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西北五圏域" sheetId="15" r:id="rId1"/>
    <sheet name="つがる西北五広域連合つがる総合病院" sheetId="16" r:id="rId2"/>
    <sheet name="つがる西北五広域連合かなぎ病院" sheetId="17" r:id="rId3"/>
    <sheet name="つがる西北五広域連合鰺ヶ沢病院" sheetId="18" r:id="rId4"/>
    <sheet name="医療法人慈仁会尾野病院" sheetId="19" r:id="rId5"/>
    <sheet name="医療法人白生会胃腸病院" sheetId="20" r:id="rId6"/>
    <sheet name="医療法人済生堂　増田病院" sheetId="21" r:id="rId7"/>
    <sheet name="医療法人誠仁会尾野病院" sheetId="22" r:id="rId8"/>
    <sheet name="三上眼科医院" sheetId="23" r:id="rId9"/>
    <sheet name="川崎胃腸科内科医院" sheetId="24" r:id="rId10"/>
    <sheet name="エルム女性クリニック" sheetId="25" r:id="rId11"/>
    <sheet name="医療法人敬生会越前医院" sheetId="26" r:id="rId12"/>
    <sheet name="加藤レディースクリニック" sheetId="27" r:id="rId13"/>
  </sheets>
  <definedNames>
    <definedName name="_xlnm._FilterDatabase" localSheetId="10" hidden="1">エルム女性クリニック!$B$1:$B$606</definedName>
    <definedName name="_xlnm._FilterDatabase" localSheetId="11" hidden="1">医療法人敬生会越前医院!$B$1:$B$606</definedName>
    <definedName name="_xlnm._FilterDatabase" localSheetId="12" hidden="1">加藤レディースクリニック!$B$1:$B$606</definedName>
    <definedName name="_xlnm._FilterDatabase" localSheetId="8" hidden="1">三上眼科医院!$B$1:$B$606</definedName>
    <definedName name="_xlnm._FilterDatabase" localSheetId="9" hidden="1">川崎胃腸科内科医院!$B$1:$B$606</definedName>
    <definedName name="HTML_CodePage" hidden="1">932</definedName>
    <definedName name="HTML_Control" hidden="1">{"'Sheet2'!$H$9","'Sheet2'!$A$1:$K$54"}</definedName>
    <definedName name="HTML_Description" hidden="1">""</definedName>
    <definedName name="HTML_Email" hidden="1">""</definedName>
    <definedName name="HTML_Header" hidden="1">"Sheet2"</definedName>
    <definedName name="HTML_LastUpdate" hidden="1">"98/08/25"</definedName>
    <definedName name="HTML_LineAfter" hidden="1">FALSE</definedName>
    <definedName name="HTML_LineBefore" hidden="1">FALSE</definedName>
    <definedName name="HTML_Name" hidden="1">"情報システム部"</definedName>
    <definedName name="HTML_OBDlg2" hidden="1">TRUE</definedName>
    <definedName name="HTML_OBDlg4" hidden="1">TRUE</definedName>
    <definedName name="HTML_OS" hidden="1">0</definedName>
    <definedName name="HTML_PathFile" hidden="1">"C:\My Documents\MyHTML.htm"</definedName>
    <definedName name="HTML_Title" hidden="1">"新システム"</definedName>
    <definedName name="ｐｐｐｐ"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_xlnm.Print_Area" localSheetId="10">エルム女性クリニック!$A$1:$P$586</definedName>
    <definedName name="_xlnm.Print_Area" localSheetId="2">つがる西北五広域連合かなぎ病院!$A$1:$BS$722</definedName>
    <definedName name="_xlnm.Print_Area" localSheetId="1">つがる西北五広域連合つがる総合病院!$A$1:$BS$722</definedName>
    <definedName name="_xlnm.Print_Area" localSheetId="3">つがる西北五広域連合鰺ヶ沢病院!$A$1:$BS$722</definedName>
    <definedName name="_xlnm.Print_Area" localSheetId="11">医療法人敬生会越前医院!$A$1:$P$586</definedName>
    <definedName name="_xlnm.Print_Area" localSheetId="6">'医療法人済生堂　増田病院'!$A$1:$BS$722</definedName>
    <definedName name="_xlnm.Print_Area" localSheetId="4">医療法人慈仁会尾野病院!$A$1:$BS$722</definedName>
    <definedName name="_xlnm.Print_Area" localSheetId="7">医療法人誠仁会尾野病院!$A$1:$BS$722</definedName>
    <definedName name="_xlnm.Print_Area" localSheetId="5">医療法人白生会胃腸病院!$A$1:$BS$722</definedName>
    <definedName name="_xlnm.Print_Area" localSheetId="12">加藤レディースクリニック!$A$1:$P$586</definedName>
    <definedName name="_xlnm.Print_Area" localSheetId="8">三上眼科医院!$A$1:$P$586</definedName>
    <definedName name="_xlnm.Print_Area" localSheetId="0">西北五圏域!$A$1:$K$55</definedName>
    <definedName name="_xlnm.Print_Area" localSheetId="9">川崎胃腸科内科医院!$A$1:$P$586</definedName>
    <definedName name="ＴＥＳＴ"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wrn.Ｈ６年度見積明細."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あ" hidden="1">{"'Sheet2'!$H$9","'Sheet2'!$A$1:$K$54"}</definedName>
    <definedName name="い" hidden="1">{"'Sheet2'!$H$9","'Sheet2'!$A$1:$K$54"}</definedName>
    <definedName name="いいい" hidden="1">{"'Sheet2'!$H$9","'Sheet2'!$A$1:$K$54"}</definedName>
    <definedName name="いの" hidden="1">{"'Sheet2'!$H$9","'Sheet2'!$A$1:$K$54"}</definedName>
    <definedName name="ううう"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3" i="15" l="1"/>
  <c r="E42" i="15" l="1"/>
  <c r="F42" i="15"/>
  <c r="G42" i="15"/>
  <c r="H42" i="15"/>
  <c r="I42" i="15"/>
  <c r="J42" i="15"/>
  <c r="D42" i="15"/>
  <c r="E22" i="15"/>
  <c r="F22" i="15"/>
  <c r="G22" i="15"/>
  <c r="H22" i="15"/>
  <c r="I22" i="15"/>
  <c r="J22" i="15"/>
  <c r="D22" i="15"/>
  <c r="K581" i="27"/>
  <c r="K580" i="27"/>
  <c r="K579" i="27"/>
  <c r="K578" i="27"/>
  <c r="K570" i="27"/>
  <c r="K569" i="27"/>
  <c r="K568" i="27"/>
  <c r="K567" i="27"/>
  <c r="K566" i="27"/>
  <c r="K558" i="27"/>
  <c r="K557" i="27"/>
  <c r="K556" i="27"/>
  <c r="K548" i="27"/>
  <c r="K547" i="27"/>
  <c r="K546" i="27"/>
  <c r="K545" i="27"/>
  <c r="K544" i="27"/>
  <c r="K537" i="27"/>
  <c r="K536" i="27"/>
  <c r="K535" i="27"/>
  <c r="K534" i="27"/>
  <c r="K533" i="27"/>
  <c r="K532" i="27"/>
  <c r="K531" i="27"/>
  <c r="K530" i="27"/>
  <c r="K529" i="27"/>
  <c r="K528" i="27"/>
  <c r="K527" i="27"/>
  <c r="K526" i="27"/>
  <c r="K525" i="27"/>
  <c r="K524" i="27"/>
  <c r="K523" i="27"/>
  <c r="K515" i="27"/>
  <c r="K514" i="27"/>
  <c r="K513" i="27"/>
  <c r="K512" i="27"/>
  <c r="K511" i="27"/>
  <c r="K510" i="27"/>
  <c r="K509" i="27"/>
  <c r="K508" i="27"/>
  <c r="K500" i="27"/>
  <c r="K499" i="27"/>
  <c r="K498" i="27"/>
  <c r="K497" i="27"/>
  <c r="K496" i="27"/>
  <c r="K495" i="27"/>
  <c r="K494" i="27"/>
  <c r="K493" i="27"/>
  <c r="K492" i="27"/>
  <c r="K491" i="27"/>
  <c r="K490" i="27"/>
  <c r="K482" i="27"/>
  <c r="K481" i="27"/>
  <c r="K480" i="27"/>
  <c r="K479" i="27"/>
  <c r="K478" i="27"/>
  <c r="K477" i="27"/>
  <c r="K476" i="27"/>
  <c r="K475" i="27"/>
  <c r="K474" i="27"/>
  <c r="K473" i="27"/>
  <c r="K472" i="27"/>
  <c r="K471" i="27"/>
  <c r="K470" i="27"/>
  <c r="K469" i="27"/>
  <c r="K468" i="27"/>
  <c r="K467" i="27"/>
  <c r="K459" i="27"/>
  <c r="K458" i="27"/>
  <c r="K457" i="27"/>
  <c r="K456" i="27"/>
  <c r="K455" i="27"/>
  <c r="K454" i="27"/>
  <c r="K453" i="27"/>
  <c r="K452" i="27"/>
  <c r="K451" i="27"/>
  <c r="K450" i="27"/>
  <c r="K449" i="27"/>
  <c r="K448" i="27"/>
  <c r="K447" i="27"/>
  <c r="K439" i="27"/>
  <c r="K438" i="27"/>
  <c r="K437" i="27"/>
  <c r="K436" i="27"/>
  <c r="K435" i="27"/>
  <c r="K434" i="27"/>
  <c r="K422" i="27"/>
  <c r="K416" i="27"/>
  <c r="K415" i="27"/>
  <c r="K414" i="27"/>
  <c r="K408" i="27"/>
  <c r="K407" i="27"/>
  <c r="K406" i="27"/>
  <c r="K405" i="27"/>
  <c r="K404" i="27"/>
  <c r="K403" i="27"/>
  <c r="K402" i="27"/>
  <c r="K401" i="27"/>
  <c r="K393" i="27"/>
  <c r="K392" i="27"/>
  <c r="K391" i="27"/>
  <c r="K390" i="27"/>
  <c r="K389" i="27"/>
  <c r="K388" i="27"/>
  <c r="K387" i="27"/>
  <c r="K386" i="27"/>
  <c r="K385" i="27"/>
  <c r="K384" i="27"/>
  <c r="K383" i="27"/>
  <c r="K382" i="27"/>
  <c r="K381" i="27"/>
  <c r="K380" i="27"/>
  <c r="K379" i="27"/>
  <c r="K378" i="27"/>
  <c r="K377" i="27"/>
  <c r="K376" i="27"/>
  <c r="K375" i="27"/>
  <c r="K374" i="27"/>
  <c r="K373" i="27"/>
  <c r="K372" i="27"/>
  <c r="K371" i="27"/>
  <c r="K370" i="27"/>
  <c r="K369" i="27"/>
  <c r="K368" i="27"/>
  <c r="K367" i="27"/>
  <c r="K366" i="27"/>
  <c r="K365" i="27"/>
  <c r="K346" i="27"/>
  <c r="K345" i="27"/>
  <c r="K344" i="27"/>
  <c r="K343" i="27"/>
  <c r="K342" i="27"/>
  <c r="K341" i="27"/>
  <c r="K333" i="27"/>
  <c r="K332" i="27"/>
  <c r="K324" i="27"/>
  <c r="K323" i="27"/>
  <c r="K322" i="27"/>
  <c r="K321" i="27"/>
  <c r="K320" i="27"/>
  <c r="K312" i="27"/>
  <c r="K311" i="27"/>
  <c r="K310" i="27"/>
  <c r="K309" i="27"/>
  <c r="K308" i="27"/>
  <c r="K307" i="27"/>
  <c r="K306" i="27"/>
  <c r="K305" i="27"/>
  <c r="K304" i="27"/>
  <c r="K303" i="27"/>
  <c r="K302" i="27"/>
  <c r="K301" i="27"/>
  <c r="K300" i="27"/>
  <c r="K299" i="27"/>
  <c r="K298" i="27"/>
  <c r="K297" i="27"/>
  <c r="K289" i="27"/>
  <c r="K288" i="27"/>
  <c r="K287" i="27"/>
  <c r="K286" i="27"/>
  <c r="K285" i="27"/>
  <c r="K194" i="27"/>
  <c r="K193" i="27"/>
  <c r="K192" i="27"/>
  <c r="K191" i="27"/>
  <c r="K186" i="27"/>
  <c r="K185" i="27"/>
  <c r="K184" i="27"/>
  <c r="K183" i="27"/>
  <c r="K182" i="27"/>
  <c r="K181" i="27"/>
  <c r="K180" i="27"/>
  <c r="K179" i="27"/>
  <c r="K178" i="27"/>
  <c r="K177" i="27"/>
  <c r="K176" i="27"/>
  <c r="K175" i="27"/>
  <c r="K174" i="27"/>
  <c r="K173" i="27"/>
  <c r="K172" i="27"/>
  <c r="K171" i="27"/>
  <c r="K151" i="27"/>
  <c r="K150" i="27"/>
  <c r="K149" i="27"/>
  <c r="K148" i="27"/>
  <c r="K147" i="27"/>
  <c r="K146" i="27"/>
  <c r="K116" i="27"/>
  <c r="K115" i="27"/>
  <c r="K114" i="27"/>
  <c r="K113" i="27"/>
  <c r="K112" i="27"/>
  <c r="K111" i="27"/>
  <c r="K110" i="27"/>
  <c r="K109" i="27"/>
  <c r="K108" i="27"/>
  <c r="K107" i="27"/>
  <c r="K106" i="27"/>
  <c r="K105" i="27"/>
  <c r="K104" i="27"/>
  <c r="K581" i="26" l="1"/>
  <c r="K580" i="26"/>
  <c r="K579" i="26"/>
  <c r="K578" i="26"/>
  <c r="K570" i="26"/>
  <c r="K569" i="26"/>
  <c r="K568" i="26"/>
  <c r="K567" i="26"/>
  <c r="K566" i="26"/>
  <c r="K558" i="26"/>
  <c r="K557" i="26"/>
  <c r="K556" i="26"/>
  <c r="K548" i="26"/>
  <c r="K547" i="26"/>
  <c r="K546" i="26"/>
  <c r="K545" i="26"/>
  <c r="K544" i="26"/>
  <c r="K537" i="26"/>
  <c r="K536" i="26"/>
  <c r="K535" i="26"/>
  <c r="K534" i="26"/>
  <c r="K533" i="26"/>
  <c r="K532" i="26"/>
  <c r="K531" i="26"/>
  <c r="K530" i="26"/>
  <c r="K529" i="26"/>
  <c r="K528" i="26"/>
  <c r="K527" i="26"/>
  <c r="K526" i="26"/>
  <c r="K525" i="26"/>
  <c r="K524" i="26"/>
  <c r="K523" i="26"/>
  <c r="K515" i="26"/>
  <c r="K514" i="26"/>
  <c r="K513" i="26"/>
  <c r="K512" i="26"/>
  <c r="K511" i="26"/>
  <c r="K510" i="26"/>
  <c r="K509" i="26"/>
  <c r="K508" i="26"/>
  <c r="K500" i="26"/>
  <c r="K499" i="26"/>
  <c r="K498" i="26"/>
  <c r="K497" i="26"/>
  <c r="K496" i="26"/>
  <c r="K495" i="26"/>
  <c r="K494" i="26"/>
  <c r="K493" i="26"/>
  <c r="K492" i="26"/>
  <c r="K491" i="26"/>
  <c r="K490" i="26"/>
  <c r="K482" i="26"/>
  <c r="K481" i="26"/>
  <c r="K480" i="26"/>
  <c r="K479" i="26"/>
  <c r="K478" i="26"/>
  <c r="K477" i="26"/>
  <c r="K476" i="26"/>
  <c r="K475" i="26"/>
  <c r="K474" i="26"/>
  <c r="K473" i="26"/>
  <c r="K472" i="26"/>
  <c r="K471" i="26"/>
  <c r="K470" i="26"/>
  <c r="K469" i="26"/>
  <c r="K468" i="26"/>
  <c r="K467" i="26"/>
  <c r="K459" i="26"/>
  <c r="K458" i="26"/>
  <c r="K457" i="26"/>
  <c r="K456" i="26"/>
  <c r="K455" i="26"/>
  <c r="K454" i="26"/>
  <c r="K453" i="26"/>
  <c r="K452" i="26"/>
  <c r="K451" i="26"/>
  <c r="K450" i="26"/>
  <c r="K449" i="26"/>
  <c r="K448" i="26"/>
  <c r="K447" i="26"/>
  <c r="K439" i="26"/>
  <c r="K438" i="26"/>
  <c r="K437" i="26"/>
  <c r="K436" i="26"/>
  <c r="K435" i="26"/>
  <c r="K434" i="26"/>
  <c r="K422" i="26"/>
  <c r="K416" i="26"/>
  <c r="K415" i="26"/>
  <c r="K414" i="26"/>
  <c r="K408" i="26"/>
  <c r="K407" i="26"/>
  <c r="K406" i="26"/>
  <c r="K405" i="26"/>
  <c r="K404" i="26"/>
  <c r="K403" i="26"/>
  <c r="K402" i="26"/>
  <c r="K401" i="26"/>
  <c r="K393" i="26"/>
  <c r="K392" i="26"/>
  <c r="K391" i="26"/>
  <c r="K390" i="26"/>
  <c r="K389" i="26"/>
  <c r="K388" i="26"/>
  <c r="K387" i="26"/>
  <c r="K386" i="26"/>
  <c r="K385" i="26"/>
  <c r="K384" i="26"/>
  <c r="K383" i="26"/>
  <c r="K382" i="26"/>
  <c r="K381" i="26"/>
  <c r="K380" i="26"/>
  <c r="K379" i="26"/>
  <c r="K378" i="26"/>
  <c r="K377" i="26"/>
  <c r="K376" i="26"/>
  <c r="K375" i="26"/>
  <c r="K374" i="26"/>
  <c r="K373" i="26"/>
  <c r="K372" i="26"/>
  <c r="K371" i="26"/>
  <c r="K370" i="26"/>
  <c r="K369" i="26"/>
  <c r="K368" i="26"/>
  <c r="K367" i="26"/>
  <c r="K366" i="26"/>
  <c r="K365" i="26"/>
  <c r="K346" i="26"/>
  <c r="K345" i="26"/>
  <c r="K344" i="26"/>
  <c r="K343" i="26"/>
  <c r="K342" i="26"/>
  <c r="K341" i="26"/>
  <c r="K333" i="26"/>
  <c r="K332" i="26"/>
  <c r="K324" i="26"/>
  <c r="K323" i="26"/>
  <c r="K322" i="26"/>
  <c r="K321" i="26"/>
  <c r="K320" i="26"/>
  <c r="K312" i="26"/>
  <c r="K311" i="26"/>
  <c r="K310" i="26"/>
  <c r="K309" i="26"/>
  <c r="K308" i="26"/>
  <c r="K307" i="26"/>
  <c r="K306" i="26"/>
  <c r="K305" i="26"/>
  <c r="K304" i="26"/>
  <c r="K303" i="26"/>
  <c r="K302" i="26"/>
  <c r="K301" i="26"/>
  <c r="K300" i="26"/>
  <c r="K299" i="26"/>
  <c r="K298" i="26"/>
  <c r="K297" i="26"/>
  <c r="K289" i="26"/>
  <c r="K288" i="26"/>
  <c r="K287" i="26"/>
  <c r="K286" i="26"/>
  <c r="K285" i="26"/>
  <c r="K194" i="26"/>
  <c r="K193" i="26"/>
  <c r="K192" i="26"/>
  <c r="K191" i="26"/>
  <c r="K186" i="26"/>
  <c r="K185" i="26"/>
  <c r="K184" i="26"/>
  <c r="K183" i="26"/>
  <c r="K182" i="26"/>
  <c r="K181" i="26"/>
  <c r="K180" i="26"/>
  <c r="K179" i="26"/>
  <c r="K178" i="26"/>
  <c r="K177" i="26"/>
  <c r="K176" i="26"/>
  <c r="K175" i="26"/>
  <c r="K174" i="26"/>
  <c r="K173" i="26"/>
  <c r="K172" i="26"/>
  <c r="K171" i="26"/>
  <c r="K151" i="26"/>
  <c r="K150" i="26"/>
  <c r="K149" i="26"/>
  <c r="K148" i="26"/>
  <c r="K147" i="26"/>
  <c r="K146" i="26"/>
  <c r="K116" i="26"/>
  <c r="K115" i="26"/>
  <c r="K114" i="26"/>
  <c r="K113" i="26"/>
  <c r="K112" i="26"/>
  <c r="K111" i="26"/>
  <c r="K110" i="26"/>
  <c r="K109" i="26"/>
  <c r="K108" i="26"/>
  <c r="K107" i="26"/>
  <c r="K106" i="26"/>
  <c r="K105" i="26"/>
  <c r="K104" i="26"/>
  <c r="K581" i="25" l="1"/>
  <c r="K580" i="25"/>
  <c r="K579" i="25"/>
  <c r="K578" i="25"/>
  <c r="K570" i="25"/>
  <c r="K569" i="25"/>
  <c r="K568" i="25"/>
  <c r="K567" i="25"/>
  <c r="K566" i="25"/>
  <c r="K558" i="25"/>
  <c r="K557" i="25"/>
  <c r="K556" i="25"/>
  <c r="K548" i="25"/>
  <c r="K547" i="25"/>
  <c r="K546" i="25"/>
  <c r="K545" i="25"/>
  <c r="K544" i="25"/>
  <c r="K537" i="25"/>
  <c r="K536" i="25"/>
  <c r="K535" i="25"/>
  <c r="K534" i="25"/>
  <c r="K533" i="25"/>
  <c r="K532" i="25"/>
  <c r="K531" i="25"/>
  <c r="K530" i="25"/>
  <c r="K529" i="25"/>
  <c r="K528" i="25"/>
  <c r="K527" i="25"/>
  <c r="K526" i="25"/>
  <c r="K525" i="25"/>
  <c r="K524" i="25"/>
  <c r="K523" i="25"/>
  <c r="K515" i="25"/>
  <c r="K514" i="25"/>
  <c r="K513" i="25"/>
  <c r="K512" i="25"/>
  <c r="K511" i="25"/>
  <c r="K510" i="25"/>
  <c r="K509" i="25"/>
  <c r="K508" i="25"/>
  <c r="K500" i="25"/>
  <c r="K499" i="25"/>
  <c r="K498" i="25"/>
  <c r="K497" i="25"/>
  <c r="K496" i="25"/>
  <c r="K495" i="25"/>
  <c r="K494" i="25"/>
  <c r="K493" i="25"/>
  <c r="K492" i="25"/>
  <c r="K491" i="25"/>
  <c r="K490" i="25"/>
  <c r="K482" i="25"/>
  <c r="K481" i="25"/>
  <c r="K480" i="25"/>
  <c r="K479" i="25"/>
  <c r="K478" i="25"/>
  <c r="K477" i="25"/>
  <c r="K476" i="25"/>
  <c r="K475" i="25"/>
  <c r="K474" i="25"/>
  <c r="K473" i="25"/>
  <c r="K472" i="25"/>
  <c r="K471" i="25"/>
  <c r="K470" i="25"/>
  <c r="K469" i="25"/>
  <c r="K468" i="25"/>
  <c r="K467" i="25"/>
  <c r="K459" i="25"/>
  <c r="K458" i="25"/>
  <c r="K457" i="25"/>
  <c r="K456" i="25"/>
  <c r="K455" i="25"/>
  <c r="K454" i="25"/>
  <c r="K453" i="25"/>
  <c r="K452" i="25"/>
  <c r="K451" i="25"/>
  <c r="K450" i="25"/>
  <c r="K449" i="25"/>
  <c r="K448" i="25"/>
  <c r="K447" i="25"/>
  <c r="K439" i="25"/>
  <c r="K438" i="25"/>
  <c r="K437" i="25"/>
  <c r="K436" i="25"/>
  <c r="K435" i="25"/>
  <c r="K434" i="25"/>
  <c r="K422" i="25"/>
  <c r="K416" i="25"/>
  <c r="K415" i="25"/>
  <c r="K414" i="25"/>
  <c r="K408" i="25"/>
  <c r="K407" i="25"/>
  <c r="K406" i="25"/>
  <c r="K405" i="25"/>
  <c r="K404" i="25"/>
  <c r="K403" i="25"/>
  <c r="K402" i="25"/>
  <c r="K401" i="25"/>
  <c r="K393" i="25"/>
  <c r="K392" i="25"/>
  <c r="K391" i="25"/>
  <c r="K390" i="25"/>
  <c r="K389" i="25"/>
  <c r="K388" i="25"/>
  <c r="K387" i="25"/>
  <c r="K386" i="25"/>
  <c r="K385" i="25"/>
  <c r="K384" i="25"/>
  <c r="K383" i="25"/>
  <c r="K382" i="25"/>
  <c r="K381" i="25"/>
  <c r="K380" i="25"/>
  <c r="K379" i="25"/>
  <c r="K378" i="25"/>
  <c r="K377" i="25"/>
  <c r="K376" i="25"/>
  <c r="K375" i="25"/>
  <c r="K374" i="25"/>
  <c r="K373" i="25"/>
  <c r="K372" i="25"/>
  <c r="K371" i="25"/>
  <c r="K370" i="25"/>
  <c r="K369" i="25"/>
  <c r="K368" i="25"/>
  <c r="K367" i="25"/>
  <c r="K366" i="25"/>
  <c r="K365" i="25"/>
  <c r="K346" i="25"/>
  <c r="K345" i="25"/>
  <c r="K344" i="25"/>
  <c r="K343" i="25"/>
  <c r="K342" i="25"/>
  <c r="K341" i="25"/>
  <c r="K333" i="25"/>
  <c r="K332" i="25"/>
  <c r="K324" i="25"/>
  <c r="K323" i="25"/>
  <c r="K322" i="25"/>
  <c r="K321" i="25"/>
  <c r="K320" i="25"/>
  <c r="K312" i="25"/>
  <c r="K311" i="25"/>
  <c r="K310" i="25"/>
  <c r="K309" i="25"/>
  <c r="K308" i="25"/>
  <c r="K307" i="25"/>
  <c r="K306" i="25"/>
  <c r="K305" i="25"/>
  <c r="K304" i="25"/>
  <c r="K303" i="25"/>
  <c r="K302" i="25"/>
  <c r="K301" i="25"/>
  <c r="K300" i="25"/>
  <c r="K299" i="25"/>
  <c r="K298" i="25"/>
  <c r="K297" i="25"/>
  <c r="K289" i="25"/>
  <c r="K288" i="25"/>
  <c r="K287" i="25"/>
  <c r="K286" i="25"/>
  <c r="K285" i="25"/>
  <c r="K194" i="25"/>
  <c r="K193" i="25"/>
  <c r="K192" i="25"/>
  <c r="K191" i="25"/>
  <c r="K186" i="25"/>
  <c r="K185" i="25"/>
  <c r="K184" i="25"/>
  <c r="K183" i="25"/>
  <c r="K182" i="25"/>
  <c r="K181" i="25"/>
  <c r="K180" i="25"/>
  <c r="K179" i="25"/>
  <c r="K178" i="25"/>
  <c r="K177" i="25"/>
  <c r="K176" i="25"/>
  <c r="K175" i="25"/>
  <c r="K174" i="25"/>
  <c r="K173" i="25"/>
  <c r="K172" i="25"/>
  <c r="K171" i="25"/>
  <c r="K151" i="25"/>
  <c r="K150" i="25"/>
  <c r="K149" i="25"/>
  <c r="K148" i="25"/>
  <c r="K147" i="25"/>
  <c r="K146" i="25"/>
  <c r="K116" i="25"/>
  <c r="K115" i="25"/>
  <c r="K114" i="25"/>
  <c r="K113" i="25"/>
  <c r="K112" i="25"/>
  <c r="K111" i="25"/>
  <c r="K110" i="25"/>
  <c r="K109" i="25"/>
  <c r="K108" i="25"/>
  <c r="K107" i="25"/>
  <c r="K106" i="25"/>
  <c r="K105" i="25"/>
  <c r="K104" i="25"/>
  <c r="K581" i="24" l="1"/>
  <c r="K580" i="24"/>
  <c r="K579" i="24"/>
  <c r="K578" i="24"/>
  <c r="K570" i="24"/>
  <c r="K569" i="24"/>
  <c r="K568" i="24"/>
  <c r="K567" i="24"/>
  <c r="K566" i="24"/>
  <c r="K558" i="24"/>
  <c r="K557" i="24"/>
  <c r="K556" i="24"/>
  <c r="K548" i="24"/>
  <c r="K547" i="24"/>
  <c r="K546" i="24"/>
  <c r="K545" i="24"/>
  <c r="K544" i="24"/>
  <c r="K537" i="24"/>
  <c r="K536" i="24"/>
  <c r="K535" i="24"/>
  <c r="K534" i="24"/>
  <c r="K533" i="24"/>
  <c r="K532" i="24"/>
  <c r="K531" i="24"/>
  <c r="K530" i="24"/>
  <c r="K529" i="24"/>
  <c r="K528" i="24"/>
  <c r="K527" i="24"/>
  <c r="K526" i="24"/>
  <c r="K525" i="24"/>
  <c r="K524" i="24"/>
  <c r="K523" i="24"/>
  <c r="K515" i="24"/>
  <c r="K514" i="24"/>
  <c r="K513" i="24"/>
  <c r="K512" i="24"/>
  <c r="K511" i="24"/>
  <c r="K510" i="24"/>
  <c r="K509" i="24"/>
  <c r="K508" i="24"/>
  <c r="K500" i="24"/>
  <c r="K499" i="24"/>
  <c r="K498" i="24"/>
  <c r="K497" i="24"/>
  <c r="K496" i="24"/>
  <c r="K495" i="24"/>
  <c r="K494" i="24"/>
  <c r="K493" i="24"/>
  <c r="K492" i="24"/>
  <c r="K491" i="24"/>
  <c r="K490" i="24"/>
  <c r="K482" i="24"/>
  <c r="K481" i="24"/>
  <c r="K480" i="24"/>
  <c r="K479" i="24"/>
  <c r="K478" i="24"/>
  <c r="K477" i="24"/>
  <c r="K476" i="24"/>
  <c r="K475" i="24"/>
  <c r="K474" i="24"/>
  <c r="K473" i="24"/>
  <c r="K472" i="24"/>
  <c r="K471" i="24"/>
  <c r="K470" i="24"/>
  <c r="K469" i="24"/>
  <c r="K468" i="24"/>
  <c r="K467" i="24"/>
  <c r="K459" i="24"/>
  <c r="K458" i="24"/>
  <c r="K457" i="24"/>
  <c r="K456" i="24"/>
  <c r="K455" i="24"/>
  <c r="K454" i="24"/>
  <c r="K453" i="24"/>
  <c r="K452" i="24"/>
  <c r="K451" i="24"/>
  <c r="K450" i="24"/>
  <c r="K449" i="24"/>
  <c r="K448" i="24"/>
  <c r="K447" i="24"/>
  <c r="K439" i="24"/>
  <c r="K438" i="24"/>
  <c r="K437" i="24"/>
  <c r="K436" i="24"/>
  <c r="K435" i="24"/>
  <c r="K434" i="24"/>
  <c r="K422" i="24"/>
  <c r="K416" i="24"/>
  <c r="K415" i="24"/>
  <c r="K414" i="24"/>
  <c r="K408" i="24"/>
  <c r="K407" i="24"/>
  <c r="K406" i="24"/>
  <c r="K405" i="24"/>
  <c r="K404" i="24"/>
  <c r="K403" i="24"/>
  <c r="K402" i="24"/>
  <c r="K401" i="24"/>
  <c r="K393" i="24"/>
  <c r="K392" i="24"/>
  <c r="K391" i="24"/>
  <c r="K390" i="24"/>
  <c r="K389" i="24"/>
  <c r="K388" i="24"/>
  <c r="K387" i="24"/>
  <c r="K386" i="24"/>
  <c r="K385" i="24"/>
  <c r="K384" i="24"/>
  <c r="K383" i="24"/>
  <c r="K382" i="24"/>
  <c r="K381" i="24"/>
  <c r="K380" i="24"/>
  <c r="K379" i="24"/>
  <c r="K378" i="24"/>
  <c r="K377" i="24"/>
  <c r="K376" i="24"/>
  <c r="K375" i="24"/>
  <c r="K374" i="24"/>
  <c r="K373" i="24"/>
  <c r="K372" i="24"/>
  <c r="K371" i="24"/>
  <c r="K370" i="24"/>
  <c r="K369" i="24"/>
  <c r="K368" i="24"/>
  <c r="K367" i="24"/>
  <c r="K366" i="24"/>
  <c r="K365" i="24"/>
  <c r="K346" i="24"/>
  <c r="K345" i="24"/>
  <c r="K344" i="24"/>
  <c r="K343" i="24"/>
  <c r="K342" i="24"/>
  <c r="K341" i="24"/>
  <c r="K333" i="24"/>
  <c r="K332" i="24"/>
  <c r="K324" i="24"/>
  <c r="K323" i="24"/>
  <c r="K322" i="24"/>
  <c r="K321" i="24"/>
  <c r="K320" i="24"/>
  <c r="K312" i="24"/>
  <c r="K311" i="24"/>
  <c r="K310" i="24"/>
  <c r="K309" i="24"/>
  <c r="K308" i="24"/>
  <c r="K307" i="24"/>
  <c r="K306" i="24"/>
  <c r="K305" i="24"/>
  <c r="K304" i="24"/>
  <c r="K303" i="24"/>
  <c r="K302" i="24"/>
  <c r="K301" i="24"/>
  <c r="K300" i="24"/>
  <c r="K299" i="24"/>
  <c r="K298" i="24"/>
  <c r="K297" i="24"/>
  <c r="K289" i="24"/>
  <c r="K288" i="24"/>
  <c r="K287" i="24"/>
  <c r="K286" i="24"/>
  <c r="K285" i="24"/>
  <c r="K194" i="24"/>
  <c r="K193" i="24"/>
  <c r="K192" i="24"/>
  <c r="K191" i="24"/>
  <c r="K186" i="24"/>
  <c r="K185" i="24"/>
  <c r="K184" i="24"/>
  <c r="K183" i="24"/>
  <c r="K182" i="24"/>
  <c r="K181" i="24"/>
  <c r="K180" i="24"/>
  <c r="K179" i="24"/>
  <c r="K178" i="24"/>
  <c r="K177" i="24"/>
  <c r="K176" i="24"/>
  <c r="K175" i="24"/>
  <c r="K174" i="24"/>
  <c r="K173" i="24"/>
  <c r="K172" i="24"/>
  <c r="K171" i="24"/>
  <c r="K151" i="24"/>
  <c r="K150" i="24"/>
  <c r="K149" i="24"/>
  <c r="K148" i="24"/>
  <c r="K147" i="24"/>
  <c r="K146" i="24"/>
  <c r="K116" i="24"/>
  <c r="K115" i="24"/>
  <c r="K114" i="24"/>
  <c r="K113" i="24"/>
  <c r="K112" i="24"/>
  <c r="K111" i="24"/>
  <c r="K110" i="24"/>
  <c r="K109" i="24"/>
  <c r="K108" i="24"/>
  <c r="K107" i="24"/>
  <c r="K106" i="24"/>
  <c r="K105" i="24"/>
  <c r="K104" i="24"/>
  <c r="K581" i="23" l="1"/>
  <c r="K580" i="23"/>
  <c r="K579" i="23"/>
  <c r="K578" i="23"/>
  <c r="K570" i="23"/>
  <c r="K569" i="23"/>
  <c r="K568" i="23"/>
  <c r="K567" i="23"/>
  <c r="K566" i="23"/>
  <c r="K558" i="23"/>
  <c r="K557" i="23"/>
  <c r="K556" i="23"/>
  <c r="K548" i="23"/>
  <c r="K547" i="23"/>
  <c r="K546" i="23"/>
  <c r="K545" i="23"/>
  <c r="K544" i="23"/>
  <c r="K537" i="23"/>
  <c r="K536" i="23"/>
  <c r="K535" i="23"/>
  <c r="K534" i="23"/>
  <c r="K533" i="23"/>
  <c r="K532" i="23"/>
  <c r="K531" i="23"/>
  <c r="K530" i="23"/>
  <c r="K529" i="23"/>
  <c r="K528" i="23"/>
  <c r="K527" i="23"/>
  <c r="K526" i="23"/>
  <c r="K525" i="23"/>
  <c r="K524" i="23"/>
  <c r="K523" i="23"/>
  <c r="K515" i="23"/>
  <c r="K514" i="23"/>
  <c r="K513" i="23"/>
  <c r="K512" i="23"/>
  <c r="K511" i="23"/>
  <c r="K510" i="23"/>
  <c r="K509" i="23"/>
  <c r="K508" i="23"/>
  <c r="K500" i="23"/>
  <c r="K499" i="23"/>
  <c r="K498" i="23"/>
  <c r="K497" i="23"/>
  <c r="K496" i="23"/>
  <c r="K495" i="23"/>
  <c r="K494" i="23"/>
  <c r="K493" i="23"/>
  <c r="K492" i="23"/>
  <c r="K491" i="23"/>
  <c r="K490" i="23"/>
  <c r="K482" i="23"/>
  <c r="K481" i="23"/>
  <c r="K480" i="23"/>
  <c r="K479" i="23"/>
  <c r="K478" i="23"/>
  <c r="K477" i="23"/>
  <c r="K476" i="23"/>
  <c r="K475" i="23"/>
  <c r="K474" i="23"/>
  <c r="K473" i="23"/>
  <c r="K472" i="23"/>
  <c r="K471" i="23"/>
  <c r="K470" i="23"/>
  <c r="K469" i="23"/>
  <c r="K468" i="23"/>
  <c r="K467" i="23"/>
  <c r="K459" i="23"/>
  <c r="K458" i="23"/>
  <c r="K457" i="23"/>
  <c r="K456" i="23"/>
  <c r="K455" i="23"/>
  <c r="K454" i="23"/>
  <c r="K453" i="23"/>
  <c r="K452" i="23"/>
  <c r="K451" i="23"/>
  <c r="K450" i="23"/>
  <c r="K449" i="23"/>
  <c r="K448" i="23"/>
  <c r="K447" i="23"/>
  <c r="K439" i="23"/>
  <c r="K438" i="23"/>
  <c r="K437" i="23"/>
  <c r="K436" i="23"/>
  <c r="K435" i="23"/>
  <c r="K434" i="23"/>
  <c r="K422" i="23"/>
  <c r="K416" i="23"/>
  <c r="K415" i="23"/>
  <c r="K414" i="23"/>
  <c r="K408" i="23"/>
  <c r="K407" i="23"/>
  <c r="K406" i="23"/>
  <c r="K405" i="23"/>
  <c r="K404" i="23"/>
  <c r="K403" i="23"/>
  <c r="K402" i="23"/>
  <c r="K401"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46" i="23"/>
  <c r="K345" i="23"/>
  <c r="K344" i="23"/>
  <c r="K343" i="23"/>
  <c r="K342" i="23"/>
  <c r="K341" i="23"/>
  <c r="K333" i="23"/>
  <c r="K332" i="23"/>
  <c r="K324" i="23"/>
  <c r="K323" i="23"/>
  <c r="K322" i="23"/>
  <c r="K321" i="23"/>
  <c r="K320" i="23"/>
  <c r="K312" i="23"/>
  <c r="K311" i="23"/>
  <c r="K310" i="23"/>
  <c r="K309" i="23"/>
  <c r="K308" i="23"/>
  <c r="K307" i="23"/>
  <c r="K306" i="23"/>
  <c r="K305" i="23"/>
  <c r="K304" i="23"/>
  <c r="K303" i="23"/>
  <c r="K302" i="23"/>
  <c r="K301" i="23"/>
  <c r="K300" i="23"/>
  <c r="K299" i="23"/>
  <c r="K298" i="23"/>
  <c r="K297" i="23"/>
  <c r="K289" i="23"/>
  <c r="K288" i="23"/>
  <c r="K287" i="23"/>
  <c r="K286" i="23"/>
  <c r="K285" i="23"/>
  <c r="K194" i="23"/>
  <c r="K193" i="23"/>
  <c r="K192" i="23"/>
  <c r="K191" i="23"/>
  <c r="K186" i="23"/>
  <c r="K185" i="23"/>
  <c r="K184" i="23"/>
  <c r="K183" i="23"/>
  <c r="K182" i="23"/>
  <c r="K181" i="23"/>
  <c r="K180" i="23"/>
  <c r="K179" i="23"/>
  <c r="K178" i="23"/>
  <c r="K177" i="23"/>
  <c r="K176" i="23"/>
  <c r="K175" i="23"/>
  <c r="K174" i="23"/>
  <c r="K173" i="23"/>
  <c r="K172" i="23"/>
  <c r="K171" i="23"/>
  <c r="K151" i="23"/>
  <c r="K150" i="23"/>
  <c r="K149" i="23"/>
  <c r="K148" i="23"/>
  <c r="K147" i="23"/>
  <c r="K146" i="23"/>
  <c r="K116" i="23"/>
  <c r="K115" i="23"/>
  <c r="K114" i="23"/>
  <c r="K113" i="23"/>
  <c r="K112" i="23"/>
  <c r="K111" i="23"/>
  <c r="K110" i="23"/>
  <c r="K109" i="23"/>
  <c r="K108" i="23"/>
  <c r="K107" i="23"/>
  <c r="K106" i="23"/>
  <c r="K105" i="23"/>
  <c r="K104" i="23"/>
  <c r="K717" i="22" l="1"/>
  <c r="J717" i="22"/>
  <c r="K716" i="22"/>
  <c r="J716" i="22"/>
  <c r="K715" i="22"/>
  <c r="J715" i="22"/>
  <c r="K714" i="22"/>
  <c r="J714" i="22"/>
  <c r="K705" i="22"/>
  <c r="J705" i="22"/>
  <c r="K704" i="22"/>
  <c r="J704" i="22"/>
  <c r="K703" i="22"/>
  <c r="J703" i="22"/>
  <c r="K702" i="22"/>
  <c r="J702" i="22"/>
  <c r="K701" i="22"/>
  <c r="J701" i="22"/>
  <c r="K693" i="22"/>
  <c r="J693" i="22"/>
  <c r="K692" i="22"/>
  <c r="J692" i="22"/>
  <c r="K691" i="22"/>
  <c r="J691" i="22"/>
  <c r="K668" i="22"/>
  <c r="J668" i="22"/>
  <c r="K667" i="22"/>
  <c r="J667" i="22"/>
  <c r="K666" i="22"/>
  <c r="J666" i="22"/>
  <c r="K665" i="22"/>
  <c r="J665" i="22"/>
  <c r="K664" i="22"/>
  <c r="J664" i="22"/>
  <c r="K663" i="22"/>
  <c r="J663" i="22"/>
  <c r="K662" i="22"/>
  <c r="J662" i="22"/>
  <c r="K661" i="22"/>
  <c r="J661" i="22"/>
  <c r="K660" i="22"/>
  <c r="J660" i="22"/>
  <c r="K659" i="22"/>
  <c r="J659" i="22"/>
  <c r="K658" i="22"/>
  <c r="J658" i="22"/>
  <c r="K657" i="22"/>
  <c r="J657" i="22"/>
  <c r="K656" i="22"/>
  <c r="J656" i="22"/>
  <c r="K655" i="22"/>
  <c r="J655" i="22"/>
  <c r="K654" i="22"/>
  <c r="J654" i="22"/>
  <c r="K646" i="22"/>
  <c r="J646" i="22"/>
  <c r="K645" i="22"/>
  <c r="J645" i="22"/>
  <c r="K644" i="22"/>
  <c r="J644" i="22"/>
  <c r="K643" i="22"/>
  <c r="J643" i="22"/>
  <c r="K642" i="22"/>
  <c r="J642" i="22"/>
  <c r="K641" i="22"/>
  <c r="J641" i="22"/>
  <c r="K640" i="22"/>
  <c r="J640" i="22"/>
  <c r="K639" i="22"/>
  <c r="J639" i="22"/>
  <c r="K631" i="22"/>
  <c r="J631" i="22"/>
  <c r="K630" i="22"/>
  <c r="J630" i="22"/>
  <c r="K629" i="22"/>
  <c r="J629" i="22"/>
  <c r="K628" i="22"/>
  <c r="J628" i="22"/>
  <c r="K627" i="22"/>
  <c r="J627" i="22"/>
  <c r="K626" i="22"/>
  <c r="J626" i="22"/>
  <c r="K625" i="22"/>
  <c r="J625" i="22"/>
  <c r="K624" i="22"/>
  <c r="J624" i="22"/>
  <c r="K623" i="22"/>
  <c r="J623" i="22"/>
  <c r="K622" i="22"/>
  <c r="J622" i="22"/>
  <c r="K621" i="22"/>
  <c r="J621" i="22"/>
  <c r="K613" i="22"/>
  <c r="J613" i="22"/>
  <c r="K612" i="22"/>
  <c r="J612" i="22"/>
  <c r="K611" i="22"/>
  <c r="J611" i="22"/>
  <c r="K610" i="22"/>
  <c r="J610" i="22"/>
  <c r="K609" i="22"/>
  <c r="J609" i="22"/>
  <c r="K608" i="22"/>
  <c r="J608" i="22"/>
  <c r="K607" i="22"/>
  <c r="K606" i="22"/>
  <c r="K605" i="22"/>
  <c r="K604" i="22"/>
  <c r="K603" i="22"/>
  <c r="K602" i="22"/>
  <c r="J602" i="22"/>
  <c r="K601" i="22"/>
  <c r="J601" i="22"/>
  <c r="K600" i="22"/>
  <c r="J600" i="22"/>
  <c r="K599" i="22"/>
  <c r="J599" i="22"/>
  <c r="K598" i="22"/>
  <c r="J598" i="22"/>
  <c r="K565" i="22"/>
  <c r="J565" i="22"/>
  <c r="K564" i="22"/>
  <c r="J564" i="22"/>
  <c r="K563" i="22"/>
  <c r="J563" i="22"/>
  <c r="K562" i="22"/>
  <c r="J562" i="22"/>
  <c r="K561" i="22"/>
  <c r="J561" i="22"/>
  <c r="K560" i="22"/>
  <c r="J560" i="22"/>
  <c r="K559" i="22"/>
  <c r="J559" i="22"/>
  <c r="K558" i="22"/>
  <c r="J558" i="22"/>
  <c r="K557" i="22"/>
  <c r="J557" i="22"/>
  <c r="K556" i="22"/>
  <c r="J556" i="22"/>
  <c r="K555" i="22"/>
  <c r="J555" i="22"/>
  <c r="K554" i="22"/>
  <c r="J554" i="22"/>
  <c r="K553" i="22"/>
  <c r="J553" i="22"/>
  <c r="K545" i="22"/>
  <c r="J545" i="22"/>
  <c r="K544" i="22"/>
  <c r="J544" i="22"/>
  <c r="K543" i="22"/>
  <c r="J543" i="22"/>
  <c r="K542" i="22"/>
  <c r="J542" i="22"/>
  <c r="K541" i="22"/>
  <c r="J541" i="22"/>
  <c r="K540" i="22"/>
  <c r="J540" i="22"/>
  <c r="K535" i="22"/>
  <c r="J535" i="22"/>
  <c r="K530" i="22"/>
  <c r="J530" i="22"/>
  <c r="K525" i="22"/>
  <c r="J525" i="22"/>
  <c r="K524" i="22"/>
  <c r="J524" i="22"/>
  <c r="K523" i="22"/>
  <c r="J523" i="22"/>
  <c r="K518" i="22"/>
  <c r="J518" i="22"/>
  <c r="K517" i="22"/>
  <c r="J517" i="22"/>
  <c r="K516" i="22"/>
  <c r="J516" i="22"/>
  <c r="K515" i="22"/>
  <c r="J515" i="22"/>
  <c r="K514" i="22"/>
  <c r="J514" i="22"/>
  <c r="K513" i="22"/>
  <c r="J513" i="22"/>
  <c r="K512" i="22"/>
  <c r="J512" i="22"/>
  <c r="K511" i="22"/>
  <c r="J511" i="22"/>
  <c r="K503" i="22"/>
  <c r="J503" i="22"/>
  <c r="K502" i="22"/>
  <c r="J502" i="22"/>
  <c r="K501" i="22"/>
  <c r="J501" i="22"/>
  <c r="K500" i="22"/>
  <c r="J500" i="22"/>
  <c r="K499" i="22"/>
  <c r="J499" i="22"/>
  <c r="K498" i="22"/>
  <c r="J498" i="22"/>
  <c r="K497" i="22"/>
  <c r="J497" i="22"/>
  <c r="K496" i="22"/>
  <c r="J496" i="22"/>
  <c r="K495" i="22"/>
  <c r="J495" i="22"/>
  <c r="K494" i="22"/>
  <c r="J494" i="22"/>
  <c r="K493" i="22"/>
  <c r="J493" i="22"/>
  <c r="K492" i="22"/>
  <c r="J492" i="22"/>
  <c r="K491" i="22"/>
  <c r="J491" i="22"/>
  <c r="K490" i="22"/>
  <c r="J490" i="22"/>
  <c r="K489" i="22"/>
  <c r="J489" i="22"/>
  <c r="K488" i="22"/>
  <c r="J488" i="22"/>
  <c r="K487" i="22"/>
  <c r="J487" i="22"/>
  <c r="K486" i="22"/>
  <c r="J486" i="22"/>
  <c r="K485" i="22"/>
  <c r="J485" i="22"/>
  <c r="K484" i="22"/>
  <c r="J484" i="22"/>
  <c r="K483" i="22"/>
  <c r="J483" i="22"/>
  <c r="K482" i="22"/>
  <c r="J482" i="22"/>
  <c r="K481" i="22"/>
  <c r="J481" i="22"/>
  <c r="K480" i="22"/>
  <c r="J480" i="22"/>
  <c r="K479" i="22"/>
  <c r="J479" i="22"/>
  <c r="K478" i="22"/>
  <c r="J478" i="22"/>
  <c r="K477" i="22"/>
  <c r="J477" i="22"/>
  <c r="K476" i="22"/>
  <c r="J476" i="22"/>
  <c r="K475" i="22"/>
  <c r="J475" i="22"/>
  <c r="K455" i="22"/>
  <c r="K454" i="22"/>
  <c r="K453" i="22"/>
  <c r="K452" i="22"/>
  <c r="K451" i="22"/>
  <c r="K450" i="22"/>
  <c r="K441" i="22"/>
  <c r="J441" i="22"/>
  <c r="K440" i="22"/>
  <c r="J440" i="22"/>
  <c r="K439" i="22"/>
  <c r="J439" i="22"/>
  <c r="K438" i="22"/>
  <c r="J438" i="22"/>
  <c r="K437" i="22"/>
  <c r="J437" i="22"/>
  <c r="K429" i="22"/>
  <c r="J429" i="22"/>
  <c r="K428" i="22"/>
  <c r="J428" i="22"/>
  <c r="K427" i="22"/>
  <c r="J427" i="22"/>
  <c r="K426" i="22"/>
  <c r="J426" i="22"/>
  <c r="K425" i="22"/>
  <c r="J425" i="22"/>
  <c r="K424" i="22"/>
  <c r="J424" i="22"/>
  <c r="K423" i="22"/>
  <c r="J423" i="22"/>
  <c r="K422" i="22"/>
  <c r="J422" i="22"/>
  <c r="K421" i="22"/>
  <c r="J421" i="22"/>
  <c r="K420" i="22"/>
  <c r="J420" i="22"/>
  <c r="K419" i="22"/>
  <c r="J419" i="22"/>
  <c r="K418" i="22"/>
  <c r="J418" i="22"/>
  <c r="K417" i="22"/>
  <c r="J417" i="22"/>
  <c r="K416" i="22"/>
  <c r="J416" i="22"/>
  <c r="K415" i="22"/>
  <c r="J415" i="22"/>
  <c r="K414" i="22"/>
  <c r="J414" i="22"/>
  <c r="K413" i="22"/>
  <c r="J413" i="22"/>
  <c r="K412" i="22"/>
  <c r="J412" i="22"/>
  <c r="K404" i="22"/>
  <c r="J404" i="22"/>
  <c r="K403" i="22"/>
  <c r="J403" i="22"/>
  <c r="K402" i="22"/>
  <c r="J402" i="22"/>
  <c r="K401" i="22"/>
  <c r="J401" i="22"/>
  <c r="K400" i="22"/>
  <c r="J400" i="22"/>
  <c r="K399" i="22"/>
  <c r="J399" i="22"/>
  <c r="P378" i="22"/>
  <c r="O378" i="22"/>
  <c r="N378" i="22"/>
  <c r="M378" i="22"/>
  <c r="L378" i="22"/>
  <c r="K299" i="22"/>
  <c r="J299" i="22"/>
  <c r="K298" i="22"/>
  <c r="J298" i="22"/>
  <c r="K297" i="22"/>
  <c r="J297" i="22"/>
  <c r="K296" i="22"/>
  <c r="J296" i="22"/>
  <c r="K295" i="22"/>
  <c r="K294" i="22"/>
  <c r="K293" i="22"/>
  <c r="K292" i="22"/>
  <c r="K291" i="22"/>
  <c r="J291" i="22"/>
  <c r="K290" i="22"/>
  <c r="J290" i="22"/>
  <c r="K289" i="22"/>
  <c r="J289" i="22"/>
  <c r="K288" i="22"/>
  <c r="J288" i="22"/>
  <c r="K287" i="22"/>
  <c r="J287" i="22"/>
  <c r="K286" i="22"/>
  <c r="J286" i="22"/>
  <c r="K285" i="22"/>
  <c r="J285" i="22"/>
  <c r="K284" i="22"/>
  <c r="J284" i="22"/>
  <c r="K283" i="22"/>
  <c r="J283" i="22"/>
  <c r="K282" i="22"/>
  <c r="J282" i="22"/>
  <c r="K281" i="22"/>
  <c r="J281" i="22"/>
  <c r="K280" i="22"/>
  <c r="J280" i="22"/>
  <c r="K279" i="22"/>
  <c r="J279" i="22"/>
  <c r="K278" i="22"/>
  <c r="J278" i="22"/>
  <c r="K277" i="22"/>
  <c r="J277" i="22"/>
  <c r="K276" i="22"/>
  <c r="J276" i="22"/>
  <c r="K275" i="22"/>
  <c r="K274" i="22"/>
  <c r="K273" i="22"/>
  <c r="K272" i="22"/>
  <c r="K227" i="22"/>
  <c r="J227" i="22"/>
  <c r="K226" i="22"/>
  <c r="J226" i="22"/>
  <c r="K225" i="22"/>
  <c r="J225" i="22"/>
  <c r="K224" i="22"/>
  <c r="J224" i="22"/>
  <c r="K223" i="22"/>
  <c r="J223" i="22"/>
  <c r="K222" i="22"/>
  <c r="J222" i="22"/>
  <c r="K221" i="22"/>
  <c r="J221" i="22"/>
  <c r="K220" i="22"/>
  <c r="J220" i="22"/>
  <c r="K219" i="22"/>
  <c r="J219" i="22"/>
  <c r="K218" i="22"/>
  <c r="J218" i="22"/>
  <c r="K217" i="22"/>
  <c r="J217" i="22"/>
  <c r="K216" i="22"/>
  <c r="J216" i="22"/>
  <c r="K215" i="22"/>
  <c r="J215" i="22"/>
  <c r="K214" i="22"/>
  <c r="J214" i="22"/>
  <c r="K213" i="22"/>
  <c r="J213" i="22"/>
  <c r="K212" i="22"/>
  <c r="J212" i="22"/>
  <c r="K211" i="22"/>
  <c r="J211" i="22"/>
  <c r="K210" i="22"/>
  <c r="J210" i="22"/>
  <c r="K209" i="22"/>
  <c r="J209" i="22"/>
  <c r="K208" i="22"/>
  <c r="J208" i="22"/>
  <c r="K207" i="22"/>
  <c r="J207" i="22"/>
  <c r="K206" i="22"/>
  <c r="J206" i="22"/>
  <c r="K205" i="22"/>
  <c r="J205" i="22"/>
  <c r="K204" i="22"/>
  <c r="J204" i="22"/>
  <c r="K203" i="22"/>
  <c r="J203" i="22"/>
  <c r="K202" i="22"/>
  <c r="J202" i="22"/>
  <c r="K201" i="22"/>
  <c r="J201" i="22"/>
  <c r="K200" i="22"/>
  <c r="J200" i="22"/>
  <c r="K199" i="22"/>
  <c r="J199" i="22"/>
  <c r="K198" i="22"/>
  <c r="J198" i="22"/>
  <c r="K197" i="22"/>
  <c r="J197" i="22"/>
  <c r="K196" i="22"/>
  <c r="J196" i="22"/>
  <c r="K195" i="22"/>
  <c r="J195" i="22"/>
  <c r="K194" i="22"/>
  <c r="J194" i="22"/>
  <c r="K193" i="22"/>
  <c r="J193" i="22"/>
  <c r="K192" i="22"/>
  <c r="J192" i="22"/>
  <c r="K191" i="22"/>
  <c r="J191" i="22"/>
  <c r="K190" i="22"/>
  <c r="J190" i="22"/>
  <c r="K189" i="22"/>
  <c r="J189" i="22"/>
  <c r="K188" i="22"/>
  <c r="J188" i="22"/>
  <c r="K187" i="22"/>
  <c r="J187" i="22"/>
  <c r="K186" i="22"/>
  <c r="J186" i="22"/>
  <c r="K185" i="22"/>
  <c r="J185" i="22"/>
  <c r="K184" i="22"/>
  <c r="J184" i="22"/>
  <c r="K183" i="22"/>
  <c r="J183" i="22"/>
  <c r="K182" i="22"/>
  <c r="J182" i="22"/>
  <c r="K181" i="22"/>
  <c r="J181" i="22"/>
  <c r="K180" i="22"/>
  <c r="J180" i="22"/>
  <c r="K179" i="22"/>
  <c r="J179" i="22"/>
  <c r="K178" i="22"/>
  <c r="J178" i="22"/>
  <c r="K177" i="22"/>
  <c r="J177" i="22"/>
  <c r="K176" i="22"/>
  <c r="J176" i="22"/>
  <c r="K175" i="22"/>
  <c r="J175" i="22"/>
  <c r="K174" i="22"/>
  <c r="J174" i="22"/>
  <c r="K173" i="22"/>
  <c r="J173" i="22"/>
  <c r="K172" i="22"/>
  <c r="J172" i="22"/>
  <c r="K171" i="22"/>
  <c r="J171" i="22"/>
  <c r="K170" i="22"/>
  <c r="J170" i="22"/>
  <c r="K169" i="22"/>
  <c r="J169" i="22"/>
  <c r="K168" i="22"/>
  <c r="J168" i="22"/>
  <c r="K167" i="22"/>
  <c r="J167" i="22"/>
  <c r="K166" i="22"/>
  <c r="J166" i="22"/>
  <c r="K165" i="22"/>
  <c r="J165" i="22"/>
  <c r="K164" i="22"/>
  <c r="J164" i="22"/>
  <c r="K163" i="22"/>
  <c r="J163" i="22"/>
  <c r="K162" i="22"/>
  <c r="J162" i="22"/>
  <c r="K161" i="22"/>
  <c r="J161" i="22"/>
  <c r="K160" i="22"/>
  <c r="J160" i="22"/>
  <c r="K159" i="22"/>
  <c r="J159" i="22"/>
  <c r="K158" i="22"/>
  <c r="J158" i="22"/>
  <c r="K157" i="22"/>
  <c r="J157" i="22"/>
  <c r="K156" i="22"/>
  <c r="J156" i="22"/>
  <c r="K155" i="22"/>
  <c r="J155" i="22"/>
  <c r="K154" i="22"/>
  <c r="J154" i="22"/>
  <c r="K153" i="22"/>
  <c r="J153" i="22"/>
  <c r="K152" i="22"/>
  <c r="J152" i="22"/>
  <c r="K118" i="22"/>
  <c r="J118" i="22"/>
  <c r="K117" i="22"/>
  <c r="J117" i="22"/>
  <c r="K116" i="22"/>
  <c r="J116" i="22"/>
  <c r="K115" i="22"/>
  <c r="J115" i="22"/>
  <c r="K114" i="22"/>
  <c r="J114" i="22"/>
  <c r="K113" i="22"/>
  <c r="J113" i="22"/>
  <c r="K112" i="22"/>
  <c r="J112" i="22"/>
  <c r="K111" i="22"/>
  <c r="J111" i="22"/>
  <c r="K110" i="22"/>
  <c r="J110" i="22"/>
  <c r="K109" i="22"/>
  <c r="J109" i="22"/>
  <c r="K108" i="22"/>
  <c r="J108" i="22"/>
  <c r="K107" i="22"/>
  <c r="J107" i="22"/>
  <c r="K106" i="22"/>
  <c r="J106" i="22"/>
  <c r="K717" i="21" l="1"/>
  <c r="J717" i="21"/>
  <c r="K716" i="21"/>
  <c r="J716" i="21"/>
  <c r="K715" i="21"/>
  <c r="J715" i="21"/>
  <c r="K714" i="21"/>
  <c r="J714" i="21"/>
  <c r="K705" i="21"/>
  <c r="J705" i="21"/>
  <c r="K704" i="21"/>
  <c r="J704" i="21"/>
  <c r="K703" i="21"/>
  <c r="J703" i="21"/>
  <c r="K702" i="21"/>
  <c r="J702" i="21"/>
  <c r="K701" i="21"/>
  <c r="J701" i="21"/>
  <c r="K693" i="21"/>
  <c r="J693" i="21"/>
  <c r="K692" i="21"/>
  <c r="J692" i="21"/>
  <c r="K691" i="21"/>
  <c r="J691" i="21"/>
  <c r="K668" i="21"/>
  <c r="J668" i="21"/>
  <c r="K667" i="21"/>
  <c r="J667" i="21"/>
  <c r="K666" i="21"/>
  <c r="J666" i="21"/>
  <c r="K665" i="21"/>
  <c r="J665" i="21"/>
  <c r="K664" i="21"/>
  <c r="J664" i="21"/>
  <c r="K663" i="21"/>
  <c r="J663" i="21"/>
  <c r="K662" i="21"/>
  <c r="J662" i="21"/>
  <c r="K661" i="21"/>
  <c r="J661" i="21"/>
  <c r="K660" i="21"/>
  <c r="J660" i="21"/>
  <c r="K659" i="21"/>
  <c r="J659" i="21"/>
  <c r="K658" i="21"/>
  <c r="J658" i="21"/>
  <c r="K657" i="21"/>
  <c r="J657" i="21"/>
  <c r="K656" i="21"/>
  <c r="J656" i="21"/>
  <c r="K655" i="21"/>
  <c r="J655" i="21"/>
  <c r="K654" i="21"/>
  <c r="J654" i="21"/>
  <c r="K646" i="21"/>
  <c r="J646" i="21"/>
  <c r="K645" i="21"/>
  <c r="J645" i="21"/>
  <c r="K644" i="21"/>
  <c r="J644" i="21"/>
  <c r="K643" i="21"/>
  <c r="J643" i="21"/>
  <c r="K642" i="21"/>
  <c r="J642" i="21"/>
  <c r="K641" i="21"/>
  <c r="J641" i="21"/>
  <c r="K640" i="21"/>
  <c r="J640" i="21"/>
  <c r="K639" i="21"/>
  <c r="J639" i="21"/>
  <c r="K631" i="21"/>
  <c r="J631" i="21"/>
  <c r="K630" i="21"/>
  <c r="J630" i="21"/>
  <c r="K629" i="21"/>
  <c r="J629" i="21"/>
  <c r="K628" i="21"/>
  <c r="J628" i="21"/>
  <c r="K627" i="21"/>
  <c r="J627" i="21"/>
  <c r="K626" i="21"/>
  <c r="J626" i="21"/>
  <c r="K625" i="21"/>
  <c r="J625" i="21"/>
  <c r="K624" i="21"/>
  <c r="J624" i="21"/>
  <c r="K623" i="21"/>
  <c r="J623" i="21"/>
  <c r="K622" i="21"/>
  <c r="J622" i="21"/>
  <c r="K621" i="21"/>
  <c r="J621" i="21"/>
  <c r="K613" i="21"/>
  <c r="J613" i="21"/>
  <c r="K612" i="21"/>
  <c r="J612" i="21"/>
  <c r="K611" i="21"/>
  <c r="J611" i="21"/>
  <c r="K610" i="21"/>
  <c r="J610" i="21"/>
  <c r="K609" i="21"/>
  <c r="J609" i="21"/>
  <c r="K608" i="21"/>
  <c r="J608" i="21"/>
  <c r="K607" i="21"/>
  <c r="K606" i="21"/>
  <c r="K605" i="21"/>
  <c r="K604" i="21"/>
  <c r="K603" i="21"/>
  <c r="K602" i="21"/>
  <c r="J602" i="21"/>
  <c r="K601" i="21"/>
  <c r="J601" i="21"/>
  <c r="K600" i="21"/>
  <c r="J600" i="21"/>
  <c r="K599" i="21"/>
  <c r="J599" i="21"/>
  <c r="K598" i="21"/>
  <c r="J598" i="21"/>
  <c r="K565" i="21"/>
  <c r="J565" i="21"/>
  <c r="K564" i="21"/>
  <c r="J564" i="21"/>
  <c r="K563" i="21"/>
  <c r="J563" i="21"/>
  <c r="K562" i="21"/>
  <c r="J562" i="21"/>
  <c r="K561" i="21"/>
  <c r="J561" i="21"/>
  <c r="K560" i="21"/>
  <c r="J560" i="21"/>
  <c r="K559" i="21"/>
  <c r="J559" i="21"/>
  <c r="K558" i="21"/>
  <c r="J558" i="21"/>
  <c r="K557" i="21"/>
  <c r="J557" i="21"/>
  <c r="K556" i="21"/>
  <c r="J556" i="21"/>
  <c r="K555" i="21"/>
  <c r="J555" i="21"/>
  <c r="K554" i="21"/>
  <c r="J554" i="21"/>
  <c r="K553" i="21"/>
  <c r="J553" i="21"/>
  <c r="K545" i="21"/>
  <c r="J545" i="21"/>
  <c r="K544" i="21"/>
  <c r="J544" i="21"/>
  <c r="K543" i="21"/>
  <c r="J543" i="21"/>
  <c r="K542" i="21"/>
  <c r="J542" i="21"/>
  <c r="K541" i="21"/>
  <c r="J541" i="21"/>
  <c r="K540" i="21"/>
  <c r="J540" i="21"/>
  <c r="K535" i="21"/>
  <c r="J535" i="21"/>
  <c r="K530" i="21"/>
  <c r="J530" i="21"/>
  <c r="K525" i="21"/>
  <c r="J525" i="21"/>
  <c r="K524" i="21"/>
  <c r="J524" i="21"/>
  <c r="K523" i="21"/>
  <c r="J523" i="21"/>
  <c r="K518" i="21"/>
  <c r="J518" i="21"/>
  <c r="K517" i="21"/>
  <c r="J517" i="21"/>
  <c r="K516" i="21"/>
  <c r="J516" i="21"/>
  <c r="K515" i="21"/>
  <c r="J515" i="21"/>
  <c r="K514" i="21"/>
  <c r="J514" i="21"/>
  <c r="K513" i="21"/>
  <c r="J513" i="21"/>
  <c r="K512" i="21"/>
  <c r="J512" i="21"/>
  <c r="K511" i="21"/>
  <c r="J511" i="21"/>
  <c r="K503" i="21"/>
  <c r="J503" i="21"/>
  <c r="K502" i="21"/>
  <c r="J502" i="21"/>
  <c r="K501" i="21"/>
  <c r="J501" i="21"/>
  <c r="K500" i="21"/>
  <c r="J500" i="21"/>
  <c r="K499" i="21"/>
  <c r="J499" i="21"/>
  <c r="K498" i="21"/>
  <c r="J498" i="21"/>
  <c r="K497" i="21"/>
  <c r="J497" i="21"/>
  <c r="K496" i="21"/>
  <c r="J496" i="21"/>
  <c r="K495" i="21"/>
  <c r="J495" i="21"/>
  <c r="K494" i="21"/>
  <c r="J494" i="21"/>
  <c r="K493" i="21"/>
  <c r="J493" i="21"/>
  <c r="K492" i="21"/>
  <c r="J492" i="21"/>
  <c r="K491" i="21"/>
  <c r="J491" i="21"/>
  <c r="K490" i="21"/>
  <c r="J490" i="21"/>
  <c r="K489" i="21"/>
  <c r="J489" i="21"/>
  <c r="K488" i="21"/>
  <c r="J488" i="21"/>
  <c r="K487" i="21"/>
  <c r="J487" i="21"/>
  <c r="K486" i="21"/>
  <c r="J486" i="21"/>
  <c r="K485" i="21"/>
  <c r="J485" i="21"/>
  <c r="K484" i="21"/>
  <c r="J484" i="21"/>
  <c r="K483" i="21"/>
  <c r="J483" i="21"/>
  <c r="K482" i="21"/>
  <c r="J482" i="21"/>
  <c r="K481" i="21"/>
  <c r="J481" i="21"/>
  <c r="K480" i="21"/>
  <c r="J480" i="21"/>
  <c r="K479" i="21"/>
  <c r="J479" i="21"/>
  <c r="K478" i="21"/>
  <c r="J478" i="21"/>
  <c r="K477" i="21"/>
  <c r="J477" i="21"/>
  <c r="K476" i="21"/>
  <c r="J476" i="21"/>
  <c r="K475" i="21"/>
  <c r="J475" i="21"/>
  <c r="K455" i="21"/>
  <c r="K454" i="21"/>
  <c r="K453" i="21"/>
  <c r="K452" i="21"/>
  <c r="K451" i="21"/>
  <c r="K450" i="21"/>
  <c r="K441" i="21"/>
  <c r="J441" i="21"/>
  <c r="K440" i="21"/>
  <c r="J440" i="21"/>
  <c r="K439" i="21"/>
  <c r="J439" i="21"/>
  <c r="K438" i="21"/>
  <c r="J438" i="21"/>
  <c r="K437" i="21"/>
  <c r="J437" i="21"/>
  <c r="K429" i="21"/>
  <c r="J429" i="21"/>
  <c r="K428" i="21"/>
  <c r="J428" i="21"/>
  <c r="K427" i="21"/>
  <c r="J427" i="21"/>
  <c r="K426" i="21"/>
  <c r="J426" i="21"/>
  <c r="K425" i="21"/>
  <c r="J425" i="21"/>
  <c r="K424" i="21"/>
  <c r="J424" i="21"/>
  <c r="K423" i="21"/>
  <c r="J423" i="21"/>
  <c r="K422" i="21"/>
  <c r="J422" i="21"/>
  <c r="K421" i="21"/>
  <c r="J421" i="21"/>
  <c r="K420" i="21"/>
  <c r="J420" i="21"/>
  <c r="K419" i="21"/>
  <c r="J419" i="21"/>
  <c r="K418" i="21"/>
  <c r="J418" i="21"/>
  <c r="K417" i="21"/>
  <c r="J417" i="21"/>
  <c r="K416" i="21"/>
  <c r="J416" i="21"/>
  <c r="K415" i="21"/>
  <c r="J415" i="21"/>
  <c r="K414" i="21"/>
  <c r="J414" i="21"/>
  <c r="K413" i="21"/>
  <c r="J413" i="21"/>
  <c r="K412" i="21"/>
  <c r="J412" i="21"/>
  <c r="K404" i="21"/>
  <c r="J404" i="21"/>
  <c r="K403" i="21"/>
  <c r="J403" i="21"/>
  <c r="K402" i="21"/>
  <c r="J402" i="21"/>
  <c r="K401" i="21"/>
  <c r="J401" i="21"/>
  <c r="K400" i="21"/>
  <c r="J400" i="21"/>
  <c r="K399" i="21"/>
  <c r="J399" i="21"/>
  <c r="M378" i="21"/>
  <c r="L378" i="21"/>
  <c r="K299" i="21"/>
  <c r="J299" i="21"/>
  <c r="K298" i="21"/>
  <c r="J298" i="21"/>
  <c r="K297" i="21"/>
  <c r="J297" i="21"/>
  <c r="K296" i="21"/>
  <c r="J296" i="21"/>
  <c r="K295" i="21"/>
  <c r="K294" i="21"/>
  <c r="K293" i="21"/>
  <c r="K292" i="21"/>
  <c r="K291" i="21"/>
  <c r="J291" i="21"/>
  <c r="K290" i="21"/>
  <c r="J290" i="21"/>
  <c r="K289" i="21"/>
  <c r="J289" i="21"/>
  <c r="K288" i="21"/>
  <c r="J288" i="21"/>
  <c r="K287" i="21"/>
  <c r="J287" i="21"/>
  <c r="K286" i="21"/>
  <c r="J286" i="21"/>
  <c r="K285" i="21"/>
  <c r="J285" i="21"/>
  <c r="K284" i="21"/>
  <c r="J284" i="21"/>
  <c r="K283" i="21"/>
  <c r="J283" i="21"/>
  <c r="K282" i="21"/>
  <c r="J282" i="21"/>
  <c r="K281" i="21"/>
  <c r="J281" i="21"/>
  <c r="K280" i="21"/>
  <c r="J280" i="21"/>
  <c r="K279" i="21"/>
  <c r="J279" i="21"/>
  <c r="K278" i="21"/>
  <c r="J278" i="21"/>
  <c r="K277" i="21"/>
  <c r="J277" i="21"/>
  <c r="K276" i="21"/>
  <c r="J276" i="21"/>
  <c r="K275" i="21"/>
  <c r="K274" i="21"/>
  <c r="K273" i="21"/>
  <c r="K272" i="21"/>
  <c r="K227" i="21"/>
  <c r="J227" i="21"/>
  <c r="K226" i="21"/>
  <c r="J226" i="21"/>
  <c r="K225" i="21"/>
  <c r="J225" i="21"/>
  <c r="K224" i="21"/>
  <c r="J224" i="21"/>
  <c r="K223" i="21"/>
  <c r="J223" i="21"/>
  <c r="K222" i="21"/>
  <c r="J222" i="21"/>
  <c r="K221" i="21"/>
  <c r="J221" i="21"/>
  <c r="K220" i="21"/>
  <c r="J220" i="21"/>
  <c r="K219" i="21"/>
  <c r="J219" i="21"/>
  <c r="K218" i="21"/>
  <c r="J218" i="21"/>
  <c r="K217" i="21"/>
  <c r="J217" i="21"/>
  <c r="K216" i="21"/>
  <c r="J216" i="21"/>
  <c r="K215" i="21"/>
  <c r="J215" i="21"/>
  <c r="K214" i="21"/>
  <c r="J214" i="21"/>
  <c r="K213" i="21"/>
  <c r="J213" i="21"/>
  <c r="K212" i="21"/>
  <c r="J212" i="21"/>
  <c r="K211" i="21"/>
  <c r="J211" i="21"/>
  <c r="K210" i="21"/>
  <c r="J210" i="21"/>
  <c r="K209" i="21"/>
  <c r="J209" i="21"/>
  <c r="K208" i="21"/>
  <c r="J208" i="21"/>
  <c r="K207" i="21"/>
  <c r="J207" i="21"/>
  <c r="K206" i="21"/>
  <c r="J206" i="21"/>
  <c r="K205" i="21"/>
  <c r="J205" i="21"/>
  <c r="K204" i="21"/>
  <c r="J204" i="21"/>
  <c r="K203" i="21"/>
  <c r="J203" i="21"/>
  <c r="K202" i="21"/>
  <c r="J202" i="21"/>
  <c r="K201" i="21"/>
  <c r="J201" i="21"/>
  <c r="K200" i="21"/>
  <c r="J200" i="21"/>
  <c r="K199" i="21"/>
  <c r="J199" i="21"/>
  <c r="K198" i="21"/>
  <c r="J198" i="21"/>
  <c r="K197" i="21"/>
  <c r="J197" i="21"/>
  <c r="K196" i="21"/>
  <c r="J196" i="21"/>
  <c r="K195" i="21"/>
  <c r="J195" i="21"/>
  <c r="K194" i="21"/>
  <c r="J194" i="21"/>
  <c r="K193" i="21"/>
  <c r="J193" i="21"/>
  <c r="K192" i="21"/>
  <c r="J192" i="21"/>
  <c r="K191" i="21"/>
  <c r="J191" i="21"/>
  <c r="K190" i="21"/>
  <c r="J190" i="21"/>
  <c r="K189" i="21"/>
  <c r="J189" i="21"/>
  <c r="K188" i="21"/>
  <c r="J188" i="21"/>
  <c r="K187" i="21"/>
  <c r="J187" i="21"/>
  <c r="K186" i="21"/>
  <c r="J186" i="21"/>
  <c r="K185" i="21"/>
  <c r="J185" i="21"/>
  <c r="K184" i="21"/>
  <c r="J184" i="21"/>
  <c r="K183" i="21"/>
  <c r="J183" i="21"/>
  <c r="K182" i="21"/>
  <c r="J182" i="21"/>
  <c r="K181" i="21"/>
  <c r="J181" i="21"/>
  <c r="K180" i="21"/>
  <c r="J180" i="21"/>
  <c r="K179" i="21"/>
  <c r="J179" i="21"/>
  <c r="K178" i="21"/>
  <c r="J178" i="21"/>
  <c r="K177" i="21"/>
  <c r="J177" i="21"/>
  <c r="K176" i="21"/>
  <c r="J176" i="21"/>
  <c r="K175" i="21"/>
  <c r="J175" i="21"/>
  <c r="K174" i="21"/>
  <c r="J174" i="21"/>
  <c r="K173" i="21"/>
  <c r="J173" i="21"/>
  <c r="K172" i="21"/>
  <c r="J172" i="21"/>
  <c r="K171" i="21"/>
  <c r="J171" i="21"/>
  <c r="K170" i="21"/>
  <c r="J170" i="21"/>
  <c r="K169" i="21"/>
  <c r="J169" i="21"/>
  <c r="K168" i="21"/>
  <c r="J168" i="21"/>
  <c r="K167" i="21"/>
  <c r="J167" i="21"/>
  <c r="K166" i="21"/>
  <c r="J166" i="21"/>
  <c r="K165" i="21"/>
  <c r="J165" i="21"/>
  <c r="K164" i="21"/>
  <c r="J164" i="21"/>
  <c r="K163" i="21"/>
  <c r="J163" i="21"/>
  <c r="K162" i="21"/>
  <c r="J162" i="21"/>
  <c r="K161" i="21"/>
  <c r="J161" i="21"/>
  <c r="K160" i="21"/>
  <c r="J160" i="21"/>
  <c r="K159" i="21"/>
  <c r="J159" i="21"/>
  <c r="K158" i="21"/>
  <c r="J158" i="21"/>
  <c r="K157" i="21"/>
  <c r="J157" i="21"/>
  <c r="K156" i="21"/>
  <c r="J156" i="21"/>
  <c r="K155" i="21"/>
  <c r="J155" i="21"/>
  <c r="K154" i="21"/>
  <c r="J154" i="21"/>
  <c r="K153" i="21"/>
  <c r="J153" i="21"/>
  <c r="K152" i="21"/>
  <c r="J152" i="21"/>
  <c r="K118" i="21"/>
  <c r="J118" i="21"/>
  <c r="K117" i="21"/>
  <c r="J117" i="21"/>
  <c r="K116" i="21"/>
  <c r="J116" i="21"/>
  <c r="K115" i="21"/>
  <c r="J115" i="21"/>
  <c r="K114" i="21"/>
  <c r="J114" i="21"/>
  <c r="K113" i="21"/>
  <c r="J113" i="21"/>
  <c r="K112" i="21"/>
  <c r="J112" i="21"/>
  <c r="K111" i="21"/>
  <c r="J111" i="21"/>
  <c r="K110" i="21"/>
  <c r="J110" i="21"/>
  <c r="K109" i="21"/>
  <c r="J109" i="21"/>
  <c r="K108" i="21"/>
  <c r="J108" i="21"/>
  <c r="K107" i="21"/>
  <c r="J107" i="21"/>
  <c r="K106" i="21"/>
  <c r="J106" i="21"/>
  <c r="K717" i="20" l="1"/>
  <c r="J717" i="20"/>
  <c r="K716" i="20"/>
  <c r="J716" i="20"/>
  <c r="K715" i="20"/>
  <c r="J715" i="20"/>
  <c r="K714" i="20"/>
  <c r="J714" i="20"/>
  <c r="K705" i="20"/>
  <c r="J705" i="20"/>
  <c r="K704" i="20"/>
  <c r="J704" i="20"/>
  <c r="K703" i="20"/>
  <c r="J703" i="20"/>
  <c r="K702" i="20"/>
  <c r="J702" i="20"/>
  <c r="K701" i="20"/>
  <c r="J701" i="20"/>
  <c r="K693" i="20"/>
  <c r="J693" i="20"/>
  <c r="K692" i="20"/>
  <c r="J692" i="20"/>
  <c r="K691" i="20"/>
  <c r="J691" i="20"/>
  <c r="K668" i="20"/>
  <c r="J668" i="20"/>
  <c r="K667" i="20"/>
  <c r="J667" i="20"/>
  <c r="K666" i="20"/>
  <c r="J666" i="20"/>
  <c r="K665" i="20"/>
  <c r="J665" i="20"/>
  <c r="K664" i="20"/>
  <c r="J664" i="20"/>
  <c r="K663" i="20"/>
  <c r="J663" i="20"/>
  <c r="K662" i="20"/>
  <c r="J662" i="20"/>
  <c r="K661" i="20"/>
  <c r="J661" i="20"/>
  <c r="K660" i="20"/>
  <c r="J660" i="20"/>
  <c r="K659" i="20"/>
  <c r="J659" i="20"/>
  <c r="K658" i="20"/>
  <c r="J658" i="20"/>
  <c r="K657" i="20"/>
  <c r="J657" i="20"/>
  <c r="K656" i="20"/>
  <c r="J656" i="20"/>
  <c r="K655" i="20"/>
  <c r="J655" i="20"/>
  <c r="K654" i="20"/>
  <c r="J654" i="20"/>
  <c r="K646" i="20"/>
  <c r="J646" i="20"/>
  <c r="K645" i="20"/>
  <c r="J645" i="20"/>
  <c r="K644" i="20"/>
  <c r="J644" i="20"/>
  <c r="K643" i="20"/>
  <c r="J643" i="20"/>
  <c r="K642" i="20"/>
  <c r="J642" i="20"/>
  <c r="K641" i="20"/>
  <c r="J641" i="20"/>
  <c r="K640" i="20"/>
  <c r="J640" i="20"/>
  <c r="K639" i="20"/>
  <c r="J639" i="20"/>
  <c r="K631" i="20"/>
  <c r="J631" i="20"/>
  <c r="K630" i="20"/>
  <c r="J630" i="20"/>
  <c r="K629" i="20"/>
  <c r="J629" i="20"/>
  <c r="K628" i="20"/>
  <c r="J628" i="20"/>
  <c r="K627" i="20"/>
  <c r="J627" i="20"/>
  <c r="K626" i="20"/>
  <c r="J626" i="20"/>
  <c r="K625" i="20"/>
  <c r="J625" i="20"/>
  <c r="K624" i="20"/>
  <c r="J624" i="20"/>
  <c r="K623" i="20"/>
  <c r="J623" i="20"/>
  <c r="K622" i="20"/>
  <c r="J622" i="20"/>
  <c r="K621" i="20"/>
  <c r="J621" i="20"/>
  <c r="K613" i="20"/>
  <c r="J613" i="20"/>
  <c r="K612" i="20"/>
  <c r="J612" i="20"/>
  <c r="K611" i="20"/>
  <c r="J611" i="20"/>
  <c r="K610" i="20"/>
  <c r="J610" i="20"/>
  <c r="K609" i="20"/>
  <c r="J609" i="20"/>
  <c r="K608" i="20"/>
  <c r="J608" i="20"/>
  <c r="K607" i="20"/>
  <c r="K606" i="20"/>
  <c r="K605" i="20"/>
  <c r="K604" i="20"/>
  <c r="K603" i="20"/>
  <c r="K602" i="20"/>
  <c r="J602" i="20"/>
  <c r="K601" i="20"/>
  <c r="J601" i="20"/>
  <c r="K600" i="20"/>
  <c r="J600" i="20"/>
  <c r="K599" i="20"/>
  <c r="J599" i="20"/>
  <c r="K598" i="20"/>
  <c r="J598" i="20"/>
  <c r="K565" i="20"/>
  <c r="J565" i="20"/>
  <c r="K564" i="20"/>
  <c r="J564" i="20"/>
  <c r="K563" i="20"/>
  <c r="J563" i="20"/>
  <c r="K562" i="20"/>
  <c r="J562" i="20"/>
  <c r="K561" i="20"/>
  <c r="J561" i="20"/>
  <c r="K560" i="20"/>
  <c r="J560" i="20"/>
  <c r="K559" i="20"/>
  <c r="J559" i="20"/>
  <c r="K558" i="20"/>
  <c r="J558" i="20"/>
  <c r="K557" i="20"/>
  <c r="J557" i="20"/>
  <c r="K556" i="20"/>
  <c r="J556" i="20"/>
  <c r="K555" i="20"/>
  <c r="J555" i="20"/>
  <c r="K554" i="20"/>
  <c r="J554" i="20"/>
  <c r="K553" i="20"/>
  <c r="J553" i="20"/>
  <c r="K545" i="20"/>
  <c r="J545" i="20"/>
  <c r="K544" i="20"/>
  <c r="J544" i="20"/>
  <c r="K543" i="20"/>
  <c r="J543" i="20"/>
  <c r="K542" i="20"/>
  <c r="J542" i="20"/>
  <c r="K541" i="20"/>
  <c r="J541" i="20"/>
  <c r="K540" i="20"/>
  <c r="J540" i="20"/>
  <c r="K535" i="20"/>
  <c r="J535" i="20"/>
  <c r="K530" i="20"/>
  <c r="J530" i="20"/>
  <c r="K525" i="20"/>
  <c r="J525" i="20"/>
  <c r="K524" i="20"/>
  <c r="J524" i="20"/>
  <c r="K523" i="20"/>
  <c r="J523" i="20"/>
  <c r="K518" i="20"/>
  <c r="J518" i="20"/>
  <c r="K517" i="20"/>
  <c r="J517" i="20"/>
  <c r="K516" i="20"/>
  <c r="J516" i="20"/>
  <c r="K515" i="20"/>
  <c r="J515" i="20"/>
  <c r="K514" i="20"/>
  <c r="J514" i="20"/>
  <c r="K513" i="20"/>
  <c r="J513" i="20"/>
  <c r="K512" i="20"/>
  <c r="J512" i="20"/>
  <c r="K511" i="20"/>
  <c r="J511" i="20"/>
  <c r="K503" i="20"/>
  <c r="J503" i="20"/>
  <c r="K502" i="20"/>
  <c r="J502" i="20"/>
  <c r="K501" i="20"/>
  <c r="J501" i="20"/>
  <c r="K500" i="20"/>
  <c r="J500" i="20"/>
  <c r="K499" i="20"/>
  <c r="J499" i="20"/>
  <c r="K498" i="20"/>
  <c r="J498" i="20"/>
  <c r="K497" i="20"/>
  <c r="J497" i="20"/>
  <c r="K496" i="20"/>
  <c r="J496" i="20"/>
  <c r="K495" i="20"/>
  <c r="J495" i="20"/>
  <c r="K494" i="20"/>
  <c r="J494" i="20"/>
  <c r="K493" i="20"/>
  <c r="J493" i="20"/>
  <c r="K492" i="20"/>
  <c r="J492" i="20"/>
  <c r="K491" i="20"/>
  <c r="J491" i="20"/>
  <c r="K490" i="20"/>
  <c r="J490" i="20"/>
  <c r="K489" i="20"/>
  <c r="J489" i="20"/>
  <c r="K488" i="20"/>
  <c r="J488" i="20"/>
  <c r="K487" i="20"/>
  <c r="J487" i="20"/>
  <c r="K486" i="20"/>
  <c r="J486" i="20"/>
  <c r="K485" i="20"/>
  <c r="J485" i="20"/>
  <c r="K484" i="20"/>
  <c r="J484" i="20"/>
  <c r="K483" i="20"/>
  <c r="J483" i="20"/>
  <c r="K482" i="20"/>
  <c r="J482" i="20"/>
  <c r="K481" i="20"/>
  <c r="J481" i="20"/>
  <c r="K480" i="20"/>
  <c r="J480" i="20"/>
  <c r="K479" i="20"/>
  <c r="J479" i="20"/>
  <c r="K478" i="20"/>
  <c r="J478" i="20"/>
  <c r="K477" i="20"/>
  <c r="J477" i="20"/>
  <c r="K476" i="20"/>
  <c r="J476" i="20"/>
  <c r="K475" i="20"/>
  <c r="J475" i="20"/>
  <c r="K455" i="20"/>
  <c r="K454" i="20"/>
  <c r="K453" i="20"/>
  <c r="K452" i="20"/>
  <c r="K451" i="20"/>
  <c r="K450" i="20"/>
  <c r="K441" i="20"/>
  <c r="J441" i="20"/>
  <c r="K440" i="20"/>
  <c r="J440" i="20"/>
  <c r="K439" i="20"/>
  <c r="J439" i="20"/>
  <c r="K438" i="20"/>
  <c r="J438" i="20"/>
  <c r="K437" i="20"/>
  <c r="J437" i="20"/>
  <c r="K429" i="20"/>
  <c r="J429" i="20"/>
  <c r="K428" i="20"/>
  <c r="J428" i="20"/>
  <c r="K427" i="20"/>
  <c r="J427" i="20"/>
  <c r="K426" i="20"/>
  <c r="J426" i="20"/>
  <c r="K425" i="20"/>
  <c r="J425" i="20"/>
  <c r="K424" i="20"/>
  <c r="J424" i="20"/>
  <c r="K423" i="20"/>
  <c r="J423" i="20"/>
  <c r="K422" i="20"/>
  <c r="J422" i="20"/>
  <c r="K421" i="20"/>
  <c r="J421" i="20"/>
  <c r="K420" i="20"/>
  <c r="J420" i="20"/>
  <c r="K419" i="20"/>
  <c r="J419" i="20"/>
  <c r="K418" i="20"/>
  <c r="J418" i="20"/>
  <c r="K417" i="20"/>
  <c r="J417" i="20"/>
  <c r="K416" i="20"/>
  <c r="J416" i="20"/>
  <c r="K415" i="20"/>
  <c r="J415" i="20"/>
  <c r="K414" i="20"/>
  <c r="J414" i="20"/>
  <c r="K413" i="20"/>
  <c r="J413" i="20"/>
  <c r="K412" i="20"/>
  <c r="J412" i="20"/>
  <c r="K404" i="20"/>
  <c r="J404" i="20"/>
  <c r="K403" i="20"/>
  <c r="J403" i="20"/>
  <c r="K402" i="20"/>
  <c r="J402" i="20"/>
  <c r="K401" i="20"/>
  <c r="J401" i="20"/>
  <c r="K400" i="20"/>
  <c r="J400" i="20"/>
  <c r="K399" i="20"/>
  <c r="J399" i="20"/>
  <c r="N378" i="20"/>
  <c r="M378" i="20"/>
  <c r="L378" i="20"/>
  <c r="K299" i="20"/>
  <c r="J299" i="20"/>
  <c r="K298" i="20"/>
  <c r="J298" i="20"/>
  <c r="K297" i="20"/>
  <c r="J297" i="20"/>
  <c r="K296" i="20"/>
  <c r="J296" i="20"/>
  <c r="K295" i="20"/>
  <c r="K294" i="20"/>
  <c r="K293" i="20"/>
  <c r="K292" i="20"/>
  <c r="K291" i="20"/>
  <c r="J291" i="20"/>
  <c r="K290" i="20"/>
  <c r="J290" i="20"/>
  <c r="K289" i="20"/>
  <c r="J289" i="20"/>
  <c r="K288" i="20"/>
  <c r="J288" i="20"/>
  <c r="K287" i="20"/>
  <c r="J287" i="20"/>
  <c r="K286" i="20"/>
  <c r="J286" i="20"/>
  <c r="K285" i="20"/>
  <c r="J285" i="20"/>
  <c r="K284" i="20"/>
  <c r="J284" i="20"/>
  <c r="K283" i="20"/>
  <c r="J283" i="20"/>
  <c r="K282" i="20"/>
  <c r="J282" i="20"/>
  <c r="K281" i="20"/>
  <c r="J281" i="20"/>
  <c r="K280" i="20"/>
  <c r="J280" i="20"/>
  <c r="K279" i="20"/>
  <c r="J279" i="20"/>
  <c r="K278" i="20"/>
  <c r="J278" i="20"/>
  <c r="K277" i="20"/>
  <c r="J277" i="20"/>
  <c r="K276" i="20"/>
  <c r="J276" i="20"/>
  <c r="K275" i="20"/>
  <c r="K274" i="20"/>
  <c r="K273" i="20"/>
  <c r="K272" i="20"/>
  <c r="K227" i="20"/>
  <c r="J227" i="20"/>
  <c r="K226" i="20"/>
  <c r="J226" i="20"/>
  <c r="K225" i="20"/>
  <c r="J225" i="20"/>
  <c r="K224" i="20"/>
  <c r="J224" i="20"/>
  <c r="K223" i="20"/>
  <c r="J223" i="20"/>
  <c r="K222" i="20"/>
  <c r="J222" i="20"/>
  <c r="K221" i="20"/>
  <c r="J221" i="20"/>
  <c r="K220" i="20"/>
  <c r="J220" i="20"/>
  <c r="K219" i="20"/>
  <c r="J219" i="20"/>
  <c r="K218" i="20"/>
  <c r="J218" i="20"/>
  <c r="K217" i="20"/>
  <c r="J217" i="20"/>
  <c r="K216" i="20"/>
  <c r="J216" i="20"/>
  <c r="K215" i="20"/>
  <c r="J215" i="20"/>
  <c r="K214" i="20"/>
  <c r="J214" i="20"/>
  <c r="K213" i="20"/>
  <c r="J213" i="20"/>
  <c r="K212" i="20"/>
  <c r="J212" i="20"/>
  <c r="K211" i="20"/>
  <c r="J211" i="20"/>
  <c r="K210" i="20"/>
  <c r="J210" i="20"/>
  <c r="K209" i="20"/>
  <c r="J209" i="20"/>
  <c r="K208" i="20"/>
  <c r="J208" i="20"/>
  <c r="K207" i="20"/>
  <c r="J207" i="20"/>
  <c r="K206" i="20"/>
  <c r="J206" i="20"/>
  <c r="K205" i="20"/>
  <c r="J205" i="20"/>
  <c r="K204" i="20"/>
  <c r="J204" i="20"/>
  <c r="K203" i="20"/>
  <c r="J203" i="20"/>
  <c r="K202" i="20"/>
  <c r="J202" i="20"/>
  <c r="K201" i="20"/>
  <c r="J201" i="20"/>
  <c r="K200" i="20"/>
  <c r="J200" i="20"/>
  <c r="K199" i="20"/>
  <c r="J199" i="20"/>
  <c r="K198" i="20"/>
  <c r="J198" i="20"/>
  <c r="K197" i="20"/>
  <c r="J197" i="20"/>
  <c r="K196" i="20"/>
  <c r="J196" i="20"/>
  <c r="K195" i="20"/>
  <c r="J195" i="20"/>
  <c r="K194" i="20"/>
  <c r="J194" i="20"/>
  <c r="K193" i="20"/>
  <c r="J193" i="20"/>
  <c r="K192" i="20"/>
  <c r="J192" i="20"/>
  <c r="K191" i="20"/>
  <c r="J191" i="20"/>
  <c r="K190" i="20"/>
  <c r="J190" i="20"/>
  <c r="K189" i="20"/>
  <c r="J189" i="20"/>
  <c r="K188" i="20"/>
  <c r="J188" i="20"/>
  <c r="K187" i="20"/>
  <c r="J187" i="20"/>
  <c r="K186" i="20"/>
  <c r="J186" i="20"/>
  <c r="K185" i="20"/>
  <c r="J185" i="20"/>
  <c r="K184" i="20"/>
  <c r="J184" i="20"/>
  <c r="K183" i="20"/>
  <c r="J183" i="20"/>
  <c r="K182" i="20"/>
  <c r="J182" i="20"/>
  <c r="K181" i="20"/>
  <c r="J181" i="20"/>
  <c r="K180" i="20"/>
  <c r="J180" i="20"/>
  <c r="K179" i="20"/>
  <c r="J179" i="20"/>
  <c r="K178" i="20"/>
  <c r="J178" i="20"/>
  <c r="K177" i="20"/>
  <c r="J177" i="20"/>
  <c r="K176" i="20"/>
  <c r="J176" i="20"/>
  <c r="K175" i="20"/>
  <c r="J175" i="20"/>
  <c r="K174" i="20"/>
  <c r="J174" i="20"/>
  <c r="K173" i="20"/>
  <c r="J173" i="20"/>
  <c r="K172" i="20"/>
  <c r="J172" i="20"/>
  <c r="K171" i="20"/>
  <c r="J171" i="20"/>
  <c r="K170" i="20"/>
  <c r="J170" i="20"/>
  <c r="K169" i="20"/>
  <c r="J169" i="20"/>
  <c r="K168" i="20"/>
  <c r="J168" i="20"/>
  <c r="K167" i="20"/>
  <c r="J167" i="20"/>
  <c r="K166" i="20"/>
  <c r="J166" i="20"/>
  <c r="K165" i="20"/>
  <c r="J165" i="20"/>
  <c r="K164" i="20"/>
  <c r="J164" i="20"/>
  <c r="K163" i="20"/>
  <c r="J163" i="20"/>
  <c r="K162" i="20"/>
  <c r="J162" i="20"/>
  <c r="K161" i="20"/>
  <c r="J161" i="20"/>
  <c r="K160" i="20"/>
  <c r="J160" i="20"/>
  <c r="K159" i="20"/>
  <c r="J159" i="20"/>
  <c r="K158" i="20"/>
  <c r="J158" i="20"/>
  <c r="K157" i="20"/>
  <c r="J157" i="20"/>
  <c r="K156" i="20"/>
  <c r="J156" i="20"/>
  <c r="K155" i="20"/>
  <c r="J155" i="20"/>
  <c r="K154" i="20"/>
  <c r="J154" i="20"/>
  <c r="K153" i="20"/>
  <c r="J153" i="20"/>
  <c r="K152" i="20"/>
  <c r="J152" i="20"/>
  <c r="K118" i="20"/>
  <c r="J118" i="20"/>
  <c r="K117" i="20"/>
  <c r="J117" i="20"/>
  <c r="K116" i="20"/>
  <c r="J116" i="20"/>
  <c r="K115" i="20"/>
  <c r="J115" i="20"/>
  <c r="K114" i="20"/>
  <c r="J114" i="20"/>
  <c r="K113" i="20"/>
  <c r="J113" i="20"/>
  <c r="K112" i="20"/>
  <c r="J112" i="20"/>
  <c r="K111" i="20"/>
  <c r="J111" i="20"/>
  <c r="K110" i="20"/>
  <c r="J110" i="20"/>
  <c r="K109" i="20"/>
  <c r="J109" i="20"/>
  <c r="K108" i="20"/>
  <c r="J108" i="20"/>
  <c r="K107" i="20"/>
  <c r="J107" i="20"/>
  <c r="K106" i="20"/>
  <c r="J106" i="20"/>
  <c r="K717" i="19" l="1"/>
  <c r="J717" i="19"/>
  <c r="K716" i="19"/>
  <c r="J716" i="19"/>
  <c r="K715" i="19"/>
  <c r="J715" i="19"/>
  <c r="K714" i="19"/>
  <c r="J714" i="19"/>
  <c r="K705" i="19"/>
  <c r="J705" i="19"/>
  <c r="K704" i="19"/>
  <c r="J704" i="19"/>
  <c r="K703" i="19"/>
  <c r="J703" i="19"/>
  <c r="K702" i="19"/>
  <c r="J702" i="19"/>
  <c r="K701" i="19"/>
  <c r="J701" i="19"/>
  <c r="K693" i="19"/>
  <c r="J693" i="19"/>
  <c r="K692" i="19"/>
  <c r="J692" i="19"/>
  <c r="K691" i="19"/>
  <c r="J691" i="19"/>
  <c r="K668" i="19"/>
  <c r="J668" i="19"/>
  <c r="K667" i="19"/>
  <c r="J667" i="19"/>
  <c r="K666" i="19"/>
  <c r="J666" i="19"/>
  <c r="K665" i="19"/>
  <c r="J665" i="19"/>
  <c r="K664" i="19"/>
  <c r="J664" i="19"/>
  <c r="K663" i="19"/>
  <c r="J663" i="19"/>
  <c r="K662" i="19"/>
  <c r="J662" i="19"/>
  <c r="K661" i="19"/>
  <c r="J661" i="19"/>
  <c r="K660" i="19"/>
  <c r="J660" i="19"/>
  <c r="K659" i="19"/>
  <c r="J659" i="19"/>
  <c r="K658" i="19"/>
  <c r="J658" i="19"/>
  <c r="K657" i="19"/>
  <c r="J657" i="19"/>
  <c r="K656" i="19"/>
  <c r="J656" i="19"/>
  <c r="K655" i="19"/>
  <c r="J655" i="19"/>
  <c r="K654" i="19"/>
  <c r="J654" i="19"/>
  <c r="K646" i="19"/>
  <c r="J646" i="19"/>
  <c r="K645" i="19"/>
  <c r="J645" i="19"/>
  <c r="K644" i="19"/>
  <c r="J644" i="19"/>
  <c r="K643" i="19"/>
  <c r="J643" i="19"/>
  <c r="K642" i="19"/>
  <c r="J642" i="19"/>
  <c r="K641" i="19"/>
  <c r="J641" i="19"/>
  <c r="K640" i="19"/>
  <c r="J640" i="19"/>
  <c r="K639" i="19"/>
  <c r="J639" i="19"/>
  <c r="K631" i="19"/>
  <c r="J631" i="19"/>
  <c r="K630" i="19"/>
  <c r="J630" i="19"/>
  <c r="K629" i="19"/>
  <c r="J629" i="19"/>
  <c r="K628" i="19"/>
  <c r="J628" i="19"/>
  <c r="K627" i="19"/>
  <c r="J627" i="19"/>
  <c r="K626" i="19"/>
  <c r="J626" i="19"/>
  <c r="K625" i="19"/>
  <c r="J625" i="19"/>
  <c r="K624" i="19"/>
  <c r="J624" i="19"/>
  <c r="K623" i="19"/>
  <c r="J623" i="19"/>
  <c r="K622" i="19"/>
  <c r="J622" i="19"/>
  <c r="K621" i="19"/>
  <c r="J621" i="19"/>
  <c r="K613" i="19"/>
  <c r="J613" i="19"/>
  <c r="K612" i="19"/>
  <c r="J612" i="19"/>
  <c r="K611" i="19"/>
  <c r="J611" i="19"/>
  <c r="K610" i="19"/>
  <c r="J610" i="19"/>
  <c r="K609" i="19"/>
  <c r="J609" i="19"/>
  <c r="K608" i="19"/>
  <c r="J608" i="19"/>
  <c r="K607" i="19"/>
  <c r="K606" i="19"/>
  <c r="K605" i="19"/>
  <c r="K604" i="19"/>
  <c r="K603" i="19"/>
  <c r="K602" i="19"/>
  <c r="J602" i="19"/>
  <c r="K601" i="19"/>
  <c r="J601" i="19"/>
  <c r="K600" i="19"/>
  <c r="J600" i="19"/>
  <c r="K599" i="19"/>
  <c r="J599" i="19"/>
  <c r="K598" i="19"/>
  <c r="J598" i="19"/>
  <c r="K565" i="19"/>
  <c r="J565" i="19"/>
  <c r="K564" i="19"/>
  <c r="J564" i="19"/>
  <c r="K563" i="19"/>
  <c r="J563" i="19"/>
  <c r="K562" i="19"/>
  <c r="J562" i="19"/>
  <c r="K561" i="19"/>
  <c r="J561" i="19"/>
  <c r="K560" i="19"/>
  <c r="J560" i="19"/>
  <c r="K559" i="19"/>
  <c r="J559" i="19"/>
  <c r="K558" i="19"/>
  <c r="J558" i="19"/>
  <c r="K557" i="19"/>
  <c r="J557" i="19"/>
  <c r="K556" i="19"/>
  <c r="J556" i="19"/>
  <c r="K555" i="19"/>
  <c r="J555" i="19"/>
  <c r="K554" i="19"/>
  <c r="J554" i="19"/>
  <c r="K553" i="19"/>
  <c r="J553" i="19"/>
  <c r="K545" i="19"/>
  <c r="J545" i="19"/>
  <c r="K544" i="19"/>
  <c r="J544" i="19"/>
  <c r="K543" i="19"/>
  <c r="J543" i="19"/>
  <c r="K542" i="19"/>
  <c r="J542" i="19"/>
  <c r="K541" i="19"/>
  <c r="J541" i="19"/>
  <c r="K540" i="19"/>
  <c r="J540" i="19"/>
  <c r="K535" i="19"/>
  <c r="J535" i="19"/>
  <c r="K530" i="19"/>
  <c r="J530" i="19"/>
  <c r="K525" i="19"/>
  <c r="J525" i="19"/>
  <c r="K524" i="19"/>
  <c r="J524" i="19"/>
  <c r="K523" i="19"/>
  <c r="J523" i="19"/>
  <c r="K518" i="19"/>
  <c r="J518" i="19"/>
  <c r="K517" i="19"/>
  <c r="J517" i="19"/>
  <c r="K516" i="19"/>
  <c r="J516" i="19"/>
  <c r="K515" i="19"/>
  <c r="J515" i="19"/>
  <c r="K514" i="19"/>
  <c r="J514" i="19"/>
  <c r="K513" i="19"/>
  <c r="J513" i="19"/>
  <c r="K512" i="19"/>
  <c r="J512" i="19"/>
  <c r="K511" i="19"/>
  <c r="J511" i="19"/>
  <c r="K503" i="19"/>
  <c r="J503" i="19"/>
  <c r="K502" i="19"/>
  <c r="J502" i="19"/>
  <c r="K501" i="19"/>
  <c r="J501" i="19"/>
  <c r="K500" i="19"/>
  <c r="J500" i="19"/>
  <c r="K499" i="19"/>
  <c r="J499" i="19"/>
  <c r="K498" i="19"/>
  <c r="J498" i="19"/>
  <c r="K497" i="19"/>
  <c r="J497" i="19"/>
  <c r="K496" i="19"/>
  <c r="J496" i="19"/>
  <c r="K495" i="19"/>
  <c r="J495" i="19"/>
  <c r="K494" i="19"/>
  <c r="J494" i="19"/>
  <c r="K493" i="19"/>
  <c r="J493" i="19"/>
  <c r="K492" i="19"/>
  <c r="J492" i="19"/>
  <c r="K491" i="19"/>
  <c r="J491" i="19"/>
  <c r="K490" i="19"/>
  <c r="J490" i="19"/>
  <c r="K489" i="19"/>
  <c r="J489" i="19"/>
  <c r="K488" i="19"/>
  <c r="J488" i="19"/>
  <c r="K487" i="19"/>
  <c r="J487" i="19"/>
  <c r="K486" i="19"/>
  <c r="J486" i="19"/>
  <c r="K485" i="19"/>
  <c r="J485" i="19"/>
  <c r="K484" i="19"/>
  <c r="J484" i="19"/>
  <c r="K483" i="19"/>
  <c r="J483" i="19"/>
  <c r="K482" i="19"/>
  <c r="J482" i="19"/>
  <c r="K481" i="19"/>
  <c r="J481" i="19"/>
  <c r="K480" i="19"/>
  <c r="J480" i="19"/>
  <c r="K479" i="19"/>
  <c r="J479" i="19"/>
  <c r="K478" i="19"/>
  <c r="J478" i="19"/>
  <c r="K477" i="19"/>
  <c r="J477" i="19"/>
  <c r="K476" i="19"/>
  <c r="J476" i="19"/>
  <c r="K475" i="19"/>
  <c r="J475" i="19"/>
  <c r="K455" i="19"/>
  <c r="K454" i="19"/>
  <c r="K453" i="19"/>
  <c r="K452" i="19"/>
  <c r="K451" i="19"/>
  <c r="K450" i="19"/>
  <c r="K441" i="19"/>
  <c r="J441" i="19"/>
  <c r="K440" i="19"/>
  <c r="J440" i="19"/>
  <c r="K439" i="19"/>
  <c r="J439" i="19"/>
  <c r="K438" i="19"/>
  <c r="J438" i="19"/>
  <c r="K437" i="19"/>
  <c r="J437" i="19"/>
  <c r="K429" i="19"/>
  <c r="J429" i="19"/>
  <c r="K428" i="19"/>
  <c r="J428" i="19"/>
  <c r="K427" i="19"/>
  <c r="J427" i="19"/>
  <c r="K426" i="19"/>
  <c r="J426" i="19"/>
  <c r="K425" i="19"/>
  <c r="J425" i="19"/>
  <c r="K424" i="19"/>
  <c r="J424" i="19"/>
  <c r="K423" i="19"/>
  <c r="J423" i="19"/>
  <c r="K422" i="19"/>
  <c r="J422" i="19"/>
  <c r="K421" i="19"/>
  <c r="J421" i="19"/>
  <c r="K420" i="19"/>
  <c r="J420" i="19"/>
  <c r="K419" i="19"/>
  <c r="J419" i="19"/>
  <c r="K418" i="19"/>
  <c r="J418" i="19"/>
  <c r="K417" i="19"/>
  <c r="J417" i="19"/>
  <c r="K416" i="19"/>
  <c r="J416" i="19"/>
  <c r="K415" i="19"/>
  <c r="J415" i="19"/>
  <c r="K414" i="19"/>
  <c r="J414" i="19"/>
  <c r="K413" i="19"/>
  <c r="J413" i="19"/>
  <c r="K412" i="19"/>
  <c r="J412" i="19"/>
  <c r="K404" i="19"/>
  <c r="J404" i="19"/>
  <c r="K403" i="19"/>
  <c r="J403" i="19"/>
  <c r="K402" i="19"/>
  <c r="J402" i="19"/>
  <c r="K401" i="19"/>
  <c r="J401" i="19"/>
  <c r="K400" i="19"/>
  <c r="J400" i="19"/>
  <c r="K399" i="19"/>
  <c r="J399" i="19"/>
  <c r="M378" i="19"/>
  <c r="L378" i="19"/>
  <c r="K299" i="19"/>
  <c r="J299" i="19"/>
  <c r="K298" i="19"/>
  <c r="J298" i="19"/>
  <c r="K297" i="19"/>
  <c r="J297" i="19"/>
  <c r="K296" i="19"/>
  <c r="J296" i="19"/>
  <c r="K295" i="19"/>
  <c r="K294" i="19"/>
  <c r="K293" i="19"/>
  <c r="K292" i="19"/>
  <c r="K291" i="19"/>
  <c r="J291" i="19"/>
  <c r="K290" i="19"/>
  <c r="J290" i="19"/>
  <c r="K289" i="19"/>
  <c r="J289" i="19"/>
  <c r="K288" i="19"/>
  <c r="J288" i="19"/>
  <c r="K287" i="19"/>
  <c r="J287" i="19"/>
  <c r="K286" i="19"/>
  <c r="J286" i="19"/>
  <c r="K285" i="19"/>
  <c r="J285" i="19"/>
  <c r="K284" i="19"/>
  <c r="J284" i="19"/>
  <c r="K283" i="19"/>
  <c r="J283" i="19"/>
  <c r="K282" i="19"/>
  <c r="J282" i="19"/>
  <c r="K281" i="19"/>
  <c r="J281" i="19"/>
  <c r="K280" i="19"/>
  <c r="J280" i="19"/>
  <c r="K279" i="19"/>
  <c r="J279" i="19"/>
  <c r="K278" i="19"/>
  <c r="J278" i="19"/>
  <c r="K277" i="19"/>
  <c r="J277" i="19"/>
  <c r="K276" i="19"/>
  <c r="J276" i="19"/>
  <c r="K275" i="19"/>
  <c r="K274" i="19"/>
  <c r="K273" i="19"/>
  <c r="K272" i="19"/>
  <c r="K227" i="19"/>
  <c r="J227" i="19"/>
  <c r="K226" i="19"/>
  <c r="J226" i="19"/>
  <c r="K225" i="19"/>
  <c r="J225" i="19"/>
  <c r="K224" i="19"/>
  <c r="J224" i="19"/>
  <c r="K223" i="19"/>
  <c r="J223" i="19"/>
  <c r="K222" i="19"/>
  <c r="J222" i="19"/>
  <c r="K221" i="19"/>
  <c r="J221" i="19"/>
  <c r="K220" i="19"/>
  <c r="J220" i="19"/>
  <c r="K219" i="19"/>
  <c r="J219" i="19"/>
  <c r="K218" i="19"/>
  <c r="J218" i="19"/>
  <c r="K217" i="19"/>
  <c r="J217" i="19"/>
  <c r="K216" i="19"/>
  <c r="J216" i="19"/>
  <c r="K215" i="19"/>
  <c r="J215" i="19"/>
  <c r="K214" i="19"/>
  <c r="J214" i="19"/>
  <c r="K213" i="19"/>
  <c r="J213" i="19"/>
  <c r="K212" i="19"/>
  <c r="J212" i="19"/>
  <c r="K211" i="19"/>
  <c r="J211" i="19"/>
  <c r="K210" i="19"/>
  <c r="J210" i="19"/>
  <c r="K209" i="19"/>
  <c r="J209" i="19"/>
  <c r="K208" i="19"/>
  <c r="J208" i="19"/>
  <c r="K207" i="19"/>
  <c r="J207" i="19"/>
  <c r="K206" i="19"/>
  <c r="J206" i="19"/>
  <c r="K205" i="19"/>
  <c r="J205" i="19"/>
  <c r="K204" i="19"/>
  <c r="J204" i="19"/>
  <c r="K203" i="19"/>
  <c r="J203" i="19"/>
  <c r="K202" i="19"/>
  <c r="J202" i="19"/>
  <c r="K201" i="19"/>
  <c r="J201" i="19"/>
  <c r="K200" i="19"/>
  <c r="J200" i="19"/>
  <c r="K199" i="19"/>
  <c r="J199" i="19"/>
  <c r="K198" i="19"/>
  <c r="J198" i="19"/>
  <c r="K197" i="19"/>
  <c r="J197" i="19"/>
  <c r="K196" i="19"/>
  <c r="J196" i="19"/>
  <c r="K195" i="19"/>
  <c r="J195" i="19"/>
  <c r="K194" i="19"/>
  <c r="J194" i="19"/>
  <c r="K193" i="19"/>
  <c r="J193" i="19"/>
  <c r="K192" i="19"/>
  <c r="J192" i="19"/>
  <c r="K191" i="19"/>
  <c r="J191" i="19"/>
  <c r="K190" i="19"/>
  <c r="J190" i="19"/>
  <c r="K189" i="19"/>
  <c r="J189" i="19"/>
  <c r="K188" i="19"/>
  <c r="J188" i="19"/>
  <c r="K187" i="19"/>
  <c r="J187" i="19"/>
  <c r="K186" i="19"/>
  <c r="J186" i="19"/>
  <c r="K185" i="19"/>
  <c r="J185" i="19"/>
  <c r="K184" i="19"/>
  <c r="J184" i="19"/>
  <c r="K183" i="19"/>
  <c r="J183" i="19"/>
  <c r="K182" i="19"/>
  <c r="J182" i="19"/>
  <c r="K181" i="19"/>
  <c r="J181" i="19"/>
  <c r="K180" i="19"/>
  <c r="J180" i="19"/>
  <c r="K179" i="19"/>
  <c r="J179" i="19"/>
  <c r="K178" i="19"/>
  <c r="J178" i="19"/>
  <c r="K177" i="19"/>
  <c r="J177" i="19"/>
  <c r="K176" i="19"/>
  <c r="J176" i="19"/>
  <c r="K175" i="19"/>
  <c r="J175" i="19"/>
  <c r="K174" i="19"/>
  <c r="J174" i="19"/>
  <c r="K173" i="19"/>
  <c r="J173" i="19"/>
  <c r="K172" i="19"/>
  <c r="J172" i="19"/>
  <c r="K171" i="19"/>
  <c r="J171" i="19"/>
  <c r="K170" i="19"/>
  <c r="J170" i="19"/>
  <c r="K169" i="19"/>
  <c r="J169" i="19"/>
  <c r="K168" i="19"/>
  <c r="J168" i="19"/>
  <c r="K167" i="19"/>
  <c r="J167" i="19"/>
  <c r="K166" i="19"/>
  <c r="J166" i="19"/>
  <c r="K165" i="19"/>
  <c r="J165" i="19"/>
  <c r="K164" i="19"/>
  <c r="J164" i="19"/>
  <c r="K163" i="19"/>
  <c r="J163" i="19"/>
  <c r="K162" i="19"/>
  <c r="J162" i="19"/>
  <c r="K161" i="19"/>
  <c r="J161" i="19"/>
  <c r="K160" i="19"/>
  <c r="J160" i="19"/>
  <c r="K159" i="19"/>
  <c r="J159" i="19"/>
  <c r="K158" i="19"/>
  <c r="J158" i="19"/>
  <c r="K157" i="19"/>
  <c r="J157" i="19"/>
  <c r="K156" i="19"/>
  <c r="J156" i="19"/>
  <c r="K155" i="19"/>
  <c r="J155" i="19"/>
  <c r="K154" i="19"/>
  <c r="J154" i="19"/>
  <c r="K153" i="19"/>
  <c r="J153" i="19"/>
  <c r="K152" i="19"/>
  <c r="J152" i="19"/>
  <c r="K118" i="19"/>
  <c r="J118" i="19"/>
  <c r="K117" i="19"/>
  <c r="J117" i="19"/>
  <c r="K116" i="19"/>
  <c r="J116" i="19"/>
  <c r="K115" i="19"/>
  <c r="J115" i="19"/>
  <c r="K114" i="19"/>
  <c r="J114" i="19"/>
  <c r="K113" i="19"/>
  <c r="J113" i="19"/>
  <c r="K112" i="19"/>
  <c r="J112" i="19"/>
  <c r="K111" i="19"/>
  <c r="J111" i="19"/>
  <c r="K110" i="19"/>
  <c r="J110" i="19"/>
  <c r="K109" i="19"/>
  <c r="J109" i="19"/>
  <c r="K108" i="19"/>
  <c r="J108" i="19"/>
  <c r="K107" i="19"/>
  <c r="J107" i="19"/>
  <c r="K106" i="19"/>
  <c r="J106" i="19"/>
  <c r="K717" i="18" l="1"/>
  <c r="J717" i="18"/>
  <c r="K716" i="18"/>
  <c r="J716" i="18"/>
  <c r="K715" i="18"/>
  <c r="J715" i="18"/>
  <c r="K714" i="18"/>
  <c r="J714" i="18"/>
  <c r="K705" i="18"/>
  <c r="J705" i="18"/>
  <c r="K704" i="18"/>
  <c r="J704" i="18"/>
  <c r="K703" i="18"/>
  <c r="J703" i="18"/>
  <c r="K702" i="18"/>
  <c r="J702" i="18"/>
  <c r="K701" i="18"/>
  <c r="J701" i="18"/>
  <c r="K693" i="18"/>
  <c r="J693" i="18"/>
  <c r="K692" i="18"/>
  <c r="J692" i="18"/>
  <c r="K691" i="18"/>
  <c r="J691" i="18"/>
  <c r="K668" i="18"/>
  <c r="J668" i="18"/>
  <c r="K667" i="18"/>
  <c r="J667" i="18"/>
  <c r="K666" i="18"/>
  <c r="J666" i="18"/>
  <c r="K665" i="18"/>
  <c r="J665" i="18"/>
  <c r="K664" i="18"/>
  <c r="J664" i="18"/>
  <c r="K663" i="18"/>
  <c r="J663" i="18"/>
  <c r="K662" i="18"/>
  <c r="J662" i="18"/>
  <c r="K661" i="18"/>
  <c r="J661" i="18"/>
  <c r="K660" i="18"/>
  <c r="J660" i="18"/>
  <c r="K659" i="18"/>
  <c r="J659" i="18"/>
  <c r="K658" i="18"/>
  <c r="J658" i="18"/>
  <c r="K657" i="18"/>
  <c r="J657" i="18"/>
  <c r="K656" i="18"/>
  <c r="J656" i="18"/>
  <c r="K655" i="18"/>
  <c r="J655" i="18"/>
  <c r="K654" i="18"/>
  <c r="J654" i="18"/>
  <c r="K646" i="18"/>
  <c r="J646" i="18"/>
  <c r="K645" i="18"/>
  <c r="J645" i="18"/>
  <c r="K644" i="18"/>
  <c r="J644" i="18"/>
  <c r="K643" i="18"/>
  <c r="J643" i="18"/>
  <c r="K642" i="18"/>
  <c r="J642" i="18"/>
  <c r="K641" i="18"/>
  <c r="J641" i="18"/>
  <c r="K640" i="18"/>
  <c r="J640" i="18"/>
  <c r="K639" i="18"/>
  <c r="J639" i="18"/>
  <c r="K631" i="18"/>
  <c r="J631" i="18"/>
  <c r="K630" i="18"/>
  <c r="J630" i="18"/>
  <c r="K629" i="18"/>
  <c r="J629" i="18"/>
  <c r="K628" i="18"/>
  <c r="J628" i="18"/>
  <c r="K627" i="18"/>
  <c r="J627" i="18"/>
  <c r="K626" i="18"/>
  <c r="J626" i="18"/>
  <c r="K625" i="18"/>
  <c r="J625" i="18"/>
  <c r="K624" i="18"/>
  <c r="J624" i="18"/>
  <c r="K623" i="18"/>
  <c r="J623" i="18"/>
  <c r="K622" i="18"/>
  <c r="J622" i="18"/>
  <c r="K621" i="18"/>
  <c r="J621" i="18"/>
  <c r="K613" i="18"/>
  <c r="J613" i="18"/>
  <c r="K612" i="18"/>
  <c r="J612" i="18"/>
  <c r="K611" i="18"/>
  <c r="J611" i="18"/>
  <c r="K610" i="18"/>
  <c r="J610" i="18"/>
  <c r="K609" i="18"/>
  <c r="J609" i="18"/>
  <c r="K608" i="18"/>
  <c r="J608" i="18"/>
  <c r="K607" i="18"/>
  <c r="K606" i="18"/>
  <c r="K605" i="18"/>
  <c r="K604" i="18"/>
  <c r="K603" i="18"/>
  <c r="K602" i="18"/>
  <c r="J602" i="18"/>
  <c r="K601" i="18"/>
  <c r="J601" i="18"/>
  <c r="K600" i="18"/>
  <c r="J600" i="18"/>
  <c r="K599" i="18"/>
  <c r="J599" i="18"/>
  <c r="K598" i="18"/>
  <c r="J598" i="18"/>
  <c r="K565" i="18"/>
  <c r="J565" i="18"/>
  <c r="K564" i="18"/>
  <c r="J564" i="18"/>
  <c r="K563" i="18"/>
  <c r="J563" i="18"/>
  <c r="K562" i="18"/>
  <c r="J562" i="18"/>
  <c r="K561" i="18"/>
  <c r="J561" i="18"/>
  <c r="K560" i="18"/>
  <c r="J560" i="18"/>
  <c r="K559" i="18"/>
  <c r="J559" i="18"/>
  <c r="K558" i="18"/>
  <c r="J558" i="18"/>
  <c r="K557" i="18"/>
  <c r="J557" i="18"/>
  <c r="K556" i="18"/>
  <c r="J556" i="18"/>
  <c r="K555" i="18"/>
  <c r="J555" i="18"/>
  <c r="K554" i="18"/>
  <c r="J554" i="18"/>
  <c r="K553" i="18"/>
  <c r="J553" i="18"/>
  <c r="K545" i="18"/>
  <c r="J545" i="18"/>
  <c r="K544" i="18"/>
  <c r="J544" i="18"/>
  <c r="K543" i="18"/>
  <c r="J543" i="18"/>
  <c r="K542" i="18"/>
  <c r="J542" i="18"/>
  <c r="K541" i="18"/>
  <c r="J541" i="18"/>
  <c r="K540" i="18"/>
  <c r="J540" i="18"/>
  <c r="K535" i="18"/>
  <c r="J535" i="18"/>
  <c r="K530" i="18"/>
  <c r="J530" i="18"/>
  <c r="K525" i="18"/>
  <c r="J525" i="18"/>
  <c r="K524" i="18"/>
  <c r="J524" i="18"/>
  <c r="K523" i="18"/>
  <c r="J523" i="18"/>
  <c r="K518" i="18"/>
  <c r="J518" i="18"/>
  <c r="K517" i="18"/>
  <c r="J517" i="18"/>
  <c r="K516" i="18"/>
  <c r="J516" i="18"/>
  <c r="K515" i="18"/>
  <c r="J515" i="18"/>
  <c r="K514" i="18"/>
  <c r="J514" i="18"/>
  <c r="K513" i="18"/>
  <c r="J513" i="18"/>
  <c r="K512" i="18"/>
  <c r="J512" i="18"/>
  <c r="K511" i="18"/>
  <c r="J511" i="18"/>
  <c r="K503" i="18"/>
  <c r="J503" i="18"/>
  <c r="K502" i="18"/>
  <c r="J502" i="18"/>
  <c r="K501" i="18"/>
  <c r="J501" i="18"/>
  <c r="K500" i="18"/>
  <c r="J500" i="18"/>
  <c r="K499" i="18"/>
  <c r="J499" i="18"/>
  <c r="K498" i="18"/>
  <c r="J498" i="18"/>
  <c r="K497" i="18"/>
  <c r="J497" i="18"/>
  <c r="K496" i="18"/>
  <c r="J496" i="18"/>
  <c r="K495" i="18"/>
  <c r="J495" i="18"/>
  <c r="K494" i="18"/>
  <c r="J494" i="18"/>
  <c r="K493" i="18"/>
  <c r="J493" i="18"/>
  <c r="K492" i="18"/>
  <c r="J492" i="18"/>
  <c r="K491" i="18"/>
  <c r="J491" i="18"/>
  <c r="K490" i="18"/>
  <c r="J490" i="18"/>
  <c r="K489" i="18"/>
  <c r="J489" i="18"/>
  <c r="K488" i="18"/>
  <c r="J488" i="18"/>
  <c r="K487" i="18"/>
  <c r="J487" i="18"/>
  <c r="K486" i="18"/>
  <c r="J486" i="18"/>
  <c r="K485" i="18"/>
  <c r="J485" i="18"/>
  <c r="K484" i="18"/>
  <c r="J484" i="18"/>
  <c r="K483" i="18"/>
  <c r="J483" i="18"/>
  <c r="K482" i="18"/>
  <c r="J482" i="18"/>
  <c r="K481" i="18"/>
  <c r="J481" i="18"/>
  <c r="K480" i="18"/>
  <c r="J480" i="18"/>
  <c r="K479" i="18"/>
  <c r="J479" i="18"/>
  <c r="K478" i="18"/>
  <c r="J478" i="18"/>
  <c r="K477" i="18"/>
  <c r="J477" i="18"/>
  <c r="K476" i="18"/>
  <c r="J476" i="18"/>
  <c r="K475" i="18"/>
  <c r="J475" i="18"/>
  <c r="K455" i="18"/>
  <c r="K454" i="18"/>
  <c r="K453" i="18"/>
  <c r="K452" i="18"/>
  <c r="K451" i="18"/>
  <c r="K450" i="18"/>
  <c r="K441" i="18"/>
  <c r="J441" i="18"/>
  <c r="K440" i="18"/>
  <c r="J440" i="18"/>
  <c r="K439" i="18"/>
  <c r="J439" i="18"/>
  <c r="K438" i="18"/>
  <c r="J438" i="18"/>
  <c r="K437" i="18"/>
  <c r="J437" i="18"/>
  <c r="K429" i="18"/>
  <c r="J429" i="18"/>
  <c r="K428" i="18"/>
  <c r="J428" i="18"/>
  <c r="K427" i="18"/>
  <c r="J427" i="18"/>
  <c r="K426" i="18"/>
  <c r="J426" i="18"/>
  <c r="K425" i="18"/>
  <c r="J425" i="18"/>
  <c r="K424" i="18"/>
  <c r="J424" i="18"/>
  <c r="K423" i="18"/>
  <c r="J423" i="18"/>
  <c r="K422" i="18"/>
  <c r="J422" i="18"/>
  <c r="K421" i="18"/>
  <c r="J421" i="18"/>
  <c r="K420" i="18"/>
  <c r="J420" i="18"/>
  <c r="K419" i="18"/>
  <c r="J419" i="18"/>
  <c r="K418" i="18"/>
  <c r="J418" i="18"/>
  <c r="K417" i="18"/>
  <c r="J417" i="18"/>
  <c r="K416" i="18"/>
  <c r="J416" i="18"/>
  <c r="K415" i="18"/>
  <c r="J415" i="18"/>
  <c r="K414" i="18"/>
  <c r="J414" i="18"/>
  <c r="K413" i="18"/>
  <c r="J413" i="18"/>
  <c r="K412" i="18"/>
  <c r="J412" i="18"/>
  <c r="K404" i="18"/>
  <c r="J404" i="18"/>
  <c r="K403" i="18"/>
  <c r="J403" i="18"/>
  <c r="K402" i="18"/>
  <c r="J402" i="18"/>
  <c r="K401" i="18"/>
  <c r="J401" i="18"/>
  <c r="K400" i="18"/>
  <c r="J400" i="18"/>
  <c r="K399" i="18"/>
  <c r="J399" i="18"/>
  <c r="M378" i="18"/>
  <c r="L378" i="18"/>
  <c r="K299" i="18"/>
  <c r="J299" i="18"/>
  <c r="K298" i="18"/>
  <c r="J298" i="18"/>
  <c r="K297" i="18"/>
  <c r="J297" i="18"/>
  <c r="K296" i="18"/>
  <c r="J296" i="18"/>
  <c r="K295" i="18"/>
  <c r="K294" i="18"/>
  <c r="K293" i="18"/>
  <c r="K292" i="18"/>
  <c r="K291" i="18"/>
  <c r="J291" i="18"/>
  <c r="K290" i="18"/>
  <c r="J290" i="18"/>
  <c r="K289" i="18"/>
  <c r="J289" i="18"/>
  <c r="K288" i="18"/>
  <c r="J288" i="18"/>
  <c r="K287" i="18"/>
  <c r="J287" i="18"/>
  <c r="K286" i="18"/>
  <c r="J286" i="18"/>
  <c r="K285" i="18"/>
  <c r="J285" i="18"/>
  <c r="K284" i="18"/>
  <c r="J284" i="18"/>
  <c r="K283" i="18"/>
  <c r="J283" i="18"/>
  <c r="K282" i="18"/>
  <c r="J282" i="18"/>
  <c r="K281" i="18"/>
  <c r="J281" i="18"/>
  <c r="K280" i="18"/>
  <c r="J280" i="18"/>
  <c r="K279" i="18"/>
  <c r="J279" i="18"/>
  <c r="K278" i="18"/>
  <c r="J278" i="18"/>
  <c r="K277" i="18"/>
  <c r="J277" i="18"/>
  <c r="K276" i="18"/>
  <c r="J276" i="18"/>
  <c r="K275" i="18"/>
  <c r="K274" i="18"/>
  <c r="K273" i="18"/>
  <c r="K272" i="18"/>
  <c r="K227" i="18"/>
  <c r="J227" i="18"/>
  <c r="K226" i="18"/>
  <c r="J226" i="18"/>
  <c r="K225" i="18"/>
  <c r="J225" i="18"/>
  <c r="K224" i="18"/>
  <c r="J224" i="18"/>
  <c r="K223" i="18"/>
  <c r="J223" i="18"/>
  <c r="K222" i="18"/>
  <c r="J222" i="18"/>
  <c r="K221" i="18"/>
  <c r="J221" i="18"/>
  <c r="K220" i="18"/>
  <c r="J220" i="18"/>
  <c r="K219" i="18"/>
  <c r="J219" i="18"/>
  <c r="K218" i="18"/>
  <c r="J218" i="18"/>
  <c r="K217" i="18"/>
  <c r="J217" i="18"/>
  <c r="K216" i="18"/>
  <c r="J216" i="18"/>
  <c r="K215" i="18"/>
  <c r="J215" i="18"/>
  <c r="K214" i="18"/>
  <c r="J214" i="18"/>
  <c r="K213" i="18"/>
  <c r="J213" i="18"/>
  <c r="K212" i="18"/>
  <c r="J212" i="18"/>
  <c r="K211" i="18"/>
  <c r="J211" i="18"/>
  <c r="K210" i="18"/>
  <c r="J210" i="18"/>
  <c r="K209" i="18"/>
  <c r="J209" i="18"/>
  <c r="K208" i="18"/>
  <c r="J208" i="18"/>
  <c r="K207" i="18"/>
  <c r="J207" i="18"/>
  <c r="K206" i="18"/>
  <c r="J206" i="18"/>
  <c r="K205" i="18"/>
  <c r="J205" i="18"/>
  <c r="K204" i="18"/>
  <c r="J204" i="18"/>
  <c r="K203" i="18"/>
  <c r="J203" i="18"/>
  <c r="K202" i="18"/>
  <c r="J202" i="18"/>
  <c r="K201" i="18"/>
  <c r="J201" i="18"/>
  <c r="K200" i="18"/>
  <c r="J200" i="18"/>
  <c r="K199" i="18"/>
  <c r="J199" i="18"/>
  <c r="K198" i="18"/>
  <c r="J198" i="18"/>
  <c r="K197" i="18"/>
  <c r="J197" i="18"/>
  <c r="K196" i="18"/>
  <c r="J196" i="18"/>
  <c r="K195" i="18"/>
  <c r="J195" i="18"/>
  <c r="K194" i="18"/>
  <c r="J194" i="18"/>
  <c r="K193" i="18"/>
  <c r="J193" i="18"/>
  <c r="K192" i="18"/>
  <c r="J192" i="18"/>
  <c r="K191" i="18"/>
  <c r="J191" i="18"/>
  <c r="K190" i="18"/>
  <c r="J190" i="18"/>
  <c r="K189" i="18"/>
  <c r="J189" i="18"/>
  <c r="K188" i="18"/>
  <c r="J188" i="18"/>
  <c r="K187" i="18"/>
  <c r="J187" i="18"/>
  <c r="K186" i="18"/>
  <c r="J186" i="18"/>
  <c r="K185" i="18"/>
  <c r="J185" i="18"/>
  <c r="K184" i="18"/>
  <c r="J184" i="18"/>
  <c r="K183" i="18"/>
  <c r="J183" i="18"/>
  <c r="K182" i="18"/>
  <c r="J182" i="18"/>
  <c r="K181" i="18"/>
  <c r="J181" i="18"/>
  <c r="K180" i="18"/>
  <c r="J180" i="18"/>
  <c r="K179" i="18"/>
  <c r="J179" i="18"/>
  <c r="K178" i="18"/>
  <c r="J178" i="18"/>
  <c r="K177" i="18"/>
  <c r="J177" i="18"/>
  <c r="K176" i="18"/>
  <c r="J176" i="18"/>
  <c r="K175" i="18"/>
  <c r="J175" i="18"/>
  <c r="K174" i="18"/>
  <c r="J174" i="18"/>
  <c r="K173" i="18"/>
  <c r="J173" i="18"/>
  <c r="K172" i="18"/>
  <c r="J172" i="18"/>
  <c r="K171" i="18"/>
  <c r="J171" i="18"/>
  <c r="K170" i="18"/>
  <c r="J170" i="18"/>
  <c r="K169" i="18"/>
  <c r="J169" i="18"/>
  <c r="K168" i="18"/>
  <c r="J168" i="18"/>
  <c r="K167" i="18"/>
  <c r="J167" i="18"/>
  <c r="K166" i="18"/>
  <c r="J166" i="18"/>
  <c r="K165" i="18"/>
  <c r="J165" i="18"/>
  <c r="K164" i="18"/>
  <c r="J164" i="18"/>
  <c r="K163" i="18"/>
  <c r="J163" i="18"/>
  <c r="K162" i="18"/>
  <c r="J162" i="18"/>
  <c r="K161" i="18"/>
  <c r="J161" i="18"/>
  <c r="K160" i="18"/>
  <c r="J160" i="18"/>
  <c r="K159" i="18"/>
  <c r="J159" i="18"/>
  <c r="K158" i="18"/>
  <c r="J158" i="18"/>
  <c r="K157" i="18"/>
  <c r="J157" i="18"/>
  <c r="K156" i="18"/>
  <c r="J156" i="18"/>
  <c r="K155" i="18"/>
  <c r="J155" i="18"/>
  <c r="K154" i="18"/>
  <c r="J154" i="18"/>
  <c r="K153" i="18"/>
  <c r="J153" i="18"/>
  <c r="K152" i="18"/>
  <c r="J152" i="18"/>
  <c r="K118" i="18"/>
  <c r="J118" i="18"/>
  <c r="K117" i="18"/>
  <c r="J117" i="18"/>
  <c r="K116" i="18"/>
  <c r="J116" i="18"/>
  <c r="K115" i="18"/>
  <c r="J115" i="18"/>
  <c r="K114" i="18"/>
  <c r="J114" i="18"/>
  <c r="K113" i="18"/>
  <c r="J113" i="18"/>
  <c r="K112" i="18"/>
  <c r="J112" i="18"/>
  <c r="K111" i="18"/>
  <c r="J111" i="18"/>
  <c r="K110" i="18"/>
  <c r="J110" i="18"/>
  <c r="K109" i="18"/>
  <c r="J109" i="18"/>
  <c r="K108" i="18"/>
  <c r="J108" i="18"/>
  <c r="K107" i="18"/>
  <c r="J107" i="18"/>
  <c r="K106" i="18"/>
  <c r="J106" i="18"/>
  <c r="K717" i="17" l="1"/>
  <c r="J717" i="17"/>
  <c r="K716" i="17"/>
  <c r="J716" i="17"/>
  <c r="K715" i="17"/>
  <c r="J715" i="17"/>
  <c r="K714" i="17"/>
  <c r="J714" i="17"/>
  <c r="K705" i="17"/>
  <c r="J705" i="17"/>
  <c r="K704" i="17"/>
  <c r="J704" i="17"/>
  <c r="K703" i="17"/>
  <c r="J703" i="17"/>
  <c r="K702" i="17"/>
  <c r="J702" i="17"/>
  <c r="K701" i="17"/>
  <c r="J701" i="17"/>
  <c r="K693" i="17"/>
  <c r="J693" i="17"/>
  <c r="K692" i="17"/>
  <c r="J692" i="17"/>
  <c r="K691" i="17"/>
  <c r="J691" i="17"/>
  <c r="K668" i="17"/>
  <c r="J668" i="17"/>
  <c r="K667" i="17"/>
  <c r="J667" i="17"/>
  <c r="K666" i="17"/>
  <c r="J666" i="17"/>
  <c r="K665" i="17"/>
  <c r="J665" i="17"/>
  <c r="K664" i="17"/>
  <c r="J664" i="17"/>
  <c r="K663" i="17"/>
  <c r="J663" i="17"/>
  <c r="K662" i="17"/>
  <c r="J662" i="17"/>
  <c r="K661" i="17"/>
  <c r="J661" i="17"/>
  <c r="K660" i="17"/>
  <c r="J660" i="17"/>
  <c r="K659" i="17"/>
  <c r="J659" i="17"/>
  <c r="K658" i="17"/>
  <c r="J658" i="17"/>
  <c r="K657" i="17"/>
  <c r="J657" i="17"/>
  <c r="K656" i="17"/>
  <c r="J656" i="17"/>
  <c r="K655" i="17"/>
  <c r="J655" i="17"/>
  <c r="K654" i="17"/>
  <c r="J654" i="17"/>
  <c r="K646" i="17"/>
  <c r="J646" i="17"/>
  <c r="K645" i="17"/>
  <c r="J645" i="17"/>
  <c r="K644" i="17"/>
  <c r="J644" i="17"/>
  <c r="K643" i="17"/>
  <c r="J643" i="17"/>
  <c r="K642" i="17"/>
  <c r="J642" i="17"/>
  <c r="K641" i="17"/>
  <c r="J641" i="17"/>
  <c r="K640" i="17"/>
  <c r="J640" i="17"/>
  <c r="K639" i="17"/>
  <c r="J639" i="17"/>
  <c r="K631" i="17"/>
  <c r="J631" i="17"/>
  <c r="K630" i="17"/>
  <c r="J630" i="17"/>
  <c r="K629" i="17"/>
  <c r="J629" i="17"/>
  <c r="K628" i="17"/>
  <c r="J628" i="17"/>
  <c r="K627" i="17"/>
  <c r="J627" i="17"/>
  <c r="K626" i="17"/>
  <c r="J626" i="17"/>
  <c r="K625" i="17"/>
  <c r="J625" i="17"/>
  <c r="K624" i="17"/>
  <c r="J624" i="17"/>
  <c r="K623" i="17"/>
  <c r="J623" i="17"/>
  <c r="K622" i="17"/>
  <c r="J622" i="17"/>
  <c r="K621" i="17"/>
  <c r="J621" i="17"/>
  <c r="K613" i="17"/>
  <c r="J613" i="17"/>
  <c r="K612" i="17"/>
  <c r="J612" i="17"/>
  <c r="K611" i="17"/>
  <c r="J611" i="17"/>
  <c r="K610" i="17"/>
  <c r="J610" i="17"/>
  <c r="K609" i="17"/>
  <c r="J609" i="17"/>
  <c r="K608" i="17"/>
  <c r="J608" i="17"/>
  <c r="K607" i="17"/>
  <c r="K606" i="17"/>
  <c r="K605" i="17"/>
  <c r="K604" i="17"/>
  <c r="K603" i="17"/>
  <c r="K602" i="17"/>
  <c r="J602" i="17"/>
  <c r="K601" i="17"/>
  <c r="J601" i="17"/>
  <c r="K600" i="17"/>
  <c r="J600" i="17"/>
  <c r="K599" i="17"/>
  <c r="J599" i="17"/>
  <c r="K598" i="17"/>
  <c r="J598" i="17"/>
  <c r="K565" i="17"/>
  <c r="J565" i="17"/>
  <c r="K564" i="17"/>
  <c r="J564" i="17"/>
  <c r="K563" i="17"/>
  <c r="J563" i="17"/>
  <c r="K562" i="17"/>
  <c r="J562" i="17"/>
  <c r="K561" i="17"/>
  <c r="J561" i="17"/>
  <c r="K560" i="17"/>
  <c r="J560" i="17"/>
  <c r="K559" i="17"/>
  <c r="J559" i="17"/>
  <c r="K558" i="17"/>
  <c r="J558" i="17"/>
  <c r="K557" i="17"/>
  <c r="J557" i="17"/>
  <c r="K556" i="17"/>
  <c r="J556" i="17"/>
  <c r="K555" i="17"/>
  <c r="J555" i="17"/>
  <c r="K554" i="17"/>
  <c r="J554" i="17"/>
  <c r="K553" i="17"/>
  <c r="J553" i="17"/>
  <c r="K545" i="17"/>
  <c r="J545" i="17"/>
  <c r="K544" i="17"/>
  <c r="J544" i="17"/>
  <c r="K543" i="17"/>
  <c r="J543" i="17"/>
  <c r="K542" i="17"/>
  <c r="J542" i="17"/>
  <c r="K541" i="17"/>
  <c r="J541" i="17"/>
  <c r="K540" i="17"/>
  <c r="J540" i="17"/>
  <c r="K535" i="17"/>
  <c r="J535" i="17"/>
  <c r="K530" i="17"/>
  <c r="J530" i="17"/>
  <c r="K525" i="17"/>
  <c r="J525" i="17"/>
  <c r="K524" i="17"/>
  <c r="J524" i="17"/>
  <c r="K523" i="17"/>
  <c r="J523" i="17"/>
  <c r="K518" i="17"/>
  <c r="J518" i="17"/>
  <c r="K517" i="17"/>
  <c r="J517" i="17"/>
  <c r="K516" i="17"/>
  <c r="J516" i="17"/>
  <c r="K515" i="17"/>
  <c r="J515" i="17"/>
  <c r="K514" i="17"/>
  <c r="J514" i="17"/>
  <c r="K513" i="17"/>
  <c r="J513" i="17"/>
  <c r="K512" i="17"/>
  <c r="J512" i="17"/>
  <c r="K511" i="17"/>
  <c r="J511" i="17"/>
  <c r="K503" i="17"/>
  <c r="J503" i="17"/>
  <c r="K502" i="17"/>
  <c r="J502" i="17"/>
  <c r="K501" i="17"/>
  <c r="J501" i="17"/>
  <c r="K500" i="17"/>
  <c r="J500" i="17"/>
  <c r="K499" i="17"/>
  <c r="J499" i="17"/>
  <c r="K498" i="17"/>
  <c r="J498" i="17"/>
  <c r="K497" i="17"/>
  <c r="J497" i="17"/>
  <c r="K496" i="17"/>
  <c r="J496" i="17"/>
  <c r="K495" i="17"/>
  <c r="J495" i="17"/>
  <c r="K494" i="17"/>
  <c r="J494" i="17"/>
  <c r="K493" i="17"/>
  <c r="J493" i="17"/>
  <c r="K492" i="17"/>
  <c r="J492" i="17"/>
  <c r="K491" i="17"/>
  <c r="J491" i="17"/>
  <c r="K490" i="17"/>
  <c r="J490" i="17"/>
  <c r="K489" i="17"/>
  <c r="J489" i="17"/>
  <c r="K488" i="17"/>
  <c r="J488" i="17"/>
  <c r="K487" i="17"/>
  <c r="J487" i="17"/>
  <c r="K486" i="17"/>
  <c r="J486" i="17"/>
  <c r="K485" i="17"/>
  <c r="J485" i="17"/>
  <c r="K484" i="17"/>
  <c r="J484" i="17"/>
  <c r="K483" i="17"/>
  <c r="J483" i="17"/>
  <c r="K482" i="17"/>
  <c r="J482" i="17"/>
  <c r="K481" i="17"/>
  <c r="J481" i="17"/>
  <c r="K480" i="17"/>
  <c r="J480" i="17"/>
  <c r="K479" i="17"/>
  <c r="J479" i="17"/>
  <c r="K478" i="17"/>
  <c r="J478" i="17"/>
  <c r="K477" i="17"/>
  <c r="J477" i="17"/>
  <c r="K476" i="17"/>
  <c r="J476" i="17"/>
  <c r="K475" i="17"/>
  <c r="J475" i="17"/>
  <c r="K455" i="17"/>
  <c r="K454" i="17"/>
  <c r="K453" i="17"/>
  <c r="K452" i="17"/>
  <c r="K451" i="17"/>
  <c r="K450" i="17"/>
  <c r="K441" i="17"/>
  <c r="J441" i="17"/>
  <c r="K440" i="17"/>
  <c r="J440" i="17"/>
  <c r="K439" i="17"/>
  <c r="J439" i="17"/>
  <c r="K438" i="17"/>
  <c r="J438" i="17"/>
  <c r="K437" i="17"/>
  <c r="J437" i="17"/>
  <c r="K429" i="17"/>
  <c r="J429" i="17"/>
  <c r="K428" i="17"/>
  <c r="J428" i="17"/>
  <c r="K427" i="17"/>
  <c r="J427" i="17"/>
  <c r="K426" i="17"/>
  <c r="J426" i="17"/>
  <c r="K425" i="17"/>
  <c r="J425" i="17"/>
  <c r="K424" i="17"/>
  <c r="J424" i="17"/>
  <c r="K423" i="17"/>
  <c r="J423" i="17"/>
  <c r="K422" i="17"/>
  <c r="J422" i="17"/>
  <c r="K421" i="17"/>
  <c r="J421" i="17"/>
  <c r="K420" i="17"/>
  <c r="J420" i="17"/>
  <c r="K419" i="17"/>
  <c r="J419" i="17"/>
  <c r="K418" i="17"/>
  <c r="J418" i="17"/>
  <c r="K417" i="17"/>
  <c r="J417" i="17"/>
  <c r="K416" i="17"/>
  <c r="J416" i="17"/>
  <c r="K415" i="17"/>
  <c r="J415" i="17"/>
  <c r="K414" i="17"/>
  <c r="J414" i="17"/>
  <c r="K413" i="17"/>
  <c r="J413" i="17"/>
  <c r="K412" i="17"/>
  <c r="J412" i="17"/>
  <c r="K404" i="17"/>
  <c r="J404" i="17"/>
  <c r="K403" i="17"/>
  <c r="J403" i="17"/>
  <c r="K402" i="17"/>
  <c r="J402" i="17"/>
  <c r="K401" i="17"/>
  <c r="J401" i="17"/>
  <c r="K400" i="17"/>
  <c r="J400" i="17"/>
  <c r="K399" i="17"/>
  <c r="J399" i="17"/>
  <c r="M378" i="17"/>
  <c r="L378" i="17"/>
  <c r="K299" i="17"/>
  <c r="J299" i="17"/>
  <c r="K298" i="17"/>
  <c r="J298" i="17"/>
  <c r="K297" i="17"/>
  <c r="J297" i="17"/>
  <c r="K296" i="17"/>
  <c r="J296" i="17"/>
  <c r="K295" i="17"/>
  <c r="K294" i="17"/>
  <c r="K293" i="17"/>
  <c r="K292" i="17"/>
  <c r="K291" i="17"/>
  <c r="J291" i="17"/>
  <c r="K290" i="17"/>
  <c r="J290" i="17"/>
  <c r="K289" i="17"/>
  <c r="J289" i="17"/>
  <c r="K288" i="17"/>
  <c r="J288" i="17"/>
  <c r="K287" i="17"/>
  <c r="J287" i="17"/>
  <c r="K286" i="17"/>
  <c r="J286" i="17"/>
  <c r="K285" i="17"/>
  <c r="J285" i="17"/>
  <c r="K284" i="17"/>
  <c r="J284" i="17"/>
  <c r="K283" i="17"/>
  <c r="J283" i="17"/>
  <c r="K282" i="17"/>
  <c r="J282" i="17"/>
  <c r="K281" i="17"/>
  <c r="J281" i="17"/>
  <c r="K280" i="17"/>
  <c r="J280" i="17"/>
  <c r="K279" i="17"/>
  <c r="J279" i="17"/>
  <c r="K278" i="17"/>
  <c r="J278" i="17"/>
  <c r="K277" i="17"/>
  <c r="J277" i="17"/>
  <c r="K276" i="17"/>
  <c r="J276" i="17"/>
  <c r="K275" i="17"/>
  <c r="K274" i="17"/>
  <c r="K273" i="17"/>
  <c r="K272" i="17"/>
  <c r="K227" i="17"/>
  <c r="J227" i="17"/>
  <c r="K226" i="17"/>
  <c r="J226" i="17"/>
  <c r="K225" i="17"/>
  <c r="J225" i="17"/>
  <c r="K224" i="17"/>
  <c r="J224" i="17"/>
  <c r="K223" i="17"/>
  <c r="J223" i="17"/>
  <c r="K222" i="17"/>
  <c r="J222" i="17"/>
  <c r="K221" i="17"/>
  <c r="J221" i="17"/>
  <c r="K220" i="17"/>
  <c r="J220" i="17"/>
  <c r="K219" i="17"/>
  <c r="J219" i="17"/>
  <c r="K218" i="17"/>
  <c r="J218" i="17"/>
  <c r="K217" i="17"/>
  <c r="J217" i="17"/>
  <c r="K216" i="17"/>
  <c r="J216" i="17"/>
  <c r="K215" i="17"/>
  <c r="J215" i="17"/>
  <c r="K214" i="17"/>
  <c r="J214" i="17"/>
  <c r="K213" i="17"/>
  <c r="J213" i="17"/>
  <c r="K212" i="17"/>
  <c r="J212" i="17"/>
  <c r="K211" i="17"/>
  <c r="J211" i="17"/>
  <c r="K210" i="17"/>
  <c r="J210" i="17"/>
  <c r="K209" i="17"/>
  <c r="J209" i="17"/>
  <c r="K208" i="17"/>
  <c r="J208" i="17"/>
  <c r="K207" i="17"/>
  <c r="J207" i="17"/>
  <c r="K206" i="17"/>
  <c r="J206" i="17"/>
  <c r="K205" i="17"/>
  <c r="J205" i="17"/>
  <c r="K204" i="17"/>
  <c r="J204" i="17"/>
  <c r="K203" i="17"/>
  <c r="J203" i="17"/>
  <c r="K202" i="17"/>
  <c r="J202" i="17"/>
  <c r="K201" i="17"/>
  <c r="J201" i="17"/>
  <c r="K200" i="17"/>
  <c r="J200" i="17"/>
  <c r="K199" i="17"/>
  <c r="J199" i="17"/>
  <c r="K198" i="17"/>
  <c r="J198" i="17"/>
  <c r="K197" i="17"/>
  <c r="J197" i="17"/>
  <c r="K196" i="17"/>
  <c r="J196" i="17"/>
  <c r="K195" i="17"/>
  <c r="J195" i="17"/>
  <c r="K194" i="17"/>
  <c r="J194" i="17"/>
  <c r="K193" i="17"/>
  <c r="J193" i="17"/>
  <c r="K192" i="17"/>
  <c r="J192" i="17"/>
  <c r="K191" i="17"/>
  <c r="J191" i="17"/>
  <c r="K190" i="17"/>
  <c r="J190" i="17"/>
  <c r="K189" i="17"/>
  <c r="J189" i="17"/>
  <c r="K188" i="17"/>
  <c r="J188" i="17"/>
  <c r="K187" i="17"/>
  <c r="J187" i="17"/>
  <c r="K186" i="17"/>
  <c r="J186" i="17"/>
  <c r="K185" i="17"/>
  <c r="J185" i="17"/>
  <c r="K184" i="17"/>
  <c r="J184" i="17"/>
  <c r="K183" i="17"/>
  <c r="J183" i="17"/>
  <c r="K182" i="17"/>
  <c r="J182" i="17"/>
  <c r="K181" i="17"/>
  <c r="J181" i="17"/>
  <c r="K180" i="17"/>
  <c r="J180" i="17"/>
  <c r="K179" i="17"/>
  <c r="J179" i="17"/>
  <c r="K178" i="17"/>
  <c r="J178" i="17"/>
  <c r="K177" i="17"/>
  <c r="J177" i="17"/>
  <c r="K176" i="17"/>
  <c r="J176" i="17"/>
  <c r="K175" i="17"/>
  <c r="J175" i="17"/>
  <c r="K174" i="17"/>
  <c r="J174" i="17"/>
  <c r="K173" i="17"/>
  <c r="J173" i="17"/>
  <c r="K172" i="17"/>
  <c r="J172" i="17"/>
  <c r="K171" i="17"/>
  <c r="J171" i="17"/>
  <c r="K170" i="17"/>
  <c r="J170" i="17"/>
  <c r="K169" i="17"/>
  <c r="J169" i="17"/>
  <c r="K168" i="17"/>
  <c r="J168" i="17"/>
  <c r="K167" i="17"/>
  <c r="J167" i="17"/>
  <c r="K166" i="17"/>
  <c r="J166" i="17"/>
  <c r="K165" i="17"/>
  <c r="J165" i="17"/>
  <c r="K164" i="17"/>
  <c r="J164" i="17"/>
  <c r="K163" i="17"/>
  <c r="J163" i="17"/>
  <c r="K162" i="17"/>
  <c r="J162" i="17"/>
  <c r="K161" i="17"/>
  <c r="J161" i="17"/>
  <c r="K160" i="17"/>
  <c r="J160" i="17"/>
  <c r="K159" i="17"/>
  <c r="J159" i="17"/>
  <c r="K158" i="17"/>
  <c r="J158" i="17"/>
  <c r="K157" i="17"/>
  <c r="J157" i="17"/>
  <c r="K156" i="17"/>
  <c r="J156" i="17"/>
  <c r="K155" i="17"/>
  <c r="J155" i="17"/>
  <c r="K154" i="17"/>
  <c r="J154" i="17"/>
  <c r="K153" i="17"/>
  <c r="J153" i="17"/>
  <c r="K152" i="17"/>
  <c r="J152" i="17"/>
  <c r="K118" i="17"/>
  <c r="J118" i="17"/>
  <c r="K117" i="17"/>
  <c r="J117" i="17"/>
  <c r="K116" i="17"/>
  <c r="J116" i="17"/>
  <c r="K115" i="17"/>
  <c r="J115" i="17"/>
  <c r="K114" i="17"/>
  <c r="J114" i="17"/>
  <c r="K113" i="17"/>
  <c r="J113" i="17"/>
  <c r="K112" i="17"/>
  <c r="J112" i="17"/>
  <c r="K111" i="17"/>
  <c r="J111" i="17"/>
  <c r="K110" i="17"/>
  <c r="J110" i="17"/>
  <c r="K109" i="17"/>
  <c r="J109" i="17"/>
  <c r="K108" i="17"/>
  <c r="J108" i="17"/>
  <c r="K107" i="17"/>
  <c r="J107" i="17"/>
  <c r="K106" i="17"/>
  <c r="J106" i="17"/>
  <c r="K717" i="16" l="1"/>
  <c r="J717" i="16"/>
  <c r="K716" i="16"/>
  <c r="J716" i="16"/>
  <c r="K715" i="16"/>
  <c r="J715" i="16"/>
  <c r="K714" i="16"/>
  <c r="J714" i="16"/>
  <c r="K705" i="16"/>
  <c r="J705" i="16"/>
  <c r="K704" i="16"/>
  <c r="J704" i="16"/>
  <c r="K703" i="16"/>
  <c r="J703" i="16"/>
  <c r="K702" i="16"/>
  <c r="J702" i="16"/>
  <c r="K701" i="16"/>
  <c r="J701" i="16"/>
  <c r="K693" i="16"/>
  <c r="J693" i="16"/>
  <c r="K692" i="16"/>
  <c r="J692" i="16"/>
  <c r="K691" i="16"/>
  <c r="J691" i="16"/>
  <c r="K668" i="16"/>
  <c r="J668" i="16"/>
  <c r="K667" i="16"/>
  <c r="J667" i="16"/>
  <c r="K666" i="16"/>
  <c r="J666" i="16"/>
  <c r="K665" i="16"/>
  <c r="J665" i="16"/>
  <c r="K664" i="16"/>
  <c r="J664" i="16"/>
  <c r="K663" i="16"/>
  <c r="J663" i="16"/>
  <c r="K662" i="16"/>
  <c r="J662" i="16"/>
  <c r="K661" i="16"/>
  <c r="J661" i="16"/>
  <c r="K660" i="16"/>
  <c r="J660" i="16"/>
  <c r="K659" i="16"/>
  <c r="J659" i="16"/>
  <c r="K658" i="16"/>
  <c r="J658" i="16"/>
  <c r="K657" i="16"/>
  <c r="J657" i="16"/>
  <c r="K656" i="16"/>
  <c r="J656" i="16"/>
  <c r="K655" i="16"/>
  <c r="J655" i="16"/>
  <c r="K654" i="16"/>
  <c r="J654" i="16"/>
  <c r="K646" i="16"/>
  <c r="J646" i="16"/>
  <c r="K645" i="16"/>
  <c r="J645" i="16"/>
  <c r="K644" i="16"/>
  <c r="J644" i="16"/>
  <c r="K643" i="16"/>
  <c r="J643" i="16"/>
  <c r="K642" i="16"/>
  <c r="J642" i="16"/>
  <c r="K641" i="16"/>
  <c r="J641" i="16"/>
  <c r="K640" i="16"/>
  <c r="J640" i="16"/>
  <c r="K639" i="16"/>
  <c r="J639" i="16"/>
  <c r="K631" i="16"/>
  <c r="J631" i="16"/>
  <c r="K630" i="16"/>
  <c r="J630" i="16"/>
  <c r="K629" i="16"/>
  <c r="J629" i="16"/>
  <c r="K628" i="16"/>
  <c r="J628" i="16"/>
  <c r="K627" i="16"/>
  <c r="J627" i="16"/>
  <c r="K626" i="16"/>
  <c r="J626" i="16"/>
  <c r="K625" i="16"/>
  <c r="J625" i="16"/>
  <c r="K624" i="16"/>
  <c r="J624" i="16"/>
  <c r="K623" i="16"/>
  <c r="J623" i="16"/>
  <c r="K622" i="16"/>
  <c r="J622" i="16"/>
  <c r="K621" i="16"/>
  <c r="J621" i="16"/>
  <c r="K613" i="16"/>
  <c r="J613" i="16"/>
  <c r="K612" i="16"/>
  <c r="J612" i="16"/>
  <c r="K611" i="16"/>
  <c r="J611" i="16"/>
  <c r="K610" i="16"/>
  <c r="J610" i="16"/>
  <c r="K609" i="16"/>
  <c r="J609" i="16"/>
  <c r="K608" i="16"/>
  <c r="J608" i="16"/>
  <c r="K607" i="16"/>
  <c r="K606" i="16"/>
  <c r="K605" i="16"/>
  <c r="K604" i="16"/>
  <c r="K603" i="16"/>
  <c r="K602" i="16"/>
  <c r="J602" i="16"/>
  <c r="K601" i="16"/>
  <c r="J601" i="16"/>
  <c r="K600" i="16"/>
  <c r="J600" i="16"/>
  <c r="K599" i="16"/>
  <c r="J599" i="16"/>
  <c r="K598" i="16"/>
  <c r="J598" i="16"/>
  <c r="K565" i="16"/>
  <c r="J565" i="16"/>
  <c r="K564" i="16"/>
  <c r="J564" i="16"/>
  <c r="K563" i="16"/>
  <c r="J563" i="16"/>
  <c r="K562" i="16"/>
  <c r="J562" i="16"/>
  <c r="K561" i="16"/>
  <c r="J561" i="16"/>
  <c r="K560" i="16"/>
  <c r="J560" i="16"/>
  <c r="K559" i="16"/>
  <c r="J559" i="16"/>
  <c r="K558" i="16"/>
  <c r="J558" i="16"/>
  <c r="K557" i="16"/>
  <c r="J557" i="16"/>
  <c r="K556" i="16"/>
  <c r="J556" i="16"/>
  <c r="K555" i="16"/>
  <c r="J555" i="16"/>
  <c r="K554" i="16"/>
  <c r="J554" i="16"/>
  <c r="K553" i="16"/>
  <c r="J553" i="16"/>
  <c r="K545" i="16"/>
  <c r="J545" i="16"/>
  <c r="K544" i="16"/>
  <c r="J544" i="16"/>
  <c r="K543" i="16"/>
  <c r="J543" i="16"/>
  <c r="K542" i="16"/>
  <c r="J542" i="16"/>
  <c r="K541" i="16"/>
  <c r="J541" i="16"/>
  <c r="K540" i="16"/>
  <c r="J540" i="16"/>
  <c r="K535" i="16"/>
  <c r="J535" i="16"/>
  <c r="K530" i="16"/>
  <c r="J530" i="16"/>
  <c r="K525" i="16"/>
  <c r="J525" i="16"/>
  <c r="K524" i="16"/>
  <c r="J524" i="16"/>
  <c r="K523" i="16"/>
  <c r="J523" i="16"/>
  <c r="K518" i="16"/>
  <c r="J518" i="16"/>
  <c r="K517" i="16"/>
  <c r="J517" i="16"/>
  <c r="K516" i="16"/>
  <c r="J516" i="16"/>
  <c r="K515" i="16"/>
  <c r="J515" i="16"/>
  <c r="K514" i="16"/>
  <c r="J514" i="16"/>
  <c r="K513" i="16"/>
  <c r="J513" i="16"/>
  <c r="K512" i="16"/>
  <c r="J512" i="16"/>
  <c r="K511" i="16"/>
  <c r="J511" i="16"/>
  <c r="K503" i="16"/>
  <c r="J503" i="16"/>
  <c r="K502" i="16"/>
  <c r="J502" i="16"/>
  <c r="K501" i="16"/>
  <c r="J501" i="16"/>
  <c r="K500" i="16"/>
  <c r="J500" i="16"/>
  <c r="K499" i="16"/>
  <c r="J499" i="16"/>
  <c r="K498" i="16"/>
  <c r="J498" i="16"/>
  <c r="K497" i="16"/>
  <c r="J497" i="16"/>
  <c r="K496" i="16"/>
  <c r="J496" i="16"/>
  <c r="K495" i="16"/>
  <c r="J495" i="16"/>
  <c r="K494" i="16"/>
  <c r="J494" i="16"/>
  <c r="K493" i="16"/>
  <c r="J493" i="16"/>
  <c r="K492" i="16"/>
  <c r="J492" i="16"/>
  <c r="K491" i="16"/>
  <c r="J491" i="16"/>
  <c r="K490" i="16"/>
  <c r="J490" i="16"/>
  <c r="K489" i="16"/>
  <c r="J489" i="16"/>
  <c r="K488" i="16"/>
  <c r="J488" i="16"/>
  <c r="K487" i="16"/>
  <c r="J487" i="16"/>
  <c r="K486" i="16"/>
  <c r="J486" i="16"/>
  <c r="K485" i="16"/>
  <c r="J485" i="16"/>
  <c r="K484" i="16"/>
  <c r="J484" i="16"/>
  <c r="K483" i="16"/>
  <c r="J483" i="16"/>
  <c r="K482" i="16"/>
  <c r="J482" i="16"/>
  <c r="K481" i="16"/>
  <c r="J481" i="16"/>
  <c r="K480" i="16"/>
  <c r="J480" i="16"/>
  <c r="K479" i="16"/>
  <c r="J479" i="16"/>
  <c r="K478" i="16"/>
  <c r="J478" i="16"/>
  <c r="K477" i="16"/>
  <c r="J477" i="16"/>
  <c r="K476" i="16"/>
  <c r="J476" i="16"/>
  <c r="K475" i="16"/>
  <c r="J475" i="16"/>
  <c r="K455" i="16"/>
  <c r="K454" i="16"/>
  <c r="K453" i="16"/>
  <c r="K452" i="16"/>
  <c r="K451" i="16"/>
  <c r="K450" i="16"/>
  <c r="K441" i="16"/>
  <c r="J441" i="16"/>
  <c r="K440" i="16"/>
  <c r="J440" i="16"/>
  <c r="K439" i="16"/>
  <c r="J439" i="16"/>
  <c r="K438" i="16"/>
  <c r="J438" i="16"/>
  <c r="K437" i="16"/>
  <c r="J437" i="16"/>
  <c r="K429" i="16"/>
  <c r="J429" i="16"/>
  <c r="K428" i="16"/>
  <c r="J428" i="16"/>
  <c r="K427" i="16"/>
  <c r="J427" i="16"/>
  <c r="K426" i="16"/>
  <c r="J426" i="16"/>
  <c r="K425" i="16"/>
  <c r="J425" i="16"/>
  <c r="K424" i="16"/>
  <c r="J424" i="16"/>
  <c r="K423" i="16"/>
  <c r="J423" i="16"/>
  <c r="K422" i="16"/>
  <c r="J422" i="16"/>
  <c r="K421" i="16"/>
  <c r="J421" i="16"/>
  <c r="K420" i="16"/>
  <c r="J420" i="16"/>
  <c r="K419" i="16"/>
  <c r="J419" i="16"/>
  <c r="K418" i="16"/>
  <c r="J418" i="16"/>
  <c r="K417" i="16"/>
  <c r="J417" i="16"/>
  <c r="K416" i="16"/>
  <c r="J416" i="16"/>
  <c r="K415" i="16"/>
  <c r="J415" i="16"/>
  <c r="K414" i="16"/>
  <c r="J414" i="16"/>
  <c r="K413" i="16"/>
  <c r="J413" i="16"/>
  <c r="K412" i="16"/>
  <c r="J412" i="16"/>
  <c r="K404" i="16"/>
  <c r="J404" i="16"/>
  <c r="K403" i="16"/>
  <c r="J403" i="16"/>
  <c r="K402" i="16"/>
  <c r="J402" i="16"/>
  <c r="K401" i="16"/>
  <c r="J401" i="16"/>
  <c r="K400" i="16"/>
  <c r="J400" i="16"/>
  <c r="K399" i="16"/>
  <c r="J399" i="16"/>
  <c r="U378" i="16"/>
  <c r="T378" i="16"/>
  <c r="S378" i="16"/>
  <c r="R378" i="16"/>
  <c r="Q378" i="16"/>
  <c r="P378" i="16"/>
  <c r="O378" i="16"/>
  <c r="N378" i="16"/>
  <c r="M378" i="16"/>
  <c r="L378" i="16"/>
  <c r="K299" i="16"/>
  <c r="J299" i="16"/>
  <c r="K298" i="16"/>
  <c r="J298" i="16"/>
  <c r="K297" i="16"/>
  <c r="J297" i="16"/>
  <c r="K296" i="16"/>
  <c r="J296" i="16"/>
  <c r="K295" i="16"/>
  <c r="K294" i="16"/>
  <c r="K293" i="16"/>
  <c r="K292" i="16"/>
  <c r="K291" i="16"/>
  <c r="J291" i="16"/>
  <c r="K290" i="16"/>
  <c r="J290" i="16"/>
  <c r="K289" i="16"/>
  <c r="J289" i="16"/>
  <c r="K288" i="16"/>
  <c r="J288" i="16"/>
  <c r="K287" i="16"/>
  <c r="J287" i="16"/>
  <c r="K286" i="16"/>
  <c r="J286" i="16"/>
  <c r="K285" i="16"/>
  <c r="J285" i="16"/>
  <c r="K284" i="16"/>
  <c r="J284" i="16"/>
  <c r="K283" i="16"/>
  <c r="J283" i="16"/>
  <c r="K282" i="16"/>
  <c r="J282" i="16"/>
  <c r="K281" i="16"/>
  <c r="J281" i="16"/>
  <c r="K280" i="16"/>
  <c r="J280" i="16"/>
  <c r="K279" i="16"/>
  <c r="J279" i="16"/>
  <c r="K278" i="16"/>
  <c r="J278" i="16"/>
  <c r="K277" i="16"/>
  <c r="J277" i="16"/>
  <c r="K276" i="16"/>
  <c r="J276" i="16"/>
  <c r="K275" i="16"/>
  <c r="K274" i="16"/>
  <c r="K273" i="16"/>
  <c r="K272" i="16"/>
  <c r="K227" i="16"/>
  <c r="J227" i="16"/>
  <c r="K226" i="16"/>
  <c r="J226" i="16"/>
  <c r="K225" i="16"/>
  <c r="J225" i="16"/>
  <c r="K224" i="16"/>
  <c r="J224" i="16"/>
  <c r="K223" i="16"/>
  <c r="J223" i="16"/>
  <c r="K222" i="16"/>
  <c r="J222" i="16"/>
  <c r="K221" i="16"/>
  <c r="J221" i="16"/>
  <c r="K220" i="16"/>
  <c r="J220" i="16"/>
  <c r="K219" i="16"/>
  <c r="J219" i="16"/>
  <c r="K218" i="16"/>
  <c r="J218" i="16"/>
  <c r="K217" i="16"/>
  <c r="J217" i="16"/>
  <c r="K216" i="16"/>
  <c r="J216" i="16"/>
  <c r="K215" i="16"/>
  <c r="J215" i="16"/>
  <c r="K214" i="16"/>
  <c r="J214" i="16"/>
  <c r="K213" i="16"/>
  <c r="J213" i="16"/>
  <c r="K212" i="16"/>
  <c r="J212" i="16"/>
  <c r="K211" i="16"/>
  <c r="J211" i="16"/>
  <c r="K210" i="16"/>
  <c r="J210" i="16"/>
  <c r="K209" i="16"/>
  <c r="J209" i="16"/>
  <c r="K208" i="16"/>
  <c r="J208" i="16"/>
  <c r="K207" i="16"/>
  <c r="J207" i="16"/>
  <c r="K206" i="16"/>
  <c r="J206" i="16"/>
  <c r="K205" i="16"/>
  <c r="J205" i="16"/>
  <c r="K204" i="16"/>
  <c r="J204" i="16"/>
  <c r="K203" i="16"/>
  <c r="J203" i="16"/>
  <c r="K202" i="16"/>
  <c r="J202" i="16"/>
  <c r="K201" i="16"/>
  <c r="J201" i="16"/>
  <c r="K200" i="16"/>
  <c r="J200" i="16"/>
  <c r="K199" i="16"/>
  <c r="J199" i="16"/>
  <c r="K198" i="16"/>
  <c r="J198" i="16"/>
  <c r="K197" i="16"/>
  <c r="J197" i="16"/>
  <c r="K196" i="16"/>
  <c r="J196" i="16"/>
  <c r="K195" i="16"/>
  <c r="J195" i="16"/>
  <c r="K194" i="16"/>
  <c r="J194" i="16"/>
  <c r="K193" i="16"/>
  <c r="J193" i="16"/>
  <c r="K192" i="16"/>
  <c r="J192" i="16"/>
  <c r="K191" i="16"/>
  <c r="J191" i="16"/>
  <c r="K190" i="16"/>
  <c r="J190" i="16"/>
  <c r="K189" i="16"/>
  <c r="J189" i="16"/>
  <c r="K188" i="16"/>
  <c r="J188" i="16"/>
  <c r="K187" i="16"/>
  <c r="J187" i="16"/>
  <c r="K186" i="16"/>
  <c r="J186" i="16"/>
  <c r="K185" i="16"/>
  <c r="J185" i="16"/>
  <c r="K184" i="16"/>
  <c r="J184" i="16"/>
  <c r="K183" i="16"/>
  <c r="J183" i="16"/>
  <c r="K182" i="16"/>
  <c r="J182" i="16"/>
  <c r="K181" i="16"/>
  <c r="J181" i="16"/>
  <c r="K180" i="16"/>
  <c r="J180" i="16"/>
  <c r="K179" i="16"/>
  <c r="J179" i="16"/>
  <c r="K178" i="16"/>
  <c r="J178" i="16"/>
  <c r="K177" i="16"/>
  <c r="J177" i="16"/>
  <c r="K176" i="16"/>
  <c r="J176" i="16"/>
  <c r="K175" i="16"/>
  <c r="J175" i="16"/>
  <c r="K174" i="16"/>
  <c r="J174" i="16"/>
  <c r="K173" i="16"/>
  <c r="J173" i="16"/>
  <c r="K172" i="16"/>
  <c r="J172" i="16"/>
  <c r="K171" i="16"/>
  <c r="J171" i="16"/>
  <c r="K170" i="16"/>
  <c r="J170" i="16"/>
  <c r="K169" i="16"/>
  <c r="J169" i="16"/>
  <c r="K168" i="16"/>
  <c r="J168" i="16"/>
  <c r="K167" i="16"/>
  <c r="J167" i="16"/>
  <c r="K166" i="16"/>
  <c r="J166" i="16"/>
  <c r="K165" i="16"/>
  <c r="J165" i="16"/>
  <c r="K164" i="16"/>
  <c r="J164" i="16"/>
  <c r="K163" i="16"/>
  <c r="J163" i="16"/>
  <c r="K162" i="16"/>
  <c r="J162" i="16"/>
  <c r="K161" i="16"/>
  <c r="J161" i="16"/>
  <c r="K160" i="16"/>
  <c r="J160" i="16"/>
  <c r="K159" i="16"/>
  <c r="J159" i="16"/>
  <c r="K158" i="16"/>
  <c r="J158" i="16"/>
  <c r="K157" i="16"/>
  <c r="J157" i="16"/>
  <c r="K156" i="16"/>
  <c r="J156" i="16"/>
  <c r="K155" i="16"/>
  <c r="J155" i="16"/>
  <c r="K154" i="16"/>
  <c r="J154" i="16"/>
  <c r="K153" i="16"/>
  <c r="J153" i="16"/>
  <c r="K152" i="16"/>
  <c r="J152" i="16"/>
  <c r="K118" i="16"/>
  <c r="J118" i="16"/>
  <c r="K117" i="16"/>
  <c r="J117" i="16"/>
  <c r="K116" i="16"/>
  <c r="J116" i="16"/>
  <c r="K115" i="16"/>
  <c r="J115" i="16"/>
  <c r="K114" i="16"/>
  <c r="J114" i="16"/>
  <c r="K113" i="16"/>
  <c r="J113" i="16"/>
  <c r="K112" i="16"/>
  <c r="J112" i="16"/>
  <c r="K111" i="16"/>
  <c r="J111" i="16"/>
  <c r="K110" i="16"/>
  <c r="J110" i="16"/>
  <c r="K109" i="16"/>
  <c r="J109" i="16"/>
  <c r="K108" i="16"/>
  <c r="J108" i="16"/>
  <c r="K107" i="16"/>
  <c r="J107" i="16"/>
  <c r="K106" i="16"/>
  <c r="J106" i="16"/>
  <c r="K9" i="15" l="1"/>
  <c r="K10" i="15"/>
  <c r="K11" i="15"/>
  <c r="K12" i="15"/>
  <c r="K13" i="15"/>
  <c r="K14" i="15"/>
  <c r="K15" i="15"/>
  <c r="D16" i="15"/>
  <c r="D23" i="15" s="1"/>
  <c r="E16" i="15"/>
  <c r="F16" i="15"/>
  <c r="G16" i="15"/>
  <c r="H16" i="15"/>
  <c r="H23" i="15" s="1"/>
  <c r="K17" i="15"/>
  <c r="K18" i="15"/>
  <c r="K19" i="15"/>
  <c r="K20" i="15"/>
  <c r="K21" i="15"/>
  <c r="K22" i="15" s="1"/>
  <c r="F23" i="15"/>
  <c r="I23" i="15"/>
  <c r="E23" i="15"/>
  <c r="K29" i="15"/>
  <c r="K30" i="15"/>
  <c r="K31" i="15"/>
  <c r="K32" i="15"/>
  <c r="K33" i="15"/>
  <c r="K34" i="15"/>
  <c r="K35" i="15"/>
  <c r="D36" i="15"/>
  <c r="E36" i="15"/>
  <c r="E43" i="15" s="1"/>
  <c r="F36" i="15"/>
  <c r="F43" i="15" s="1"/>
  <c r="G36" i="15"/>
  <c r="H36" i="15"/>
  <c r="K37" i="15"/>
  <c r="K38" i="15"/>
  <c r="K39" i="15"/>
  <c r="K40" i="15"/>
  <c r="K41" i="15"/>
  <c r="K42" i="15" l="1"/>
  <c r="K36" i="15"/>
  <c r="H43" i="15"/>
  <c r="D43" i="15"/>
  <c r="G23" i="15"/>
  <c r="K16" i="15"/>
  <c r="K23" i="15" s="1"/>
  <c r="G43" i="15"/>
</calcChain>
</file>

<file path=xl/sharedStrings.xml><?xml version="1.0" encoding="utf-8"?>
<sst xmlns="http://schemas.openxmlformats.org/spreadsheetml/2006/main" count="15874" uniqueCount="2367">
  <si>
    <t>病床の機能区分＼病棟名</t>
    <rPh sb="0" eb="2">
      <t>ビョウショウ</t>
    </rPh>
    <rPh sb="3" eb="5">
      <t>キノウ</t>
    </rPh>
    <rPh sb="5" eb="7">
      <t>クブン</t>
    </rPh>
    <rPh sb="8" eb="10">
      <t>ビョウトウ</t>
    </rPh>
    <rPh sb="10" eb="11">
      <t>メイ</t>
    </rPh>
    <phoneticPr fontId="18"/>
  </si>
  <si>
    <t>5階東</t>
  </si>
  <si>
    <t>5階西</t>
  </si>
  <si>
    <t>6階東</t>
  </si>
  <si>
    <t>6階西</t>
  </si>
  <si>
    <t>7階東</t>
  </si>
  <si>
    <t>7階西</t>
  </si>
  <si>
    <t>8階東</t>
  </si>
  <si>
    <t>9階東</t>
  </si>
  <si>
    <t>9階西</t>
  </si>
  <si>
    <t>高度急性期</t>
  </si>
  <si>
    <t>急性期</t>
    <rPh sb="0" eb="3">
      <t>キュウセイキ</t>
    </rPh>
    <phoneticPr fontId="18"/>
  </si>
  <si>
    <t>回復期</t>
    <rPh sb="0" eb="3">
      <t>カイフクキ</t>
    </rPh>
    <phoneticPr fontId="18"/>
  </si>
  <si>
    <t>慢性期</t>
    <rPh sb="0" eb="3">
      <t>マンセイキ</t>
    </rPh>
    <phoneticPr fontId="18"/>
  </si>
  <si>
    <t>休棟中(今後再開する予定)</t>
    <rPh sb="4" eb="6">
      <t>コンゴ</t>
    </rPh>
    <rPh sb="6" eb="8">
      <t>サイカイ</t>
    </rPh>
    <rPh sb="10" eb="12">
      <t>ヨテイ</t>
    </rPh>
    <phoneticPr fontId="18"/>
  </si>
  <si>
    <t>休棟中(今後廃止する予定)</t>
    <rPh sb="6" eb="8">
      <t>ハイシ</t>
    </rPh>
    <phoneticPr fontId="18"/>
  </si>
  <si>
    <t>-</t>
  </si>
  <si>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8"/>
  </si>
  <si>
    <t>病床の機能区分＼病棟名</t>
    <rPh sb="0" eb="2">
      <t>ビョウショウ</t>
    </rPh>
    <rPh sb="3" eb="5">
      <t>キノウ</t>
    </rPh>
    <rPh sb="5" eb="7">
      <t>クブン</t>
    </rPh>
    <phoneticPr fontId="18"/>
  </si>
  <si>
    <t>休棟予定</t>
    <phoneticPr fontId="18"/>
  </si>
  <si>
    <t>廃止予定</t>
    <rPh sb="0" eb="2">
      <t>ハイシ</t>
    </rPh>
    <phoneticPr fontId="18"/>
  </si>
  <si>
    <t>介護保険施設等へ移行予定</t>
    <phoneticPr fontId="18"/>
  </si>
  <si>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8"/>
  </si>
  <si>
    <t>移行予定先の区分＼病棟名</t>
    <rPh sb="0" eb="2">
      <t>イコウ</t>
    </rPh>
    <rPh sb="2" eb="4">
      <t>ヨテイ</t>
    </rPh>
    <rPh sb="4" eb="5">
      <t>サキ</t>
    </rPh>
    <rPh sb="6" eb="8">
      <t>クブン</t>
    </rPh>
    <phoneticPr fontId="18"/>
  </si>
  <si>
    <t>介護医療院に移行予定</t>
    <phoneticPr fontId="18"/>
  </si>
  <si>
    <t>介護老人保健施設に移行予定</t>
    <rPh sb="0" eb="2">
      <t>カイゴ</t>
    </rPh>
    <rPh sb="2" eb="4">
      <t>ロウジン</t>
    </rPh>
    <rPh sb="4" eb="6">
      <t>ホケン</t>
    </rPh>
    <rPh sb="6" eb="8">
      <t>シセツ</t>
    </rPh>
    <rPh sb="9" eb="13">
      <t>イコウヨテイ</t>
    </rPh>
    <phoneticPr fontId="18"/>
  </si>
  <si>
    <t>介護老人福祉施設に移行予定</t>
    <rPh sb="0" eb="2">
      <t>カイゴ</t>
    </rPh>
    <rPh sb="2" eb="4">
      <t>ロウジン</t>
    </rPh>
    <rPh sb="4" eb="6">
      <t>フクシ</t>
    </rPh>
    <rPh sb="6" eb="8">
      <t>シセツ</t>
    </rPh>
    <rPh sb="9" eb="13">
      <t>イコウヨテイ</t>
    </rPh>
    <phoneticPr fontId="18"/>
  </si>
  <si>
    <t>上記以外の介護サービスに移行予定</t>
    <rPh sb="5" eb="7">
      <t>カイゴ</t>
    </rPh>
    <rPh sb="12" eb="16">
      <t>イコウヨテイ</t>
    </rPh>
    <phoneticPr fontId="18"/>
  </si>
  <si>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8"/>
  </si>
  <si>
    <t>無回答等</t>
    <phoneticPr fontId="18"/>
  </si>
  <si>
    <t>変更予定年月</t>
    <rPh sb="0" eb="2">
      <t>ヘンコウ</t>
    </rPh>
    <rPh sb="2" eb="4">
      <t>ヨテイ</t>
    </rPh>
    <rPh sb="4" eb="6">
      <t>ネンゲツ</t>
    </rPh>
    <phoneticPr fontId="18"/>
  </si>
  <si>
    <t>（留意事項）</t>
    <phoneticPr fontId="10"/>
  </si>
  <si>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</si>
  <si>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</si>
  <si>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</si>
  <si>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10"/>
  </si>
  <si>
    <t>○「-」とされている情報は、任意の報告項目や報告が不要となる場合、留意すべき報告対象期間について特段の情報がない場合に記載されています。</t>
    <phoneticPr fontId="10"/>
  </si>
  <si>
    <t>基本情報（職員配置、届出の状況など）</t>
    <phoneticPr fontId="10"/>
  </si>
  <si>
    <t>患者の入退院等の状況</t>
    <phoneticPr fontId="18"/>
  </si>
  <si>
    <t>医療内容に関する情報
（手術、リハビリテーションの実施状況など）</t>
    <phoneticPr fontId="10"/>
  </si>
  <si>
    <t>・設置主体</t>
    <rPh sb="1" eb="3">
      <t>セッチ</t>
    </rPh>
    <rPh sb="3" eb="5">
      <t>シュタイ</t>
    </rPh>
    <phoneticPr fontId="18"/>
  </si>
  <si>
    <t>・入院患者の状況（年間）</t>
    <phoneticPr fontId="18"/>
  </si>
  <si>
    <t>・手術の状況</t>
    <phoneticPr fontId="18"/>
  </si>
  <si>
    <t>・病床の状況</t>
  </si>
  <si>
    <t>・入院患者の状況（年間／入棟前の場所・退棟先の場所の状況）</t>
    <phoneticPr fontId="18"/>
  </si>
  <si>
    <t>・がん、脳卒中、心筋梗塞、分娩、精神医療への対応状況</t>
    <phoneticPr fontId="18"/>
  </si>
  <si>
    <t>・診療科</t>
  </si>
  <si>
    <t>・退院後に在宅医療を必要とする患者の状況</t>
    <phoneticPr fontId="18"/>
  </si>
  <si>
    <t>・重症患者への対応状況</t>
    <phoneticPr fontId="18"/>
  </si>
  <si>
    <t>・入院基本料・特定入院料及び届出病床数</t>
  </si>
  <si>
    <t>・看取りを行った患者数</t>
    <phoneticPr fontId="18"/>
  </si>
  <si>
    <t>・救急医療の実施状況</t>
    <phoneticPr fontId="18"/>
  </si>
  <si>
    <t>・算定する入院基本用・特定入院料等の状況</t>
    <phoneticPr fontId="18"/>
  </si>
  <si>
    <t>・急性期後の支援、在宅復帰の支援の状況</t>
    <phoneticPr fontId="18"/>
  </si>
  <si>
    <t>・DPC医療機関群の種類</t>
  </si>
  <si>
    <t>・全身管理の状況</t>
    <phoneticPr fontId="18"/>
  </si>
  <si>
    <t>・救急告示病院、二次救急医療施設、三次救急医療施設の告示・認定の有無</t>
    <phoneticPr fontId="18"/>
  </si>
  <si>
    <t>・リハビリテーションの実施状況</t>
    <phoneticPr fontId="18"/>
  </si>
  <si>
    <t>・承認の有無</t>
    <phoneticPr fontId="18"/>
  </si>
  <si>
    <t>・長期療養患者の受入状況</t>
    <phoneticPr fontId="18"/>
  </si>
  <si>
    <t>・診療報酬の届出の有無</t>
    <phoneticPr fontId="18"/>
  </si>
  <si>
    <t>・重度の障害児等の受入状況</t>
    <phoneticPr fontId="18"/>
  </si>
  <si>
    <t>・職員数の状況</t>
  </si>
  <si>
    <t>・医科歯科の連携状況</t>
    <phoneticPr fontId="18"/>
  </si>
  <si>
    <t>・退院調整部門の設置状況</t>
  </si>
  <si>
    <t>・医療機器の台数</t>
  </si>
  <si>
    <t>・過去1年間の間に病棟の再編・見直しがあった場合の報告対象期間</t>
  </si>
  <si>
    <t>◆基本情報（職員配置、届出の状況など）</t>
    <rPh sb="1" eb="3">
      <t>キホン</t>
    </rPh>
    <rPh sb="3" eb="5">
      <t>ジョウホウ</t>
    </rPh>
    <rPh sb="6" eb="8">
      <t>ショクイン</t>
    </rPh>
    <rPh sb="8" eb="10">
      <t>ハイチ</t>
    </rPh>
    <rPh sb="11" eb="13">
      <t>トドケデ</t>
    </rPh>
    <rPh sb="14" eb="16">
      <t>ジョウキョウ</t>
    </rPh>
    <phoneticPr fontId="10"/>
  </si>
  <si>
    <t>施設全体</t>
    <rPh sb="0" eb="2">
      <t>シセツ</t>
    </rPh>
    <rPh sb="2" eb="4">
      <t>ゼンタイ</t>
    </rPh>
    <phoneticPr fontId="18"/>
  </si>
  <si>
    <t>（項目の解説）</t>
    <phoneticPr fontId="10"/>
  </si>
  <si>
    <t>急性期機能</t>
  </si>
  <si>
    <t>回復期機能</t>
  </si>
  <si>
    <t>設置主体</t>
    <rPh sb="0" eb="2">
      <t>セッチ</t>
    </rPh>
    <rPh sb="2" eb="4">
      <t>シュタイ</t>
    </rPh>
    <phoneticPr fontId="18"/>
  </si>
  <si>
    <t xml:space="preserve">医療機関の開設者を区分別にを示しています。
</t>
    <phoneticPr fontId="18"/>
  </si>
  <si>
    <t>その他の法人</t>
  </si>
  <si>
    <t>病床の状況</t>
    <rPh sb="0" eb="2">
      <t>ビョウショウ</t>
    </rPh>
    <rPh sb="3" eb="5">
      <t>ジョウキョウ</t>
    </rPh>
    <phoneticPr fontId="18"/>
  </si>
  <si>
    <t>（項目の解説）</t>
  </si>
  <si>
    <t>一般病床</t>
    <rPh sb="0" eb="1">
      <t>イッ</t>
    </rPh>
    <rPh sb="1" eb="2">
      <t>ハン</t>
    </rPh>
    <rPh sb="2" eb="3">
      <t>ビョウ</t>
    </rPh>
    <rPh sb="3" eb="4">
      <t>ショウ</t>
    </rPh>
    <phoneticPr fontId="18"/>
  </si>
  <si>
    <t>許可病床</t>
    <rPh sb="0" eb="2">
      <t>キョカ</t>
    </rPh>
    <rPh sb="2" eb="4">
      <t>ビョウショウ</t>
    </rPh>
    <phoneticPr fontId="18"/>
  </si>
  <si>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8"/>
  </si>
  <si>
    <t/>
  </si>
  <si>
    <t>上記のうち医療法上の経過措置に該当する病床数</t>
    <phoneticPr fontId="18"/>
  </si>
  <si>
    <t>稼働病床</t>
    <rPh sb="0" eb="2">
      <t>カドウ</t>
    </rPh>
    <rPh sb="2" eb="4">
      <t>ビョウショウ</t>
    </rPh>
    <phoneticPr fontId="18"/>
  </si>
  <si>
    <t>2025年7月1日時点の予定病床数</t>
    <rPh sb="4" eb="5">
      <t>ネン</t>
    </rPh>
    <rPh sb="6" eb="7">
      <t>ガツ</t>
    </rPh>
    <rPh sb="8" eb="9">
      <t>ニチ</t>
    </rPh>
    <rPh sb="9" eb="11">
      <t>ジテン</t>
    </rPh>
    <rPh sb="12" eb="14">
      <t>ヨテイ</t>
    </rPh>
    <rPh sb="14" eb="17">
      <t>ビョウショウスウ</t>
    </rPh>
    <phoneticPr fontId="18"/>
  </si>
  <si>
    <t>療養病床</t>
    <rPh sb="0" eb="1">
      <t>リョウ</t>
    </rPh>
    <rPh sb="1" eb="2">
      <t>オサム</t>
    </rPh>
    <rPh sb="2" eb="3">
      <t>ビョウ</t>
    </rPh>
    <rPh sb="3" eb="4">
      <t>ショウ</t>
    </rPh>
    <phoneticPr fontId="18"/>
  </si>
  <si>
    <t>うち医療療養病床</t>
    <rPh sb="2" eb="4">
      <t>イリョウ</t>
    </rPh>
    <rPh sb="4" eb="6">
      <t>リョウヨウ</t>
    </rPh>
    <rPh sb="6" eb="8">
      <t>ビョウショウ</t>
    </rPh>
    <phoneticPr fontId="18"/>
  </si>
  <si>
    <t>うち介護療養病床</t>
    <rPh sb="2" eb="4">
      <t>カイゴ</t>
    </rPh>
    <rPh sb="4" eb="6">
      <t>リョウヨウ</t>
    </rPh>
    <rPh sb="6" eb="8">
      <t>ビョウショウ</t>
    </rPh>
    <phoneticPr fontId="18"/>
  </si>
  <si>
    <t>稼動病床数が0床である理由</t>
    <phoneticPr fontId="18"/>
  </si>
  <si>
    <t>休床中のため</t>
  </si>
  <si>
    <t>診療科</t>
    <rPh sb="0" eb="3">
      <t>シンリョウカ</t>
    </rPh>
    <phoneticPr fontId="18"/>
  </si>
  <si>
    <t>主とする診療科</t>
    <rPh sb="0" eb="1">
      <t>シュ</t>
    </rPh>
    <rPh sb="4" eb="7">
      <t>シンリョウカ</t>
    </rPh>
    <phoneticPr fontId="18"/>
  </si>
  <si>
    <t xml:space="preserve">主とする診療科は、５割以上の患者を診療している診療科を示しています。５割を超える診療科がない場合は、上位３つの診療科を示しています。
</t>
    <phoneticPr fontId="18"/>
  </si>
  <si>
    <t>脳神経外科</t>
  </si>
  <si>
    <t>整形外科</t>
  </si>
  <si>
    <t>外科</t>
  </si>
  <si>
    <t>救急科</t>
  </si>
  <si>
    <t>複数ある場合、上位３つ</t>
    <rPh sb="0" eb="2">
      <t>フクスウ</t>
    </rPh>
    <rPh sb="4" eb="6">
      <t>バアイ</t>
    </rPh>
    <rPh sb="7" eb="9">
      <t>ジョウイ</t>
    </rPh>
    <phoneticPr fontId="10"/>
  </si>
  <si>
    <t>産婦人科</t>
  </si>
  <si>
    <t>泌尿器科</t>
  </si>
  <si>
    <t>循環器内科</t>
  </si>
  <si>
    <t>消化器内科（胃腸内科）</t>
  </si>
  <si>
    <t>小児科</t>
  </si>
  <si>
    <t>皮膚科</t>
  </si>
  <si>
    <t>呼吸器内科</t>
  </si>
  <si>
    <t>糖尿病内科（代謝内科）</t>
  </si>
  <si>
    <t>眼科</t>
  </si>
  <si>
    <t>腎臓内科</t>
  </si>
  <si>
    <t>耳鼻咽喉科</t>
  </si>
  <si>
    <t>入院基本料・特定入院料及び届出病床数</t>
    <phoneticPr fontId="18"/>
  </si>
  <si>
    <t>算定する入院基本料・特定入院料</t>
    <phoneticPr fontId="1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</si>
  <si>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8"/>
  </si>
  <si>
    <t>急性期一般入院料１</t>
  </si>
  <si>
    <t>地域包括ケア病棟入院料１</t>
  </si>
  <si>
    <t>届出病床数</t>
    <phoneticPr fontId="18"/>
  </si>
  <si>
    <t>病室単位の特定入院料</t>
    <phoneticPr fontId="18"/>
  </si>
  <si>
    <t>小児入院医療管理料４</t>
  </si>
  <si>
    <t>届出病床数</t>
    <rPh sb="0" eb="2">
      <t>トドケデ</t>
    </rPh>
    <rPh sb="2" eb="5">
      <t>ビョウショウスウ</t>
    </rPh>
    <rPh sb="4" eb="5">
      <t>スウ</t>
    </rPh>
    <phoneticPr fontId="18"/>
  </si>
  <si>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</si>
  <si>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8"/>
  </si>
  <si>
    <t>急性期一般入院料１</t>
    <phoneticPr fontId="18"/>
  </si>
  <si>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8"/>
  </si>
  <si>
    <t>急性期一般入院料２</t>
    <phoneticPr fontId="18"/>
  </si>
  <si>
    <t>急性期一般入院料３</t>
  </si>
  <si>
    <t>急性期一般入院料４</t>
  </si>
  <si>
    <t>急性期一般入院料５</t>
  </si>
  <si>
    <t>急性期一般入院料６</t>
  </si>
  <si>
    <t>急性期一般入院料７</t>
  </si>
  <si>
    <t>地域一般入院料１</t>
    <phoneticPr fontId="10"/>
  </si>
  <si>
    <t>地域一般入院料２</t>
  </si>
  <si>
    <t>地域一般入院料３</t>
  </si>
  <si>
    <t>一般病棟特別入院基本料</t>
    <phoneticPr fontId="10"/>
  </si>
  <si>
    <t>*</t>
  </si>
  <si>
    <t>*</t>
    <phoneticPr fontId="18"/>
  </si>
  <si>
    <t>一般病棟入院基本料（療養病棟入院料１の例により算定）</t>
    <phoneticPr fontId="10"/>
  </si>
  <si>
    <t>療養病棟入院料１</t>
    <phoneticPr fontId="10"/>
  </si>
  <si>
    <t>療養病棟入院料２</t>
  </si>
  <si>
    <t>療養病棟特別入院基本料</t>
    <phoneticPr fontId="10"/>
  </si>
  <si>
    <t>介護療養病床における療養型介護療養施設サービス費等</t>
    <phoneticPr fontId="10"/>
  </si>
  <si>
    <t>特定機能病院一般病棟７対１入院基本料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</si>
  <si>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</si>
  <si>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</si>
  <si>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</si>
  <si>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</si>
  <si>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</si>
  <si>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</si>
  <si>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</si>
  <si>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</si>
  <si>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</si>
  <si>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</si>
  <si>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</si>
  <si>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</si>
  <si>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</si>
  <si>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</si>
  <si>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</si>
  <si>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phoneticPr fontId="10"/>
  </si>
  <si>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</si>
  <si>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</si>
  <si>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</si>
  <si>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</si>
  <si>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</si>
  <si>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</si>
  <si>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</si>
  <si>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</si>
  <si>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</si>
  <si>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</si>
  <si>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</si>
  <si>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</si>
  <si>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</si>
  <si>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小児入院医療管理料５</t>
  </si>
  <si>
    <t>回復期リハビリテーション病棟入院料１</t>
    <phoneticPr fontId="10"/>
  </si>
  <si>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</si>
  <si>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</si>
  <si>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</si>
  <si>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</si>
  <si>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</si>
  <si>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phoneticPr fontId="10"/>
  </si>
  <si>
    <t>地域包括ケア病棟入院料２</t>
  </si>
  <si>
    <t>地域包括ケア病棟入院料３</t>
  </si>
  <si>
    <t>地域包括ケア病棟入院料４</t>
    <phoneticPr fontId="10"/>
  </si>
  <si>
    <t>地域包括ケア入院医療管理料１</t>
    <phoneticPr fontId="10"/>
  </si>
  <si>
    <t>地域包括ケア入院医療管理料２</t>
    <phoneticPr fontId="10"/>
  </si>
  <si>
    <t>地域包括ケア入院医療管理料３</t>
    <phoneticPr fontId="10"/>
  </si>
  <si>
    <t>地域包括ケア入院医療管理料４</t>
    <phoneticPr fontId="10"/>
  </si>
  <si>
    <t>特殊疾患病棟入院料１</t>
    <phoneticPr fontId="10"/>
  </si>
  <si>
    <t>特殊疾患病棟入院料２</t>
  </si>
  <si>
    <t>緩和ケア病棟入院料１</t>
    <phoneticPr fontId="10"/>
  </si>
  <si>
    <t>緩和ケア病棟入院料２</t>
    <phoneticPr fontId="10"/>
  </si>
  <si>
    <t>特定一般病棟入院料１</t>
    <phoneticPr fontId="10"/>
  </si>
  <si>
    <t>特定一般病棟入院料２</t>
    <phoneticPr fontId="10"/>
  </si>
  <si>
    <t>特定一般病棟入院料（地域包括ケア１）</t>
    <phoneticPr fontId="10"/>
  </si>
  <si>
    <t>特定一般病棟入院料（地域包括ケア２）</t>
  </si>
  <si>
    <t>特定一般病棟入院料（地域包括ケア３）</t>
  </si>
  <si>
    <t>特定一般病棟入院料（地域包括ケア４）</t>
  </si>
  <si>
    <t>特定一般病棟入院料（療養病棟入院料１の例により算定）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</si>
  <si>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</si>
  <si>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</si>
  <si>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8"/>
  </si>
  <si>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8"/>
  </si>
  <si>
    <t>ＤＰＣ標準病院群</t>
  </si>
  <si>
    <t>救急告示病院、二次救急医療施設、三次救急医療施設の告示・認定の有無</t>
    <rPh sb="16" eb="18">
      <t>ミヨシ</t>
    </rPh>
    <rPh sb="18" eb="20">
      <t>キュウキュウ</t>
    </rPh>
    <rPh sb="20" eb="22">
      <t>イリョウ</t>
    </rPh>
    <rPh sb="22" eb="24">
      <t>シセツ</t>
    </rPh>
    <phoneticPr fontId="18"/>
  </si>
  <si>
    <t>救急告示病院の告示の有無</t>
    <rPh sb="0" eb="2">
      <t>キュウキュウ</t>
    </rPh>
    <rPh sb="2" eb="4">
      <t>コクジ</t>
    </rPh>
    <rPh sb="4" eb="6">
      <t>ビョウイン</t>
    </rPh>
    <rPh sb="7" eb="9">
      <t>コクジ</t>
    </rPh>
    <rPh sb="10" eb="12">
      <t>ウム</t>
    </rPh>
    <phoneticPr fontId="18"/>
  </si>
  <si>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8"/>
  </si>
  <si>
    <t>有</t>
  </si>
  <si>
    <t>二次救急医療施設の認定の有無</t>
    <phoneticPr fontId="18"/>
  </si>
  <si>
    <t>三次救急医療施設の認定の有無</t>
    <phoneticPr fontId="18"/>
  </si>
  <si>
    <t>無</t>
  </si>
  <si>
    <t>承認の有無</t>
    <phoneticPr fontId="18"/>
  </si>
  <si>
    <t xml:space="preserve">特定機能病院とは、高度の医療の提供、高度の医療技術の開発及び高度の医療に関する研修を実施する能力を備えた病院として、厚生労働大臣が承認した病院をいいます。
</t>
    <phoneticPr fontId="18"/>
  </si>
  <si>
    <t>地域医療支援病院の承認の有無</t>
    <phoneticPr fontId="18"/>
  </si>
  <si>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8"/>
  </si>
  <si>
    <t>診療報酬の届出の有無</t>
    <rPh sb="0" eb="2">
      <t>シンリョウ</t>
    </rPh>
    <rPh sb="2" eb="4">
      <t>ホウシュウ</t>
    </rPh>
    <rPh sb="5" eb="7">
      <t>トドケデ</t>
    </rPh>
    <rPh sb="8" eb="10">
      <t>ウム</t>
    </rPh>
    <phoneticPr fontId="18"/>
  </si>
  <si>
    <t>総合入院体制加算の届出の有無</t>
    <rPh sb="0" eb="2">
      <t>ソウゴウ</t>
    </rPh>
    <rPh sb="2" eb="4">
      <t>ニュウイン</t>
    </rPh>
    <rPh sb="4" eb="6">
      <t>タイセイ</t>
    </rPh>
    <rPh sb="6" eb="8">
      <t>カサン</t>
    </rPh>
    <rPh sb="9" eb="11">
      <t>トドケデ</t>
    </rPh>
    <rPh sb="12" eb="14">
      <t>ウム</t>
    </rPh>
    <phoneticPr fontId="18"/>
  </si>
  <si>
    <t xml:space="preserve">総合入院体制加算とは、十分な人員配置および設備等を備え総合的かつ専門的な急性期医療を24時間提供できる体制等を確保している病院のことです。
</t>
    <phoneticPr fontId="18"/>
  </si>
  <si>
    <t>届出無し</t>
  </si>
  <si>
    <t>在宅療養支援病院の届出の有無</t>
    <rPh sb="0" eb="2">
      <t>ザイタク</t>
    </rPh>
    <rPh sb="2" eb="4">
      <t>リョウヨウ</t>
    </rPh>
    <rPh sb="4" eb="6">
      <t>シエン</t>
    </rPh>
    <rPh sb="6" eb="8">
      <t>ビョウイン</t>
    </rPh>
    <rPh sb="9" eb="11">
      <t>トドケデ</t>
    </rPh>
    <rPh sb="12" eb="14">
      <t>ウム</t>
    </rPh>
    <phoneticPr fontId="18"/>
  </si>
  <si>
    <t>在宅療養後方支援病院の届出の有無</t>
    <phoneticPr fontId="18"/>
  </si>
  <si>
    <t xml:space="preserve">在宅療養後方支援病院とは、在宅医療を受けている患者の急変時に備え、緊急入院を受け入れるための病床を確保している病院です。
</t>
    <phoneticPr fontId="18"/>
  </si>
  <si>
    <t>職員数の状況</t>
    <rPh sb="0" eb="2">
      <t>ショクイン</t>
    </rPh>
    <rPh sb="2" eb="3">
      <t>スウ</t>
    </rPh>
    <rPh sb="4" eb="6">
      <t>ジョウキョウ</t>
    </rPh>
    <phoneticPr fontId="18"/>
  </si>
  <si>
    <t>医師</t>
    <rPh sb="0" eb="2">
      <t>イシ</t>
    </rPh>
    <phoneticPr fontId="18"/>
  </si>
  <si>
    <t>常勤</t>
    <rPh sb="0" eb="2">
      <t>ジョウキン</t>
    </rPh>
    <phoneticPr fontId="18"/>
  </si>
  <si>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8"/>
  </si>
  <si>
    <t>非常勤</t>
    <rPh sb="0" eb="3">
      <t>ヒジョウキン</t>
    </rPh>
    <phoneticPr fontId="18"/>
  </si>
  <si>
    <t>歯科医師</t>
    <rPh sb="0" eb="2">
      <t>シカ</t>
    </rPh>
    <rPh sb="2" eb="4">
      <t>イシ</t>
    </rPh>
    <phoneticPr fontId="18"/>
  </si>
  <si>
    <t>看護師</t>
    <rPh sb="0" eb="3">
      <t>カンゴシ</t>
    </rPh>
    <phoneticPr fontId="18"/>
  </si>
  <si>
    <t>准看護師</t>
    <rPh sb="0" eb="4">
      <t>ジュンカンゴシ</t>
    </rPh>
    <phoneticPr fontId="18"/>
  </si>
  <si>
    <t>看護補助者</t>
    <rPh sb="0" eb="2">
      <t>カンゴ</t>
    </rPh>
    <rPh sb="2" eb="4">
      <t>ホジョ</t>
    </rPh>
    <rPh sb="4" eb="5">
      <t>シャ</t>
    </rPh>
    <phoneticPr fontId="18"/>
  </si>
  <si>
    <t>助産師</t>
    <rPh sb="0" eb="3">
      <t>ジョサンシ</t>
    </rPh>
    <phoneticPr fontId="18"/>
  </si>
  <si>
    <t>理学療法士</t>
    <rPh sb="0" eb="2">
      <t>リガク</t>
    </rPh>
    <rPh sb="2" eb="5">
      <t>リョウホウシ</t>
    </rPh>
    <phoneticPr fontId="18"/>
  </si>
  <si>
    <t>作業療法士</t>
    <rPh sb="0" eb="2">
      <t>サギョウ</t>
    </rPh>
    <rPh sb="2" eb="5">
      <t>リョウホウシ</t>
    </rPh>
    <phoneticPr fontId="18"/>
  </si>
  <si>
    <t>言語聴覚士</t>
    <rPh sb="0" eb="2">
      <t>ゲンゴ</t>
    </rPh>
    <rPh sb="2" eb="5">
      <t>チョウカクシ</t>
    </rPh>
    <phoneticPr fontId="18"/>
  </si>
  <si>
    <t>薬剤師</t>
    <rPh sb="0" eb="3">
      <t>ヤクザイシ</t>
    </rPh>
    <phoneticPr fontId="18"/>
  </si>
  <si>
    <t>診療放射線技師</t>
    <rPh sb="0" eb="2">
      <t>シンリョウ</t>
    </rPh>
    <rPh sb="2" eb="5">
      <t>ホウシャセン</t>
    </rPh>
    <rPh sb="5" eb="7">
      <t>ギシ</t>
    </rPh>
    <phoneticPr fontId="18"/>
  </si>
  <si>
    <t>臨床検査技師</t>
    <rPh sb="0" eb="2">
      <t>リンショウ</t>
    </rPh>
    <rPh sb="2" eb="4">
      <t>ケンサ</t>
    </rPh>
    <rPh sb="4" eb="6">
      <t>ギシ</t>
    </rPh>
    <phoneticPr fontId="18"/>
  </si>
  <si>
    <t>臨床工学技士</t>
    <phoneticPr fontId="18"/>
  </si>
  <si>
    <t>管理栄養士</t>
    <rPh sb="0" eb="2">
      <t>カンリ</t>
    </rPh>
    <rPh sb="2" eb="5">
      <t>エイヨウシ</t>
    </rPh>
    <phoneticPr fontId="18"/>
  </si>
  <si>
    <t>病棟以外の部門</t>
    <rPh sb="0" eb="2">
      <t>ビョウトウ</t>
    </rPh>
    <rPh sb="2" eb="4">
      <t>イガイ</t>
    </rPh>
    <rPh sb="5" eb="7">
      <t>ブモン</t>
    </rPh>
    <phoneticPr fontId="18"/>
  </si>
  <si>
    <t>手術室</t>
    <rPh sb="0" eb="3">
      <t>シュジュツシツ</t>
    </rPh>
    <phoneticPr fontId="18"/>
  </si>
  <si>
    <t>外来部門</t>
    <rPh sb="0" eb="2">
      <t>ガイライ</t>
    </rPh>
    <rPh sb="2" eb="4">
      <t>ブモン</t>
    </rPh>
    <phoneticPr fontId="18"/>
  </si>
  <si>
    <t>その他</t>
    <rPh sb="2" eb="3">
      <t>タ</t>
    </rPh>
    <phoneticPr fontId="18"/>
  </si>
  <si>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8"/>
  </si>
  <si>
    <t>臨床工学技士</t>
    <rPh sb="0" eb="2">
      <t>リンショウ</t>
    </rPh>
    <rPh sb="2" eb="4">
      <t>コウガク</t>
    </rPh>
    <rPh sb="4" eb="6">
      <t>ギシ</t>
    </rPh>
    <phoneticPr fontId="18"/>
  </si>
  <si>
    <t>退院調整部門の設置状況</t>
    <rPh sb="0" eb="2">
      <t>タイイン</t>
    </rPh>
    <rPh sb="2" eb="4">
      <t>チョウセイ</t>
    </rPh>
    <rPh sb="4" eb="6">
      <t>ブモン</t>
    </rPh>
    <rPh sb="7" eb="9">
      <t>セッチ</t>
    </rPh>
    <rPh sb="9" eb="11">
      <t>ジョウキョウ</t>
    </rPh>
    <phoneticPr fontId="18"/>
  </si>
  <si>
    <t>退院調整部門の有無</t>
    <rPh sb="0" eb="2">
      <t>タイイン</t>
    </rPh>
    <rPh sb="2" eb="4">
      <t>チョウセイ</t>
    </rPh>
    <rPh sb="4" eb="6">
      <t>ブモン</t>
    </rPh>
    <rPh sb="7" eb="9">
      <t>ウム</t>
    </rPh>
    <phoneticPr fontId="18"/>
  </si>
  <si>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8"/>
  </si>
  <si>
    <t>退院調整部門に勤務する人数</t>
    <rPh sb="0" eb="2">
      <t>タイイン</t>
    </rPh>
    <rPh sb="2" eb="4">
      <t>チョウセイ</t>
    </rPh>
    <rPh sb="4" eb="6">
      <t>ブモン</t>
    </rPh>
    <rPh sb="7" eb="9">
      <t>キンム</t>
    </rPh>
    <rPh sb="11" eb="13">
      <t>ニンズウ</t>
    </rPh>
    <phoneticPr fontId="18"/>
  </si>
  <si>
    <t>専従</t>
    <rPh sb="0" eb="2">
      <t>センジュウ</t>
    </rPh>
    <phoneticPr fontId="18"/>
  </si>
  <si>
    <t>専任</t>
    <rPh sb="0" eb="2">
      <t>センニン</t>
    </rPh>
    <phoneticPr fontId="18"/>
  </si>
  <si>
    <t>看護職員</t>
    <rPh sb="0" eb="2">
      <t>カンゴ</t>
    </rPh>
    <rPh sb="2" eb="4">
      <t>ショクイン</t>
    </rPh>
    <phoneticPr fontId="18"/>
  </si>
  <si>
    <t>MSW</t>
    <phoneticPr fontId="18"/>
  </si>
  <si>
    <t>MSWのうち社会福祉士</t>
    <rPh sb="6" eb="8">
      <t>シャカイ</t>
    </rPh>
    <rPh sb="8" eb="11">
      <t>フクシシ</t>
    </rPh>
    <phoneticPr fontId="18"/>
  </si>
  <si>
    <t>事務員</t>
    <rPh sb="0" eb="3">
      <t>ジムイン</t>
    </rPh>
    <phoneticPr fontId="18"/>
  </si>
  <si>
    <t>医療機器の台数</t>
    <rPh sb="0" eb="2">
      <t>イリョウ</t>
    </rPh>
    <rPh sb="2" eb="4">
      <t>キキ</t>
    </rPh>
    <rPh sb="5" eb="7">
      <t>ダイスウ</t>
    </rPh>
    <phoneticPr fontId="18"/>
  </si>
  <si>
    <t>CT</t>
    <phoneticPr fontId="18"/>
  </si>
  <si>
    <t>マルチスライス</t>
    <phoneticPr fontId="18"/>
  </si>
  <si>
    <t>64列以上</t>
    <rPh sb="2" eb="3">
      <t>レツ</t>
    </rPh>
    <rPh sb="3" eb="5">
      <t>イジョウ</t>
    </rPh>
    <phoneticPr fontId="18"/>
  </si>
  <si>
    <t xml:space="preserve">CTは、X線（放射線）を使って、身体の断面を撮影する装置です。列の数が多いほど、同じ範囲をより短時間、より細かく撮影することができます。値は医療機関が保有する台数です。
</t>
    <phoneticPr fontId="18"/>
  </si>
  <si>
    <t>16列以上64列未満</t>
    <rPh sb="2" eb="3">
      <t>レツ</t>
    </rPh>
    <rPh sb="3" eb="5">
      <t>イジョウ</t>
    </rPh>
    <rPh sb="7" eb="8">
      <t>レツ</t>
    </rPh>
    <rPh sb="8" eb="10">
      <t>ミマン</t>
    </rPh>
    <phoneticPr fontId="18"/>
  </si>
  <si>
    <t>16列未満</t>
    <rPh sb="2" eb="3">
      <t>レツ</t>
    </rPh>
    <rPh sb="3" eb="5">
      <t>ミマン</t>
    </rPh>
    <phoneticPr fontId="18"/>
  </si>
  <si>
    <t>MRI</t>
    <phoneticPr fontId="18"/>
  </si>
  <si>
    <t>3T以上</t>
    <rPh sb="2" eb="4">
      <t>イジョウ</t>
    </rPh>
    <phoneticPr fontId="18"/>
  </si>
  <si>
    <t xml:space="preserve">MRIは、主に磁気を利用して、身体の断面を撮影する装置です。T（テスラ）は、磁気の強さを表す単位で、値が大きいほど高画質の画像が得られます。値は医療機関が保有する台数です。
</t>
    <phoneticPr fontId="18"/>
  </si>
  <si>
    <t>1.5Ｔ以上3Ｔ未満</t>
    <rPh sb="4" eb="6">
      <t>イジョウ</t>
    </rPh>
    <rPh sb="8" eb="10">
      <t>ミマン</t>
    </rPh>
    <phoneticPr fontId="18"/>
  </si>
  <si>
    <t>1.5Ｔ未満</t>
    <rPh sb="4" eb="6">
      <t>ミマン</t>
    </rPh>
    <phoneticPr fontId="18"/>
  </si>
  <si>
    <t>血管連続撮影装置</t>
    <rPh sb="0" eb="2">
      <t>ケッカン</t>
    </rPh>
    <rPh sb="2" eb="4">
      <t>レンゾク</t>
    </rPh>
    <rPh sb="4" eb="6">
      <t>サツエイ</t>
    </rPh>
    <rPh sb="6" eb="8">
      <t>ソウチ</t>
    </rPh>
    <phoneticPr fontId="18"/>
  </si>
  <si>
    <t xml:space="preserve">血管連続撮影装置は、X線では映らない、血管の状態を撮影するための装置です。値は医療機関が保有する台数です。
</t>
    <phoneticPr fontId="18"/>
  </si>
  <si>
    <t>SPECT</t>
    <phoneticPr fontId="18"/>
  </si>
  <si>
    <t xml:space="preserve">SPECTは、特殊な薬剤を注射したあとに撮影することで、体のなかの血液の分布を調べる装置です。とくに、脳血管障害や心疾患の診断に用いられます。値は医療機関が保有する台数です。
</t>
    <phoneticPr fontId="18"/>
  </si>
  <si>
    <t>PET</t>
    <phoneticPr fontId="18"/>
  </si>
  <si>
    <t>PETCT</t>
    <phoneticPr fontId="18"/>
  </si>
  <si>
    <t xml:space="preserve">PETCTは、診断の精度を向上させるためにPETとCTを組み合わせた装置です。値は医療機関が保有する台数です。
</t>
    <phoneticPr fontId="18"/>
  </si>
  <si>
    <t>PETMRI</t>
    <phoneticPr fontId="18"/>
  </si>
  <si>
    <t xml:space="preserve">PETMRIは、診断の精度を向上させるためにPETとMRIを組み合わせた装置です。値は医療機関が保有する台数です。
</t>
    <phoneticPr fontId="18"/>
  </si>
  <si>
    <t>ガンマナイフ</t>
    <phoneticPr fontId="18"/>
  </si>
  <si>
    <t xml:space="preserve">ガンマナイフは、脳に精密に放射線を集中照射する装置です。値は医療機関が保有する台数です。
</t>
    <phoneticPr fontId="18"/>
  </si>
  <si>
    <t>強度変調放射線治療器</t>
    <rPh sb="0" eb="2">
      <t>キョウド</t>
    </rPh>
    <rPh sb="2" eb="4">
      <t>ヘンチョウ</t>
    </rPh>
    <rPh sb="4" eb="7">
      <t>ホウシャセン</t>
    </rPh>
    <rPh sb="7" eb="10">
      <t>チリョウキ</t>
    </rPh>
    <phoneticPr fontId="18"/>
  </si>
  <si>
    <t>遠隔操作式密封小線源治療装置</t>
  </si>
  <si>
    <t xml:space="preserve">遠隔操作式密封小線源治療装置は、体の内側から放射線を照射する機能を持つ装置です。値は医療機関が保有する台数です。
</t>
    <phoneticPr fontId="18"/>
  </si>
  <si>
    <t>内視鏡手術用支援機器（ダヴィンチ）</t>
    <rPh sb="0" eb="3">
      <t>ナイシキョウ</t>
    </rPh>
    <rPh sb="3" eb="6">
      <t>シュジュツヨウ</t>
    </rPh>
    <rPh sb="6" eb="9">
      <t>シエンキ</t>
    </rPh>
    <rPh sb="9" eb="10">
      <t>キ</t>
    </rPh>
    <phoneticPr fontId="18"/>
  </si>
  <si>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8"/>
  </si>
  <si>
    <t>メニューへ戻る</t>
    <rPh sb="5" eb="6">
      <t>モド</t>
    </rPh>
    <phoneticPr fontId="10"/>
  </si>
  <si>
    <t>◆患者の入退院等の状況</t>
    <rPh sb="1" eb="3">
      <t>カンジャ</t>
    </rPh>
    <rPh sb="4" eb="7">
      <t>ニュウタイイン</t>
    </rPh>
    <rPh sb="7" eb="8">
      <t>トウ</t>
    </rPh>
    <rPh sb="9" eb="11">
      <t>ジョウキョウ</t>
    </rPh>
    <phoneticPr fontId="10"/>
  </si>
  <si>
    <t>入院患者の状況（年間）</t>
    <rPh sb="0" eb="2">
      <t>ニュウイン</t>
    </rPh>
    <rPh sb="2" eb="4">
      <t>カンジャ</t>
    </rPh>
    <rPh sb="5" eb="7">
      <t>ジョウキョウ</t>
    </rPh>
    <phoneticPr fontId="10"/>
  </si>
  <si>
    <t>年間</t>
    <rPh sb="0" eb="1">
      <t>ネン</t>
    </rPh>
    <rPh sb="1" eb="2">
      <t>マ</t>
    </rPh>
    <phoneticPr fontId="18"/>
  </si>
  <si>
    <t>新規入棟患者数（年間）</t>
    <rPh sb="0" eb="2">
      <t>シンキ</t>
    </rPh>
    <rPh sb="2" eb="4">
      <t>ニュウトウ</t>
    </rPh>
    <rPh sb="4" eb="7">
      <t>カンジャスウ</t>
    </rPh>
    <rPh sb="8" eb="10">
      <t>ネンカン</t>
    </rPh>
    <phoneticPr fontId="18"/>
  </si>
  <si>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8"/>
  </si>
  <si>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8"/>
  </si>
  <si>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8"/>
  </si>
  <si>
    <t>在棟患者延べ数（年間）</t>
    <rPh sb="0" eb="1">
      <t>ザイ</t>
    </rPh>
    <rPh sb="1" eb="2">
      <t>ムネ</t>
    </rPh>
    <rPh sb="2" eb="4">
      <t>カンジャ</t>
    </rPh>
    <rPh sb="4" eb="5">
      <t>ノ</t>
    </rPh>
    <rPh sb="6" eb="7">
      <t>スウ</t>
    </rPh>
    <rPh sb="8" eb="10">
      <t>ネンカン</t>
    </rPh>
    <phoneticPr fontId="18"/>
  </si>
  <si>
    <t>退棟患者数（年間）</t>
    <rPh sb="0" eb="2">
      <t>タイトウ</t>
    </rPh>
    <rPh sb="2" eb="4">
      <t>カンジャ</t>
    </rPh>
    <rPh sb="4" eb="5">
      <t>スウ</t>
    </rPh>
    <rPh sb="6" eb="8">
      <t>ネンカン</t>
    </rPh>
    <phoneticPr fontId="18"/>
  </si>
  <si>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10"/>
  </si>
  <si>
    <t>年間</t>
    <rPh sb="0" eb="2">
      <t>ネンカン</t>
    </rPh>
    <phoneticPr fontId="18"/>
  </si>
  <si>
    <t>新規入棟患者数（年間）</t>
    <rPh sb="0" eb="2">
      <t>シンキ</t>
    </rPh>
    <rPh sb="2" eb="4">
      <t>ニュウトウ</t>
    </rPh>
    <rPh sb="4" eb="7">
      <t>カンジャスウ</t>
    </rPh>
    <rPh sb="8" eb="9">
      <t>ネン</t>
    </rPh>
    <phoneticPr fontId="18"/>
  </si>
  <si>
    <t>入棟前の場所</t>
    <rPh sb="0" eb="1">
      <t>ニュウ</t>
    </rPh>
    <rPh sb="1" eb="2">
      <t>トウ</t>
    </rPh>
    <rPh sb="2" eb="3">
      <t>マエ</t>
    </rPh>
    <phoneticPr fontId="18"/>
  </si>
  <si>
    <t>うち院内の他病棟からの転棟</t>
    <rPh sb="2" eb="4">
      <t>インナイ</t>
    </rPh>
    <rPh sb="5" eb="6">
      <t>タ</t>
    </rPh>
    <rPh sb="6" eb="8">
      <t>ビョウトウ</t>
    </rPh>
    <rPh sb="11" eb="12">
      <t>テン</t>
    </rPh>
    <rPh sb="12" eb="13">
      <t>トウ</t>
    </rPh>
    <phoneticPr fontId="18"/>
  </si>
  <si>
    <t>うち家庭からの入院</t>
    <rPh sb="2" eb="4">
      <t>カテイ</t>
    </rPh>
    <rPh sb="7" eb="9">
      <t>ニュウイン</t>
    </rPh>
    <phoneticPr fontId="18"/>
  </si>
  <si>
    <t>うち他の病院、診療所からの転院</t>
    <rPh sb="2" eb="3">
      <t>タ</t>
    </rPh>
    <rPh sb="4" eb="6">
      <t>ビョウイン</t>
    </rPh>
    <rPh sb="7" eb="10">
      <t>シンリョウジョ</t>
    </rPh>
    <rPh sb="13" eb="14">
      <t>テン</t>
    </rPh>
    <rPh sb="14" eb="15">
      <t>イン</t>
    </rPh>
    <phoneticPr fontId="18"/>
  </si>
  <si>
    <t>うち介護施設・福祉施設からの入院</t>
    <rPh sb="2" eb="4">
      <t>カイゴ</t>
    </rPh>
    <rPh sb="4" eb="6">
      <t>シセツ</t>
    </rPh>
    <rPh sb="7" eb="9">
      <t>フクシ</t>
    </rPh>
    <rPh sb="9" eb="11">
      <t>シセツ</t>
    </rPh>
    <rPh sb="14" eb="16">
      <t>ニュウイン</t>
    </rPh>
    <phoneticPr fontId="18"/>
  </si>
  <si>
    <t>うち介護医療院からの入院</t>
    <rPh sb="2" eb="4">
      <t>カイゴ</t>
    </rPh>
    <rPh sb="4" eb="6">
      <t>イリョウ</t>
    </rPh>
    <rPh sb="6" eb="7">
      <t>イン</t>
    </rPh>
    <rPh sb="10" eb="12">
      <t>ニュウイン</t>
    </rPh>
    <phoneticPr fontId="18"/>
  </si>
  <si>
    <t>うち院内の出生</t>
    <rPh sb="2" eb="4">
      <t>インナイ</t>
    </rPh>
    <rPh sb="5" eb="7">
      <t>シュッショウ</t>
    </rPh>
    <phoneticPr fontId="18"/>
  </si>
  <si>
    <t>退棟患者数（年間）</t>
    <rPh sb="0" eb="2">
      <t>タイトウ</t>
    </rPh>
    <rPh sb="2" eb="4">
      <t>カンジャ</t>
    </rPh>
    <rPh sb="4" eb="5">
      <t>スウ</t>
    </rPh>
    <rPh sb="6" eb="7">
      <t>ネン</t>
    </rPh>
    <phoneticPr fontId="18"/>
  </si>
  <si>
    <t>退棟先の場所</t>
    <rPh sb="0" eb="1">
      <t>シリゾ</t>
    </rPh>
    <rPh sb="1" eb="2">
      <t>トウ</t>
    </rPh>
    <rPh sb="2" eb="3">
      <t>サキ</t>
    </rPh>
    <rPh sb="4" eb="5">
      <t>バ</t>
    </rPh>
    <rPh sb="5" eb="6">
      <t>ジョ</t>
    </rPh>
    <phoneticPr fontId="18"/>
  </si>
  <si>
    <t>うち院内の他病棟へ転棟</t>
    <rPh sb="2" eb="4">
      <t>インナイ</t>
    </rPh>
    <rPh sb="5" eb="6">
      <t>タ</t>
    </rPh>
    <rPh sb="6" eb="8">
      <t>ビョウトウ</t>
    </rPh>
    <rPh sb="9" eb="11">
      <t>テントウ</t>
    </rPh>
    <phoneticPr fontId="18"/>
  </si>
  <si>
    <t>うち家庭へ退院</t>
    <rPh sb="2" eb="4">
      <t>カテイ</t>
    </rPh>
    <rPh sb="5" eb="7">
      <t>タイイン</t>
    </rPh>
    <phoneticPr fontId="18"/>
  </si>
  <si>
    <t>うち他の病院、診療所へ転院</t>
    <rPh sb="2" eb="3">
      <t>タ</t>
    </rPh>
    <rPh sb="4" eb="6">
      <t>ビョウイン</t>
    </rPh>
    <rPh sb="7" eb="10">
      <t>シンリョウジョ</t>
    </rPh>
    <rPh sb="11" eb="12">
      <t>テン</t>
    </rPh>
    <rPh sb="12" eb="13">
      <t>イン</t>
    </rPh>
    <phoneticPr fontId="18"/>
  </si>
  <si>
    <t>うち介護老人保健施設に入所</t>
    <rPh sb="2" eb="4">
      <t>カイゴ</t>
    </rPh>
    <rPh sb="4" eb="6">
      <t>ロウジン</t>
    </rPh>
    <rPh sb="6" eb="8">
      <t>ホケン</t>
    </rPh>
    <rPh sb="8" eb="10">
      <t>シセツ</t>
    </rPh>
    <rPh sb="11" eb="13">
      <t>ニュウショ</t>
    </rPh>
    <phoneticPr fontId="18"/>
  </si>
  <si>
    <t>うち介護老人福祉施設に入所</t>
    <rPh sb="2" eb="4">
      <t>カイゴ</t>
    </rPh>
    <rPh sb="4" eb="6">
      <t>ロウジン</t>
    </rPh>
    <rPh sb="6" eb="8">
      <t>フクシ</t>
    </rPh>
    <rPh sb="8" eb="10">
      <t>シセツ</t>
    </rPh>
    <rPh sb="11" eb="13">
      <t>ニュウショ</t>
    </rPh>
    <phoneticPr fontId="18"/>
  </si>
  <si>
    <t>うち介護医療院に入所</t>
    <rPh sb="2" eb="4">
      <t>カイゴ</t>
    </rPh>
    <rPh sb="4" eb="6">
      <t>イリョウ</t>
    </rPh>
    <rPh sb="6" eb="7">
      <t>イン</t>
    </rPh>
    <rPh sb="8" eb="10">
      <t>ニュウショ</t>
    </rPh>
    <phoneticPr fontId="18"/>
  </si>
  <si>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</si>
  <si>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8"/>
  </si>
  <si>
    <t>退院患者数（年間）</t>
    <rPh sb="0" eb="2">
      <t>タイイン</t>
    </rPh>
    <rPh sb="2" eb="4">
      <t>カンジャ</t>
    </rPh>
    <rPh sb="4" eb="5">
      <t>スウ</t>
    </rPh>
    <rPh sb="6" eb="7">
      <t>ネン</t>
    </rPh>
    <phoneticPr fontId="18"/>
  </si>
  <si>
    <t>退院後１か月以内に自院が在宅医療を提供する予定の患者数</t>
    <phoneticPr fontId="18"/>
  </si>
  <si>
    <t>退院後１か月以内に他施設が在宅医療を提供する予定の患者</t>
    <phoneticPr fontId="18"/>
  </si>
  <si>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</si>
  <si>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8"/>
  </si>
  <si>
    <t>看取りを行った患者数</t>
    <rPh sb="0" eb="2">
      <t>ミト</t>
    </rPh>
    <rPh sb="4" eb="5">
      <t>オコナ</t>
    </rPh>
    <rPh sb="7" eb="9">
      <t>カンジャ</t>
    </rPh>
    <rPh sb="9" eb="10">
      <t>スウ</t>
    </rPh>
    <phoneticPr fontId="18"/>
  </si>
  <si>
    <t>※在宅療養支援病院の届出を行っている病院のみが報告する事項です。</t>
    <rPh sb="13" eb="14">
      <t>オコナ</t>
    </rPh>
    <rPh sb="18" eb="20">
      <t>ビョウイン</t>
    </rPh>
    <rPh sb="23" eb="25">
      <t>ホウコク</t>
    </rPh>
    <rPh sb="27" eb="29">
      <t>ジコウ</t>
    </rPh>
    <phoneticPr fontId="18"/>
  </si>
  <si>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8"/>
  </si>
  <si>
    <t>うち自宅での看取り数</t>
    <rPh sb="2" eb="4">
      <t>ジタク</t>
    </rPh>
    <rPh sb="9" eb="10">
      <t>スウ</t>
    </rPh>
    <phoneticPr fontId="18"/>
  </si>
  <si>
    <t>うち自宅以外での看取り数</t>
    <rPh sb="2" eb="4">
      <t>ジタク</t>
    </rPh>
    <rPh sb="4" eb="6">
      <t>イガイ</t>
    </rPh>
    <rPh sb="11" eb="12">
      <t>スウ</t>
    </rPh>
    <phoneticPr fontId="18"/>
  </si>
  <si>
    <t>直近１年間で在宅療養を担当した患者のうち、医療機関での看取り数（年間）</t>
    <rPh sb="21" eb="23">
      <t>イリョウ</t>
    </rPh>
    <rPh sb="23" eb="25">
      <t>キカン</t>
    </rPh>
    <rPh sb="30" eb="31">
      <t>スウ</t>
    </rPh>
    <rPh sb="32" eb="34">
      <t>ネンカン</t>
    </rPh>
    <phoneticPr fontId="18"/>
  </si>
  <si>
    <t>うち連携医療機関での看取り数</t>
    <rPh sb="2" eb="4">
      <t>レンケイ</t>
    </rPh>
    <rPh sb="4" eb="6">
      <t>イリョウ</t>
    </rPh>
    <rPh sb="6" eb="8">
      <t>キカン</t>
    </rPh>
    <rPh sb="13" eb="14">
      <t>スウ</t>
    </rPh>
    <phoneticPr fontId="18"/>
  </si>
  <si>
    <t>うち連携医療機関以外での看取り数</t>
    <rPh sb="2" eb="4">
      <t>レンケイ</t>
    </rPh>
    <rPh sb="4" eb="6">
      <t>イリョウ</t>
    </rPh>
    <rPh sb="6" eb="8">
      <t>キカン</t>
    </rPh>
    <rPh sb="8" eb="10">
      <t>イガイ</t>
    </rPh>
    <rPh sb="15" eb="16">
      <t>スウ</t>
    </rPh>
    <phoneticPr fontId="18"/>
  </si>
  <si>
    <t>手術の状況</t>
    <rPh sb="0" eb="2">
      <t>シュジュツ</t>
    </rPh>
    <rPh sb="3" eb="5">
      <t>ジョウキョウ</t>
    </rPh>
    <phoneticPr fontId="18"/>
  </si>
  <si>
    <t>手術総数</t>
    <rPh sb="0" eb="2">
      <t>シュジュツ</t>
    </rPh>
    <rPh sb="2" eb="4">
      <t>ソウスウ</t>
    </rPh>
    <phoneticPr fontId="18"/>
  </si>
  <si>
    <t>臓器別の状況</t>
    <rPh sb="0" eb="1">
      <t>ゾウ</t>
    </rPh>
    <rPh sb="1" eb="2">
      <t>ウツワ</t>
    </rPh>
    <rPh sb="2" eb="3">
      <t>ベツ</t>
    </rPh>
    <rPh sb="4" eb="5">
      <t>ジョウ</t>
    </rPh>
    <rPh sb="5" eb="6">
      <t>キョウ</t>
    </rPh>
    <phoneticPr fontId="10"/>
  </si>
  <si>
    <t>皮膚・皮下組織</t>
    <rPh sb="0" eb="2">
      <t>ヒフ</t>
    </rPh>
    <rPh sb="3" eb="5">
      <t>ヒカ</t>
    </rPh>
    <rPh sb="5" eb="7">
      <t>ソシキ</t>
    </rPh>
    <phoneticPr fontId="10"/>
  </si>
  <si>
    <t>筋骨格系・四肢・体幹</t>
    <rPh sb="0" eb="3">
      <t>キンコッカク</t>
    </rPh>
    <rPh sb="3" eb="4">
      <t>ケイ</t>
    </rPh>
    <rPh sb="5" eb="7">
      <t>シシ</t>
    </rPh>
    <rPh sb="8" eb="10">
      <t>タイカン</t>
    </rPh>
    <phoneticPr fontId="10"/>
  </si>
  <si>
    <t>神経系・頭蓋</t>
    <rPh sb="0" eb="3">
      <t>シンケイケイ</t>
    </rPh>
    <rPh sb="4" eb="6">
      <t>ズガイ</t>
    </rPh>
    <phoneticPr fontId="10"/>
  </si>
  <si>
    <t>眼</t>
    <rPh sb="0" eb="1">
      <t>メ</t>
    </rPh>
    <phoneticPr fontId="10"/>
  </si>
  <si>
    <t>耳鼻咽喉</t>
    <rPh sb="0" eb="2">
      <t>ジビ</t>
    </rPh>
    <rPh sb="2" eb="4">
      <t>インコウ</t>
    </rPh>
    <phoneticPr fontId="10"/>
  </si>
  <si>
    <t>顔面・口腔・頸部</t>
    <rPh sb="0" eb="2">
      <t>ガンメン</t>
    </rPh>
    <rPh sb="3" eb="5">
      <t>コウクウ</t>
    </rPh>
    <rPh sb="6" eb="8">
      <t>ケイブ</t>
    </rPh>
    <phoneticPr fontId="10"/>
  </si>
  <si>
    <t>胸部</t>
    <rPh sb="0" eb="2">
      <t>キョウブ</t>
    </rPh>
    <phoneticPr fontId="10"/>
  </si>
  <si>
    <t>心・脈管</t>
    <rPh sb="0" eb="1">
      <t>シン</t>
    </rPh>
    <rPh sb="2" eb="3">
      <t>ミャク</t>
    </rPh>
    <rPh sb="3" eb="4">
      <t>カン</t>
    </rPh>
    <phoneticPr fontId="10"/>
  </si>
  <si>
    <t>腹部</t>
    <rPh sb="0" eb="2">
      <t>フクブ</t>
    </rPh>
    <phoneticPr fontId="10"/>
  </si>
  <si>
    <t>尿路系・副腎</t>
    <rPh sb="0" eb="2">
      <t>ニョウロ</t>
    </rPh>
    <rPh sb="2" eb="3">
      <t>ケイ</t>
    </rPh>
    <rPh sb="4" eb="5">
      <t>フク</t>
    </rPh>
    <rPh sb="5" eb="6">
      <t>ジン</t>
    </rPh>
    <phoneticPr fontId="10"/>
  </si>
  <si>
    <t>性器</t>
    <rPh sb="0" eb="2">
      <t>セイキ</t>
    </rPh>
    <phoneticPr fontId="10"/>
  </si>
  <si>
    <t>歯科</t>
    <rPh sb="0" eb="2">
      <t>シカ</t>
    </rPh>
    <phoneticPr fontId="10"/>
  </si>
  <si>
    <t>全身麻酔の手術総数</t>
    <rPh sb="0" eb="2">
      <t>ゼンシン</t>
    </rPh>
    <rPh sb="2" eb="4">
      <t>マスイ</t>
    </rPh>
    <phoneticPr fontId="18"/>
  </si>
  <si>
    <t xml:space="preserve">全身麻酔の手術の状況は、全身麻酔を用いて手術を受けた患者数と、手術の対象となった臓器別の患者数です。
</t>
    <phoneticPr fontId="18"/>
  </si>
  <si>
    <t>臓器別の状況</t>
    <rPh sb="0" eb="2">
      <t>ゾウキ</t>
    </rPh>
    <rPh sb="2" eb="3">
      <t>ベツ</t>
    </rPh>
    <rPh sb="4" eb="6">
      <t>ジョウキョウ</t>
    </rPh>
    <phoneticPr fontId="10"/>
  </si>
  <si>
    <t>人工心肺を用いた手術</t>
    <rPh sb="0" eb="2">
      <t>ジンコウ</t>
    </rPh>
    <rPh sb="2" eb="4">
      <t>シンパイ</t>
    </rPh>
    <rPh sb="5" eb="6">
      <t>ヨウ</t>
    </rPh>
    <rPh sb="8" eb="10">
      <t>シュジュツ</t>
    </rPh>
    <phoneticPr fontId="18"/>
  </si>
  <si>
    <t xml:space="preserve">人工心肺を用いた手術とは、心臓手術などの際に心臓と肺の機能を代行する装置を用いて行う手術です。値はこの手術を行った患者数です。
</t>
    <phoneticPr fontId="18"/>
  </si>
  <si>
    <t>胸腔鏡下手術</t>
    <rPh sb="0" eb="3">
      <t>キョウクウキョウ</t>
    </rPh>
    <rPh sb="3" eb="4">
      <t>シタ</t>
    </rPh>
    <rPh sb="4" eb="6">
      <t>シュジュツ</t>
    </rPh>
    <phoneticPr fontId="18"/>
  </si>
  <si>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8"/>
  </si>
  <si>
    <t>腹腔鏡下手術</t>
    <rPh sb="0" eb="4">
      <t>フククウキョウカ</t>
    </rPh>
    <rPh sb="4" eb="6">
      <t>シュジュツ</t>
    </rPh>
    <phoneticPr fontId="18"/>
  </si>
  <si>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</si>
  <si>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8"/>
  </si>
  <si>
    <t>（がん）</t>
    <phoneticPr fontId="18"/>
  </si>
  <si>
    <t>悪性腫瘍手術</t>
    <rPh sb="0" eb="2">
      <t>アクセイ</t>
    </rPh>
    <rPh sb="2" eb="4">
      <t>シュヨウ</t>
    </rPh>
    <rPh sb="4" eb="6">
      <t>シュジュツ</t>
    </rPh>
    <phoneticPr fontId="18"/>
  </si>
  <si>
    <t>病理組織標本作製</t>
    <rPh sb="0" eb="2">
      <t>ビョウリ</t>
    </rPh>
    <rPh sb="2" eb="4">
      <t>ソシキ</t>
    </rPh>
    <rPh sb="4" eb="6">
      <t>ヒョウホン</t>
    </rPh>
    <rPh sb="6" eb="8">
      <t>サクセイ</t>
    </rPh>
    <phoneticPr fontId="18"/>
  </si>
  <si>
    <t>術中迅速病理組織標本作製</t>
    <rPh sb="0" eb="1">
      <t>ジュツ</t>
    </rPh>
    <rPh sb="1" eb="2">
      <t>チュウ</t>
    </rPh>
    <rPh sb="2" eb="4">
      <t>ジンソク</t>
    </rPh>
    <rPh sb="4" eb="6">
      <t>ビョウリ</t>
    </rPh>
    <rPh sb="6" eb="8">
      <t>ソシキ</t>
    </rPh>
    <rPh sb="8" eb="10">
      <t>ヒョウホン</t>
    </rPh>
    <rPh sb="10" eb="12">
      <t>サクセイ</t>
    </rPh>
    <phoneticPr fontId="18"/>
  </si>
  <si>
    <t>放射線治療</t>
    <rPh sb="0" eb="3">
      <t>ホウシャセン</t>
    </rPh>
    <rPh sb="3" eb="5">
      <t>チリョウ</t>
    </rPh>
    <phoneticPr fontId="18"/>
  </si>
  <si>
    <t>化学療法</t>
    <rPh sb="0" eb="2">
      <t>カガク</t>
    </rPh>
    <rPh sb="2" eb="4">
      <t>リョウホウ</t>
    </rPh>
    <phoneticPr fontId="18"/>
  </si>
  <si>
    <t>がん患者指導管理料イ及びロ</t>
    <rPh sb="2" eb="4">
      <t>カンジャ</t>
    </rPh>
    <rPh sb="4" eb="6">
      <t>シドウ</t>
    </rPh>
    <rPh sb="6" eb="9">
      <t>カンリリョウ</t>
    </rPh>
    <rPh sb="10" eb="11">
      <t>オヨ</t>
    </rPh>
    <phoneticPr fontId="18"/>
  </si>
  <si>
    <t>抗悪性腫瘍剤局所持続注入</t>
    <rPh sb="0" eb="1">
      <t>コウ</t>
    </rPh>
    <rPh sb="1" eb="3">
      <t>アクセイ</t>
    </rPh>
    <rPh sb="3" eb="5">
      <t>シュヨウ</t>
    </rPh>
    <rPh sb="5" eb="6">
      <t>ザイ</t>
    </rPh>
    <rPh sb="6" eb="8">
      <t>キョクショ</t>
    </rPh>
    <rPh sb="8" eb="10">
      <t>ジゾク</t>
    </rPh>
    <rPh sb="10" eb="12">
      <t>チュウニュウ</t>
    </rPh>
    <phoneticPr fontId="18"/>
  </si>
  <si>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8"/>
  </si>
  <si>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8"/>
  </si>
  <si>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8"/>
  </si>
  <si>
    <t>超急性期脳卒中加算</t>
    <rPh sb="0" eb="1">
      <t>チョウ</t>
    </rPh>
    <rPh sb="1" eb="4">
      <t>キュウセイキ</t>
    </rPh>
    <rPh sb="4" eb="7">
      <t>ノウソッチュウ</t>
    </rPh>
    <rPh sb="7" eb="9">
      <t>カサン</t>
    </rPh>
    <phoneticPr fontId="18"/>
  </si>
  <si>
    <t>脳血管内手術</t>
    <rPh sb="0" eb="1">
      <t>ノウ</t>
    </rPh>
    <rPh sb="1" eb="4">
      <t>ケッカンナイ</t>
    </rPh>
    <rPh sb="4" eb="6">
      <t>シュジュツ</t>
    </rPh>
    <phoneticPr fontId="18"/>
  </si>
  <si>
    <t>経皮的冠動脈形成術</t>
    <rPh sb="0" eb="3">
      <t>ケイヒテキ</t>
    </rPh>
    <rPh sb="3" eb="6">
      <t>カンドウミャク</t>
    </rPh>
    <rPh sb="6" eb="8">
      <t>ケイセイ</t>
    </rPh>
    <rPh sb="8" eb="9">
      <t>ジュツ</t>
    </rPh>
    <phoneticPr fontId="18"/>
  </si>
  <si>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8"/>
  </si>
  <si>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8"/>
  </si>
  <si>
    <t>入院精神療法（Ⅰ）</t>
    <rPh sb="0" eb="2">
      <t>ニュウイン</t>
    </rPh>
    <rPh sb="2" eb="4">
      <t>セイシン</t>
    </rPh>
    <rPh sb="4" eb="6">
      <t>リョウホウ</t>
    </rPh>
    <phoneticPr fontId="18"/>
  </si>
  <si>
    <t>精神科リエゾンチーム加算</t>
    <rPh sb="0" eb="3">
      <t>セイシンカ</t>
    </rPh>
    <rPh sb="10" eb="12">
      <t>カサン</t>
    </rPh>
    <phoneticPr fontId="18"/>
  </si>
  <si>
    <t>認知症ケア加算１</t>
    <rPh sb="0" eb="2">
      <t>ニンチ</t>
    </rPh>
    <rPh sb="2" eb="3">
      <t>ショウ</t>
    </rPh>
    <rPh sb="5" eb="7">
      <t>カサン</t>
    </rPh>
    <phoneticPr fontId="18"/>
  </si>
  <si>
    <t>精神疾患診療体制加算１及び２</t>
    <rPh sb="0" eb="2">
      <t>セイシン</t>
    </rPh>
    <rPh sb="2" eb="4">
      <t>シッカン</t>
    </rPh>
    <rPh sb="4" eb="6">
      <t>シンリョウ</t>
    </rPh>
    <rPh sb="6" eb="8">
      <t>タイセイ</t>
    </rPh>
    <rPh sb="8" eb="10">
      <t>カサン</t>
    </rPh>
    <rPh sb="11" eb="12">
      <t>オヨ</t>
    </rPh>
    <phoneticPr fontId="18"/>
  </si>
  <si>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8"/>
  </si>
  <si>
    <t>重症患者への対応状況</t>
    <rPh sb="0" eb="2">
      <t>ジュウショウ</t>
    </rPh>
    <rPh sb="2" eb="4">
      <t>カンジャ</t>
    </rPh>
    <rPh sb="6" eb="8">
      <t>タイオウ</t>
    </rPh>
    <rPh sb="8" eb="10">
      <t>ジョウキョウ</t>
    </rPh>
    <phoneticPr fontId="18"/>
  </si>
  <si>
    <t>ハイリスク分娩管理加算</t>
    <rPh sb="5" eb="7">
      <t>ブンベン</t>
    </rPh>
    <rPh sb="7" eb="9">
      <t>カンリ</t>
    </rPh>
    <rPh sb="9" eb="11">
      <t>カサン</t>
    </rPh>
    <phoneticPr fontId="18"/>
  </si>
  <si>
    <t>ハイリスク妊産婦共同管理料（Ⅱ）</t>
    <rPh sb="5" eb="8">
      <t>ニンサンプ</t>
    </rPh>
    <rPh sb="8" eb="10">
      <t>キョウドウ</t>
    </rPh>
    <rPh sb="10" eb="12">
      <t>カンリ</t>
    </rPh>
    <rPh sb="12" eb="13">
      <t>リョウ</t>
    </rPh>
    <phoneticPr fontId="18"/>
  </si>
  <si>
    <t>救急搬送診療料</t>
    <rPh sb="0" eb="2">
      <t>キュウキュウ</t>
    </rPh>
    <rPh sb="2" eb="4">
      <t>ハンソウ</t>
    </rPh>
    <rPh sb="4" eb="6">
      <t>シンリョウ</t>
    </rPh>
    <rPh sb="6" eb="7">
      <t>リョウ</t>
    </rPh>
    <phoneticPr fontId="18"/>
  </si>
  <si>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10"/>
  </si>
  <si>
    <t>観血的肺動脈圧測定</t>
    <rPh sb="0" eb="3">
      <t>カンケツテキ</t>
    </rPh>
    <rPh sb="3" eb="6">
      <t>ハイドウミャク</t>
    </rPh>
    <rPh sb="6" eb="7">
      <t>アツ</t>
    </rPh>
    <rPh sb="7" eb="9">
      <t>ソクテイ</t>
    </rPh>
    <phoneticPr fontId="18"/>
  </si>
  <si>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10"/>
  </si>
  <si>
    <t>持続緩徐式血液濾過</t>
    <rPh sb="0" eb="2">
      <t>ジゾク</t>
    </rPh>
    <rPh sb="2" eb="4">
      <t>カンジョ</t>
    </rPh>
    <rPh sb="4" eb="5">
      <t>シキ</t>
    </rPh>
    <rPh sb="5" eb="7">
      <t>ケツエキ</t>
    </rPh>
    <rPh sb="7" eb="9">
      <t>ロカ</t>
    </rPh>
    <phoneticPr fontId="18"/>
  </si>
  <si>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10"/>
  </si>
  <si>
    <t>大動脈バルーンパンピング法</t>
    <rPh sb="0" eb="3">
      <t>ダイドウミャク</t>
    </rPh>
    <rPh sb="12" eb="13">
      <t>ホウ</t>
    </rPh>
    <phoneticPr fontId="18"/>
  </si>
  <si>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10"/>
  </si>
  <si>
    <t>経皮的心肺補助法</t>
    <rPh sb="0" eb="3">
      <t>ケイヒテキ</t>
    </rPh>
    <rPh sb="3" eb="5">
      <t>シンパイ</t>
    </rPh>
    <rPh sb="5" eb="7">
      <t>ホジョ</t>
    </rPh>
    <rPh sb="7" eb="8">
      <t>ホウ</t>
    </rPh>
    <phoneticPr fontId="18"/>
  </si>
  <si>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10"/>
  </si>
  <si>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8"/>
  </si>
  <si>
    <t xml:space="preserve">補助人工心臓は、重篤な心不全等の患者に対し、人工的に血液循環を行う装置を装着することで、弱った心臓を休ませ、その回復を図る手術です。値はこの手術を行った患者数です。
</t>
    <phoneticPr fontId="10"/>
  </si>
  <si>
    <t>頭蓋内圧持続測定（３時間を超えた場合）</t>
    <rPh sb="0" eb="3">
      <t>ズガイナイ</t>
    </rPh>
    <rPh sb="3" eb="4">
      <t>アツ</t>
    </rPh>
    <rPh sb="4" eb="6">
      <t>ジゾク</t>
    </rPh>
    <rPh sb="6" eb="8">
      <t>ソクテイ</t>
    </rPh>
    <phoneticPr fontId="18"/>
  </si>
  <si>
    <t>人工心肺</t>
    <rPh sb="0" eb="2">
      <t>ジンコウ</t>
    </rPh>
    <rPh sb="2" eb="4">
      <t>シンパイ</t>
    </rPh>
    <phoneticPr fontId="18"/>
  </si>
  <si>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10"/>
  </si>
  <si>
    <t>血漿交換療法</t>
    <rPh sb="0" eb="2">
      <t>ケッショウ</t>
    </rPh>
    <rPh sb="2" eb="4">
      <t>コウカン</t>
    </rPh>
    <rPh sb="4" eb="6">
      <t>リョウホウ</t>
    </rPh>
    <phoneticPr fontId="18"/>
  </si>
  <si>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10"/>
  </si>
  <si>
    <t>吸着式血液浄化法</t>
    <rPh sb="0" eb="2">
      <t>キュウチャク</t>
    </rPh>
    <rPh sb="2" eb="3">
      <t>シキ</t>
    </rPh>
    <rPh sb="3" eb="5">
      <t>ケツエキ</t>
    </rPh>
    <rPh sb="5" eb="8">
      <t>ジョウカホウ</t>
    </rPh>
    <phoneticPr fontId="18"/>
  </si>
  <si>
    <t xml:space="preserve">吸着式血液浄化法は、劇症肝炎や肝不全等の患者に対し、血液を吸着材に通すことで血液中に蓄積した老廃物や毒素等を除去する治療法です。値はこの処置を行った患者数です。
</t>
    <phoneticPr fontId="10"/>
  </si>
  <si>
    <t>血球成分除去療法</t>
    <rPh sb="0" eb="2">
      <t>ケッキュウ</t>
    </rPh>
    <rPh sb="2" eb="4">
      <t>セイブン</t>
    </rPh>
    <rPh sb="4" eb="6">
      <t>ジョキョ</t>
    </rPh>
    <rPh sb="6" eb="8">
      <t>リョウホウ</t>
    </rPh>
    <phoneticPr fontId="1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</si>
  <si>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8"/>
  </si>
  <si>
    <t>A得点１点以上の患者割合</t>
    <rPh sb="1" eb="3">
      <t>トクテン</t>
    </rPh>
    <rPh sb="4" eb="7">
      <t>テンイジョウ</t>
    </rPh>
    <rPh sb="8" eb="10">
      <t>カンジャ</t>
    </rPh>
    <rPh sb="10" eb="12">
      <t>ワリアイ</t>
    </rPh>
    <phoneticPr fontId="18"/>
  </si>
  <si>
    <t>A得点２点以上の患者割合</t>
    <rPh sb="1" eb="3">
      <t>トクテン</t>
    </rPh>
    <rPh sb="4" eb="7">
      <t>テンイジョウ</t>
    </rPh>
    <rPh sb="8" eb="10">
      <t>カンジャ</t>
    </rPh>
    <rPh sb="10" eb="12">
      <t>ワリアイ</t>
    </rPh>
    <phoneticPr fontId="18"/>
  </si>
  <si>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8"/>
  </si>
  <si>
    <t>A得点３点以上の患者割合</t>
    <rPh sb="1" eb="3">
      <t>トクテン</t>
    </rPh>
    <rPh sb="4" eb="7">
      <t>テンイジョウ</t>
    </rPh>
    <rPh sb="8" eb="10">
      <t>カンジャ</t>
    </rPh>
    <rPh sb="10" eb="12">
      <t>ワリアイ</t>
    </rPh>
    <phoneticPr fontId="18"/>
  </si>
  <si>
    <t>「Ａ得点２点以上かつＢ得点３点以上」または「Ａ得点３点以上」または「Ｃ得点１点以上」または「「B14」又は「B15」に該当する患者であって、Ａ得点１点以上かつB得点３点以上」の患者割合</t>
    <phoneticPr fontId="18"/>
  </si>
  <si>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8"/>
  </si>
  <si>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8"/>
  </si>
  <si>
    <t>救急医療の実施状況</t>
    <rPh sb="0" eb="2">
      <t>キュウキュウ</t>
    </rPh>
    <rPh sb="2" eb="4">
      <t>イリョウ</t>
    </rPh>
    <rPh sb="5" eb="7">
      <t>ジッシ</t>
    </rPh>
    <rPh sb="7" eb="9">
      <t>ジョウキョウ</t>
    </rPh>
    <phoneticPr fontId="18"/>
  </si>
  <si>
    <t>院内トリアージ実施料</t>
    <rPh sb="0" eb="2">
      <t>インナイ</t>
    </rPh>
    <rPh sb="7" eb="10">
      <t>ジッシリョウ</t>
    </rPh>
    <phoneticPr fontId="18"/>
  </si>
  <si>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</si>
  <si>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10"/>
  </si>
  <si>
    <t>精神科疾患患者等受入加算</t>
    <phoneticPr fontId="10"/>
  </si>
  <si>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10"/>
  </si>
  <si>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</si>
  <si>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10"/>
  </si>
  <si>
    <t>在宅患者緊急入院診療加算</t>
  </si>
  <si>
    <t>休日に受診した患者延べ数（年間）</t>
    <rPh sb="0" eb="2">
      <t>キュウジツ</t>
    </rPh>
    <rPh sb="3" eb="5">
      <t>ジュシン</t>
    </rPh>
    <rPh sb="7" eb="9">
      <t>カンジャ</t>
    </rPh>
    <rPh sb="9" eb="10">
      <t>ノ</t>
    </rPh>
    <rPh sb="11" eb="12">
      <t>スウ</t>
    </rPh>
    <rPh sb="13" eb="15">
      <t>ネンカン</t>
    </rPh>
    <phoneticPr fontId="18"/>
  </si>
  <si>
    <t xml:space="preserve">休日に受診した患者延べ数は、休日（日曜、祝日、年末年始）に受診した患者数と、そのうち診療後にただちに入院が必要となった患者数です。
</t>
    <phoneticPr fontId="1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</si>
  <si>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8"/>
  </si>
  <si>
    <t>夜間・時間外に受診した患者延べ数（年間）</t>
    <rPh sb="0" eb="2">
      <t>ヤカン</t>
    </rPh>
    <rPh sb="3" eb="6">
      <t>ジカンガイ</t>
    </rPh>
    <rPh sb="7" eb="9">
      <t>ジュシン</t>
    </rPh>
    <rPh sb="11" eb="13">
      <t>カンジャ</t>
    </rPh>
    <rPh sb="13" eb="14">
      <t>ノ</t>
    </rPh>
    <rPh sb="15" eb="16">
      <t>スウ</t>
    </rPh>
    <phoneticPr fontId="18"/>
  </si>
  <si>
    <t>救急車の受入件数（年間）</t>
    <rPh sb="0" eb="3">
      <t>キュウキュウシャ</t>
    </rPh>
    <rPh sb="4" eb="6">
      <t>ウケイレ</t>
    </rPh>
    <rPh sb="6" eb="8">
      <t>ケンスウ</t>
    </rPh>
    <phoneticPr fontId="18"/>
  </si>
  <si>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</si>
  <si>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</si>
  <si>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10"/>
  </si>
  <si>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</si>
  <si>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10"/>
  </si>
  <si>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</si>
  <si>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10"/>
  </si>
  <si>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</si>
  <si>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10"/>
  </si>
  <si>
    <t>食道圧迫止血チューブ挿入法</t>
  </si>
  <si>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8"/>
  </si>
  <si>
    <t>入退院支援加算１</t>
    <rPh sb="0" eb="1">
      <t>ニュウ</t>
    </rPh>
    <phoneticPr fontId="18"/>
  </si>
  <si>
    <t>入退院支援加算２</t>
    <rPh sb="0" eb="1">
      <t>ニュウ</t>
    </rPh>
    <phoneticPr fontId="18"/>
  </si>
  <si>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</si>
  <si>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10"/>
  </si>
  <si>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8"/>
  </si>
  <si>
    <t>退院時共同指導料２</t>
    <phoneticPr fontId="18"/>
  </si>
  <si>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10"/>
  </si>
  <si>
    <t>介護支援等連携指導料</t>
    <rPh sb="4" eb="5">
      <t>トウ</t>
    </rPh>
    <phoneticPr fontId="18"/>
  </si>
  <si>
    <t>退院時リハビリテーション指導料</t>
    <phoneticPr fontId="18"/>
  </si>
  <si>
    <t>退院前訪問指導料</t>
    <phoneticPr fontId="18"/>
  </si>
  <si>
    <t>全身管理の状況</t>
    <rPh sb="0" eb="2">
      <t>ゼンシン</t>
    </rPh>
    <rPh sb="2" eb="4">
      <t>カンリ</t>
    </rPh>
    <rPh sb="5" eb="7">
      <t>ジョウキョウ</t>
    </rPh>
    <phoneticPr fontId="18"/>
  </si>
  <si>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7"/>
  </si>
  <si>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7"/>
  </si>
  <si>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7"/>
  </si>
  <si>
    <t>観血的動脈圧測定（１時間を超えた場合）</t>
    <rPh sb="13" eb="14">
      <t>コ</t>
    </rPh>
    <phoneticPr fontId="18"/>
  </si>
  <si>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7"/>
  </si>
  <si>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7"/>
  </si>
  <si>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7"/>
  </si>
  <si>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7"/>
  </si>
  <si>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8"/>
  </si>
  <si>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7"/>
  </si>
  <si>
    <t>リハビリテーションの実施状況</t>
    <phoneticPr fontId="18"/>
  </si>
  <si>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7"/>
  </si>
  <si>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7"/>
  </si>
  <si>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7"/>
  </si>
  <si>
    <t>廃用症候群リハビリテーション料</t>
    <rPh sb="0" eb="1">
      <t>ハイ</t>
    </rPh>
    <rPh sb="1" eb="2">
      <t>ヨウ</t>
    </rPh>
    <rPh sb="2" eb="5">
      <t>ショウコウグン</t>
    </rPh>
    <phoneticPr fontId="18"/>
  </si>
  <si>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7"/>
  </si>
  <si>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7"/>
  </si>
  <si>
    <t>呼吸器リハビリテーション料</t>
    <phoneticPr fontId="18"/>
  </si>
  <si>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7"/>
  </si>
  <si>
    <t>障害児（者）リハビリテーション料</t>
    <phoneticPr fontId="18"/>
  </si>
  <si>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7"/>
  </si>
  <si>
    <t>がん患者リハビリテーション料</t>
    <phoneticPr fontId="18"/>
  </si>
  <si>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7"/>
  </si>
  <si>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7"/>
  </si>
  <si>
    <t>早期リハビリテーション加算（リハビリテーション料）</t>
    <phoneticPr fontId="18"/>
  </si>
  <si>
    <t>初期加算（リハビリテーション料）</t>
    <phoneticPr fontId="18"/>
  </si>
  <si>
    <t>摂食機能療法</t>
    <phoneticPr fontId="18"/>
  </si>
  <si>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7"/>
  </si>
  <si>
    <t>休日リハビリテーション提供体制加算（回復期リハビリテーション病棟入院料）</t>
    <phoneticPr fontId="18"/>
  </si>
  <si>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8"/>
  </si>
  <si>
    <t>リハビリテーションを実施した患者の割合</t>
    <rPh sb="10" eb="12">
      <t>ジッシ</t>
    </rPh>
    <rPh sb="14" eb="16">
      <t>カンジャ</t>
    </rPh>
    <rPh sb="17" eb="19">
      <t>ワリアイ</t>
    </rPh>
    <phoneticPr fontId="18"/>
  </si>
  <si>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7"/>
  </si>
  <si>
    <t>平均リハビリテーション単位数（１患者１日当たり）</t>
    <rPh sb="0" eb="2">
      <t>ヘイキン</t>
    </rPh>
    <rPh sb="11" eb="13">
      <t>タンイ</t>
    </rPh>
    <rPh sb="13" eb="14">
      <t>スウ</t>
    </rPh>
    <rPh sb="16" eb="18">
      <t>カンジャ</t>
    </rPh>
    <rPh sb="19" eb="20">
      <t>ニチ</t>
    </rPh>
    <rPh sb="20" eb="21">
      <t>ア</t>
    </rPh>
    <phoneticPr fontId="18"/>
  </si>
  <si>
    <t>過去１年間の総退院患者数</t>
    <rPh sb="0" eb="2">
      <t>カコ</t>
    </rPh>
    <rPh sb="3" eb="5">
      <t>ネンカン</t>
    </rPh>
    <rPh sb="6" eb="7">
      <t>ソウ</t>
    </rPh>
    <rPh sb="7" eb="9">
      <t>タイイン</t>
    </rPh>
    <rPh sb="9" eb="11">
      <t>カンジャ</t>
    </rPh>
    <rPh sb="11" eb="12">
      <t>スウ</t>
    </rPh>
    <phoneticPr fontId="18"/>
  </si>
  <si>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8"/>
  </si>
  <si>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8"/>
  </si>
  <si>
    <t>褥瘡対策加算（療養病棟入院基本料、有床診療所療養病床入院基本料）</t>
    <rPh sb="2" eb="4">
      <t>タイサク</t>
    </rPh>
    <phoneticPr fontId="18"/>
  </si>
  <si>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7"/>
  </si>
  <si>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7"/>
  </si>
  <si>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7"/>
  </si>
  <si>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7"/>
  </si>
  <si>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7"/>
  </si>
  <si>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7"/>
  </si>
  <si>
    <t>障害児（者）リハ（再掲）</t>
    <rPh sb="0" eb="3">
      <t>ショウガイジ</t>
    </rPh>
    <rPh sb="4" eb="5">
      <t>シャ</t>
    </rPh>
    <rPh sb="9" eb="11">
      <t>サイケイ</t>
    </rPh>
    <phoneticPr fontId="18"/>
  </si>
  <si>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7"/>
  </si>
  <si>
    <t>強度行動障害入院医療管理加算</t>
    <phoneticPr fontId="18"/>
  </si>
  <si>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7"/>
  </si>
  <si>
    <t>医科歯科の連携状況</t>
    <rPh sb="0" eb="2">
      <t>イカ</t>
    </rPh>
    <rPh sb="2" eb="4">
      <t>シカ</t>
    </rPh>
    <rPh sb="5" eb="7">
      <t>レンケイ</t>
    </rPh>
    <rPh sb="7" eb="9">
      <t>ジョウキョウ</t>
    </rPh>
    <phoneticPr fontId="18"/>
  </si>
  <si>
    <t>歯科医師連携加算（栄養サポートチーム加算）</t>
    <rPh sb="0" eb="2">
      <t>シカ</t>
    </rPh>
    <rPh sb="2" eb="4">
      <t>イシ</t>
    </rPh>
    <rPh sb="4" eb="6">
      <t>レンケイ</t>
    </rPh>
    <rPh sb="6" eb="8">
      <t>カサン</t>
    </rPh>
    <rPh sb="9" eb="11">
      <t>エイヨウ</t>
    </rPh>
    <rPh sb="18" eb="20">
      <t>カサン</t>
    </rPh>
    <phoneticPr fontId="18"/>
  </si>
  <si>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4"/>
  </si>
  <si>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8"/>
  </si>
  <si>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4"/>
  </si>
  <si>
    <t>周術期等口腔機能管理料（Ⅱ）</t>
    <rPh sb="3" eb="4">
      <t>トウ</t>
    </rPh>
    <phoneticPr fontId="18"/>
  </si>
  <si>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4"/>
  </si>
  <si>
    <t>周術期等口腔機能管理料（Ⅲ）</t>
    <rPh sb="3" eb="4">
      <t>トウ</t>
    </rPh>
    <phoneticPr fontId="18"/>
  </si>
  <si>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4"/>
  </si>
  <si>
    <t>つがる西北五広域連合かなぎ病院</t>
    <phoneticPr fontId="10"/>
  </si>
  <si>
    <t>一般病棟</t>
  </si>
  <si>
    <t>療養病棟</t>
  </si>
  <si>
    <t>市町村</t>
  </si>
  <si>
    <t>内科</t>
  </si>
  <si>
    <t>地域包括ケア入院医療管理料２</t>
  </si>
  <si>
    <t>ＤＰＣ病院ではない</t>
  </si>
  <si>
    <t xml:space="preserve">サイバーナイフは、腫瘍にロボットアームで集中的に放射線を照射する装置です。値は医療機関が保有する台数です。
</t>
    <phoneticPr fontId="1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</si>
  <si>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8"/>
  </si>
  <si>
    <t>（分娩）</t>
    <phoneticPr fontId="18"/>
  </si>
  <si>
    <t xml:space="preserve">精神疾患診断治療初回加算は、自殺企図等による重篤な患者に対し、精神疾患にかかわる診断治療等を行っていることを示す項目です。値はこうした診療を行った患者数です。
</t>
    <phoneticPr fontId="18"/>
  </si>
  <si>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</si>
  <si>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10"/>
  </si>
  <si>
    <t>「B14」又は「B15」に該当する患者であって、Ａ得点１点以上かつB得点３点以上の患者割合</t>
    <phoneticPr fontId="10"/>
  </si>
  <si>
    <t>夜間休日救急搬送医学管理料</t>
    <phoneticPr fontId="18"/>
  </si>
  <si>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10"/>
  </si>
  <si>
    <t>小児加算（入退院支援加算１・２の算定患者が15歳未満の場合）</t>
    <phoneticPr fontId="10"/>
  </si>
  <si>
    <t>救急・在宅等支援（療養）病床初期加算及び有床診療所一般病床初期加算</t>
    <phoneticPr fontId="18"/>
  </si>
  <si>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10"/>
  </si>
  <si>
    <t>ドレーン法、胸腔若しくは腹腔洗浄</t>
    <phoneticPr fontId="18"/>
  </si>
  <si>
    <t>脳血管疾患等リハビリテーション料</t>
    <phoneticPr fontId="18"/>
  </si>
  <si>
    <t>長期療養患者の受入状況</t>
    <phoneticPr fontId="18"/>
  </si>
  <si>
    <t>重度褥瘡処置</t>
    <phoneticPr fontId="18"/>
  </si>
  <si>
    <t>つがる西北五広域連合鰺ヶ沢病院</t>
    <phoneticPr fontId="10"/>
  </si>
  <si>
    <t>２階病棟</t>
  </si>
  <si>
    <t>高度急性期機能または急性期機能として行なった医療行為</t>
    <phoneticPr fontId="10"/>
  </si>
  <si>
    <t xml:space="preserve">強度変調放射線治療器は、腫瘍に精確に放射線を照射する装置です。値は医療機関が保有する台数です。
</t>
    <phoneticPr fontId="18"/>
  </si>
  <si>
    <t>過去1年間の間に病棟の再編・見直しがあった場合の報告対象期間</t>
    <phoneticPr fontId="10"/>
  </si>
  <si>
    <t>うち終了（死亡退院等）</t>
    <phoneticPr fontId="18"/>
  </si>
  <si>
    <t>◆医療内容に関する情報（手術、リハビリテーションの実施状況など）</t>
    <phoneticPr fontId="10"/>
  </si>
  <si>
    <t xml:space="preserve">手術の状況は、手術を受けた患者数と、手術の対象となった臓器別の患者数です。
</t>
    <phoneticPr fontId="18"/>
  </si>
  <si>
    <t>（精神医療）</t>
    <phoneticPr fontId="18"/>
  </si>
  <si>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8"/>
  </si>
  <si>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8"/>
  </si>
  <si>
    <t>呼吸心拍監視</t>
    <phoneticPr fontId="18"/>
  </si>
  <si>
    <t>慢性期機能</t>
  </si>
  <si>
    <t>医療法人</t>
  </si>
  <si>
    <t>超重症児（者）入院診療加算・準超重症児（者）入院診療加算</t>
    <phoneticPr fontId="18"/>
  </si>
  <si>
    <t>A棟３階病棟</t>
  </si>
  <si>
    <t>A棟５階病棟</t>
  </si>
  <si>
    <t>A棟４階病棟</t>
  </si>
  <si>
    <t>休棟中のため</t>
  </si>
  <si>
    <t>療養病棟入院料１</t>
  </si>
  <si>
    <t xml:space="preserve">内視鏡手術用支援機器（ダヴィンチ）は、内視鏡カメラとロボットアームを操作して手術を行う手術支援ロボットです。値は医療機関が保有する台数です。
</t>
    <phoneticPr fontId="18"/>
  </si>
  <si>
    <t>医療法人済生堂　増田病院</t>
    <phoneticPr fontId="10"/>
  </si>
  <si>
    <t>第１病棟</t>
  </si>
  <si>
    <t>第２病棟</t>
  </si>
  <si>
    <t>2階病棟</t>
  </si>
  <si>
    <t>3階病棟</t>
  </si>
  <si>
    <t>診療時間やアクセス方法等の情報はこちら</t>
  </si>
  <si>
    <t>病床の機能区分</t>
    <rPh sb="0" eb="2">
      <t>ビョウショウ</t>
    </rPh>
    <rPh sb="3" eb="5">
      <t>キノウ</t>
    </rPh>
    <rPh sb="5" eb="7">
      <t>クブン</t>
    </rPh>
    <phoneticPr fontId="18"/>
  </si>
  <si>
    <t>施設全体</t>
    <rPh sb="0" eb="2">
      <t>シセツ</t>
    </rPh>
    <rPh sb="2" eb="4">
      <t>ゼンタイ</t>
    </rPh>
    <phoneticPr fontId="10"/>
  </si>
  <si>
    <t>休棟中(今後再開する予定)</t>
    <phoneticPr fontId="10"/>
  </si>
  <si>
    <t>休棟中(今後廃止する予定)</t>
    <phoneticPr fontId="10"/>
  </si>
  <si>
    <t>無回答等</t>
    <phoneticPr fontId="10"/>
  </si>
  <si>
    <t>高度急性期機能または急性期機能として行なった医療行為</t>
    <rPh sb="18" eb="19">
      <t>オコ</t>
    </rPh>
    <phoneticPr fontId="10"/>
  </si>
  <si>
    <t>機能区分の選択状況（2025年7月1日時点における病床の機能の予定）</t>
    <rPh sb="0" eb="2">
      <t>キノウ</t>
    </rPh>
    <rPh sb="2" eb="4">
      <t>クブン</t>
    </rPh>
    <rPh sb="5" eb="7">
      <t>センタク</t>
    </rPh>
    <rPh sb="7" eb="9">
      <t>ジョウキョウ</t>
    </rPh>
    <phoneticPr fontId="18"/>
  </si>
  <si>
    <t>移行予定先の区分</t>
    <rPh sb="0" eb="4">
      <t>イコウヨテイ</t>
    </rPh>
    <rPh sb="4" eb="5">
      <t>サキ</t>
    </rPh>
    <rPh sb="6" eb="8">
      <t>クブン</t>
    </rPh>
    <phoneticPr fontId="18"/>
  </si>
  <si>
    <t>介護医療院に移行予定</t>
    <phoneticPr fontId="10"/>
  </si>
  <si>
    <t>上記以外の介護サービスに移行予定</t>
    <rPh sb="0" eb="2">
      <t>ジョウキ</t>
    </rPh>
    <rPh sb="2" eb="4">
      <t>イガイ</t>
    </rPh>
    <rPh sb="5" eb="7">
      <t>カイゴ</t>
    </rPh>
    <rPh sb="12" eb="16">
      <t>イコウヨテイ</t>
    </rPh>
    <phoneticPr fontId="18"/>
  </si>
  <si>
    <t>○「-」とされている情報は、任意の報告項目や報告が不要となる場合、留意すべき報告対象期間について特段の情報がない場合に記載されています。</t>
    <rPh sb="22" eb="24">
      <t>ホウコク</t>
    </rPh>
    <rPh sb="25" eb="27">
      <t>フヨウ</t>
    </rPh>
    <rPh sb="30" eb="32">
      <t>バアイ</t>
    </rPh>
    <phoneticPr fontId="10"/>
  </si>
  <si>
    <t>・設置主体</t>
    <rPh sb="1" eb="3">
      <t>セッチ</t>
    </rPh>
    <rPh sb="3" eb="5">
      <t>シュタイ</t>
    </rPh>
    <phoneticPr fontId="10"/>
  </si>
  <si>
    <t>・入院患者の状況（年間）</t>
    <rPh sb="1" eb="3">
      <t>ニュウイン</t>
    </rPh>
    <rPh sb="3" eb="5">
      <t>カンジャ</t>
    </rPh>
    <rPh sb="6" eb="8">
      <t>ジョウキョウ</t>
    </rPh>
    <rPh sb="9" eb="11">
      <t>ネンカン</t>
    </rPh>
    <phoneticPr fontId="18"/>
  </si>
  <si>
    <t>・手術の状況</t>
    <rPh sb="1" eb="3">
      <t>シュジュツ</t>
    </rPh>
    <rPh sb="4" eb="6">
      <t>ジョウキョウ</t>
    </rPh>
    <phoneticPr fontId="18"/>
  </si>
  <si>
    <t>・入院患者の状況（月間／入院前の場所・退院先の場所の状況）</t>
    <rPh sb="1" eb="3">
      <t>ニュウイン</t>
    </rPh>
    <rPh sb="3" eb="5">
      <t>カンジャ</t>
    </rPh>
    <rPh sb="6" eb="8">
      <t>ジョウキョウ</t>
    </rPh>
    <rPh sb="9" eb="11">
      <t>ゲッカン</t>
    </rPh>
    <rPh sb="12" eb="14">
      <t>ニュウイン</t>
    </rPh>
    <rPh sb="14" eb="15">
      <t>マエ</t>
    </rPh>
    <rPh sb="16" eb="18">
      <t>バショ</t>
    </rPh>
    <rPh sb="19" eb="21">
      <t>タイイン</t>
    </rPh>
    <rPh sb="21" eb="22">
      <t>サキ</t>
    </rPh>
    <rPh sb="23" eb="25">
      <t>バショ</t>
    </rPh>
    <rPh sb="26" eb="28">
      <t>ジョウキョウ</t>
    </rPh>
    <phoneticPr fontId="1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</si>
  <si>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</si>
  <si>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8"/>
  </si>
  <si>
    <t>・重症患者への対応状況</t>
    <rPh sb="1" eb="3">
      <t>ジュウショウ</t>
    </rPh>
    <rPh sb="3" eb="5">
      <t>カンジャ</t>
    </rPh>
    <rPh sb="7" eb="9">
      <t>タイオウ</t>
    </rPh>
    <rPh sb="9" eb="11">
      <t>ジョウキョウ</t>
    </rPh>
    <phoneticPr fontId="18"/>
  </si>
  <si>
    <t>・入院基本料及び届出病床数</t>
    <phoneticPr fontId="10"/>
  </si>
  <si>
    <t>・在宅医療を行った患者数</t>
    <rPh sb="1" eb="3">
      <t>ザイタク</t>
    </rPh>
    <rPh sb="3" eb="5">
      <t>イリョウ</t>
    </rPh>
    <rPh sb="6" eb="7">
      <t>オコナ</t>
    </rPh>
    <rPh sb="9" eb="12">
      <t>カンジャスウ</t>
    </rPh>
    <phoneticPr fontId="10"/>
  </si>
  <si>
    <t>・救急医療の実施状況</t>
    <rPh sb="1" eb="3">
      <t>キュウキュウ</t>
    </rPh>
    <rPh sb="3" eb="5">
      <t>イリョウ</t>
    </rPh>
    <rPh sb="6" eb="8">
      <t>ジッシ</t>
    </rPh>
    <rPh sb="8" eb="10">
      <t>ジョウキョウ</t>
    </rPh>
    <phoneticPr fontId="18"/>
  </si>
  <si>
    <t>・算定する入院基本料の状況</t>
    <phoneticPr fontId="10"/>
  </si>
  <si>
    <t>・看取りを行った患者数</t>
    <rPh sb="1" eb="3">
      <t>ミト</t>
    </rPh>
    <rPh sb="5" eb="6">
      <t>オコナ</t>
    </rPh>
    <rPh sb="8" eb="10">
      <t>カンジャ</t>
    </rPh>
    <rPh sb="10" eb="11">
      <t>スウ</t>
    </rPh>
    <phoneticPr fontId="1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</si>
  <si>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8"/>
  </si>
  <si>
    <t>・在宅療養支援診療所の届出状況</t>
    <phoneticPr fontId="10"/>
  </si>
  <si>
    <t>・全身管理の状況</t>
    <rPh sb="1" eb="3">
      <t>ゼンシン</t>
    </rPh>
    <rPh sb="3" eb="5">
      <t>カンリ</t>
    </rPh>
    <rPh sb="6" eb="8">
      <t>ジョウキョウ</t>
    </rPh>
    <phoneticPr fontId="18"/>
  </si>
  <si>
    <t>・職員数の状況</t>
    <phoneticPr fontId="10"/>
  </si>
  <si>
    <t>・リハビリテーションの実施状況</t>
    <rPh sb="11" eb="13">
      <t>ジッシ</t>
    </rPh>
    <rPh sb="13" eb="15">
      <t>ジョウキョウ</t>
    </rPh>
    <phoneticPr fontId="18"/>
  </si>
  <si>
    <t>・退院調整部門の設置状況</t>
    <phoneticPr fontId="10"/>
  </si>
  <si>
    <t>・長期療養患者の受入状況</t>
    <rPh sb="1" eb="3">
      <t>チョウキ</t>
    </rPh>
    <rPh sb="3" eb="5">
      <t>リョウヨウ</t>
    </rPh>
    <rPh sb="5" eb="7">
      <t>カンジャ</t>
    </rPh>
    <rPh sb="8" eb="10">
      <t>ウケイレ</t>
    </rPh>
    <rPh sb="10" eb="12">
      <t>ジョウキョウ</t>
    </rPh>
    <phoneticPr fontId="18"/>
  </si>
  <si>
    <t>・医療機器の台数</t>
    <phoneticPr fontId="10"/>
  </si>
  <si>
    <t>・重度の障害児等の受入状況</t>
    <rPh sb="1" eb="3">
      <t>ジュウド</t>
    </rPh>
    <rPh sb="4" eb="7">
      <t>ショウガイジ</t>
    </rPh>
    <rPh sb="7" eb="8">
      <t>トウ</t>
    </rPh>
    <rPh sb="9" eb="11">
      <t>ウケイレ</t>
    </rPh>
    <rPh sb="11" eb="13">
      <t>ジョウキョウ</t>
    </rPh>
    <phoneticPr fontId="18"/>
  </si>
  <si>
    <t>・有床診療所の病床の役割</t>
    <phoneticPr fontId="10"/>
  </si>
  <si>
    <t>・医科歯科の連携状況</t>
    <phoneticPr fontId="10"/>
  </si>
  <si>
    <t>・過去1年間の間に病棟の再編・見直しがあった場合の報告対象期間</t>
    <phoneticPr fontId="10"/>
  </si>
  <si>
    <t xml:space="preserve">医療機関の開設者を区分別にを示しています。
</t>
    <phoneticPr fontId="10"/>
  </si>
  <si>
    <t>個人</t>
  </si>
  <si>
    <t>上記のうち医療法上の経過措置に該当する病床数</t>
    <rPh sb="0" eb="2">
      <t>ジョウキ</t>
    </rPh>
    <rPh sb="5" eb="8">
      <t>イリョウホウ</t>
    </rPh>
    <rPh sb="8" eb="9">
      <t>ウエ</t>
    </rPh>
    <rPh sb="10" eb="12">
      <t>ケイカ</t>
    </rPh>
    <rPh sb="12" eb="14">
      <t>ソチ</t>
    </rPh>
    <rPh sb="15" eb="17">
      <t>ガイトウ</t>
    </rPh>
    <rPh sb="19" eb="22">
      <t>ビョウショウスウ</t>
    </rPh>
    <phoneticPr fontId="18"/>
  </si>
  <si>
    <t>うち介護療養病床</t>
    <phoneticPr fontId="18"/>
  </si>
  <si>
    <t>稼動病床数が0床である理由</t>
    <phoneticPr fontId="10"/>
  </si>
  <si>
    <t>入院基本料及び届出病床数</t>
    <rPh sb="0" eb="2">
      <t>ニュウイン</t>
    </rPh>
    <rPh sb="2" eb="5">
      <t>キホンリョウ</t>
    </rPh>
    <rPh sb="5" eb="6">
      <t>オヨ</t>
    </rPh>
    <rPh sb="7" eb="8">
      <t>トド</t>
    </rPh>
    <rPh sb="8" eb="9">
      <t>デ</t>
    </rPh>
    <rPh sb="9" eb="12">
      <t>ビョウショウスウ</t>
    </rPh>
    <phoneticPr fontId="18"/>
  </si>
  <si>
    <t>有床診療所入院基本料</t>
    <rPh sb="0" eb="2">
      <t>ユウショウ</t>
    </rPh>
    <rPh sb="2" eb="5">
      <t>シンリョウジョ</t>
    </rPh>
    <rPh sb="5" eb="7">
      <t>ニュウイン</t>
    </rPh>
    <rPh sb="7" eb="10">
      <t>キホンリョウ</t>
    </rPh>
    <phoneticPr fontId="18"/>
  </si>
  <si>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18"/>
  </si>
  <si>
    <t>有床診療所療養病床入院基本料</t>
    <rPh sb="0" eb="2">
      <t>ユウショウ</t>
    </rPh>
    <rPh sb="2" eb="5">
      <t>シンリョウジョ</t>
    </rPh>
    <rPh sb="5" eb="7">
      <t>リョウヨウ</t>
    </rPh>
    <rPh sb="7" eb="9">
      <t>ビョウショウ</t>
    </rPh>
    <rPh sb="9" eb="11">
      <t>ニュウイン</t>
    </rPh>
    <rPh sb="11" eb="14">
      <t>キホンリョウ</t>
    </rPh>
    <phoneticPr fontId="18"/>
  </si>
  <si>
    <t>介護療養病床における診療所型介護療養施設サービス費等</t>
    <rPh sb="0" eb="2">
      <t>カイゴ</t>
    </rPh>
    <rPh sb="2" eb="4">
      <t>リョウヨウ</t>
    </rPh>
    <rPh sb="4" eb="6">
      <t>ビョウショウ</t>
    </rPh>
    <rPh sb="10" eb="14">
      <t>シンリョウジョガタ</t>
    </rPh>
    <rPh sb="14" eb="16">
      <t>カイゴ</t>
    </rPh>
    <rPh sb="16" eb="18">
      <t>リョウヨウ</t>
    </rPh>
    <rPh sb="18" eb="20">
      <t>シセツ</t>
    </rPh>
    <rPh sb="24" eb="25">
      <t>ヒ</t>
    </rPh>
    <rPh sb="25" eb="26">
      <t>トウ</t>
    </rPh>
    <phoneticPr fontId="18"/>
  </si>
  <si>
    <t>算定する入院基本料の状況</t>
    <rPh sb="0" eb="2">
      <t>サンテイ</t>
    </rPh>
    <rPh sb="4" eb="6">
      <t>ニュウイン</t>
    </rPh>
    <rPh sb="6" eb="9">
      <t>キホンリョウ</t>
    </rPh>
    <rPh sb="10" eb="12">
      <t>ジョウキョウ</t>
    </rPh>
    <phoneticPr fontId="18"/>
  </si>
  <si>
    <t>有床診療所入院基本料</t>
    <phoneticPr fontId="18"/>
  </si>
  <si>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10"/>
  </si>
  <si>
    <t>有床診療所入院基本料（有床診療所療養病床入院基本料の例により算定）</t>
    <rPh sb="0" eb="2">
      <t>ユウショウ</t>
    </rPh>
    <rPh sb="2" eb="5">
      <t>シンリョウジョ</t>
    </rPh>
    <rPh sb="5" eb="7">
      <t>ニュウイン</t>
    </rPh>
    <rPh sb="7" eb="10">
      <t>キホンリョウ</t>
    </rPh>
    <rPh sb="11" eb="13">
      <t>ユウショウ</t>
    </rPh>
    <rPh sb="13" eb="16">
      <t>シンリョウジョ</t>
    </rPh>
    <rPh sb="16" eb="18">
      <t>リョウヨウ</t>
    </rPh>
    <rPh sb="18" eb="20">
      <t>ビョウショウ</t>
    </rPh>
    <rPh sb="20" eb="22">
      <t>ニュウイン</t>
    </rPh>
    <rPh sb="22" eb="25">
      <t>キホンリョウ</t>
    </rPh>
    <rPh sb="26" eb="27">
      <t>レイ</t>
    </rPh>
    <rPh sb="30" eb="32">
      <t>サンテイ</t>
    </rPh>
    <phoneticPr fontId="18"/>
  </si>
  <si>
    <t>有床診療所療養病床特別入院基本料</t>
    <rPh sb="0" eb="2">
      <t>ユウショウ</t>
    </rPh>
    <rPh sb="2" eb="5">
      <t>シンリョウジョ</t>
    </rPh>
    <rPh sb="5" eb="7">
      <t>リョウヨウ</t>
    </rPh>
    <rPh sb="7" eb="9">
      <t>ビョウショウ</t>
    </rPh>
    <rPh sb="9" eb="11">
      <t>トクベツ</t>
    </rPh>
    <rPh sb="11" eb="13">
      <t>ニュウイン</t>
    </rPh>
    <rPh sb="13" eb="16">
      <t>キホンリョウ</t>
    </rPh>
    <phoneticPr fontId="18"/>
  </si>
  <si>
    <t>有床診療所療養病床入院基本料（有床診療所入院基本料の例により算定）</t>
    <rPh sb="0" eb="2">
      <t>ユウショウ</t>
    </rPh>
    <rPh sb="2" eb="5">
      <t>シンリョウジョ</t>
    </rPh>
    <rPh sb="5" eb="7">
      <t>リョウヨウ</t>
    </rPh>
    <rPh sb="7" eb="9">
      <t>ビョウショウ</t>
    </rPh>
    <rPh sb="9" eb="11">
      <t>ニュウイン</t>
    </rPh>
    <rPh sb="11" eb="14">
      <t>キホンリョウ</t>
    </rPh>
    <rPh sb="15" eb="17">
      <t>ユウショウ</t>
    </rPh>
    <rPh sb="17" eb="20">
      <t>シンリョウジョ</t>
    </rPh>
    <rPh sb="20" eb="22">
      <t>ニュウイン</t>
    </rPh>
    <rPh sb="22" eb="25">
      <t>キホンリョウ</t>
    </rPh>
    <rPh sb="26" eb="27">
      <t>レイ</t>
    </rPh>
    <rPh sb="30" eb="32">
      <t>サンテイ</t>
    </rPh>
    <phoneticPr fontId="18"/>
  </si>
  <si>
    <t>在宅療養支援診療所の届出状況</t>
    <phoneticPr fontId="18"/>
  </si>
  <si>
    <t>在宅療養支援診療所の届出の有無</t>
    <rPh sb="0" eb="2">
      <t>ザイタク</t>
    </rPh>
    <rPh sb="2" eb="4">
      <t>リョウヨウ</t>
    </rPh>
    <rPh sb="4" eb="6">
      <t>シエン</t>
    </rPh>
    <rPh sb="6" eb="9">
      <t>シンリョウジョ</t>
    </rPh>
    <rPh sb="10" eb="11">
      <t>トド</t>
    </rPh>
    <rPh sb="11" eb="12">
      <t>デ</t>
    </rPh>
    <rPh sb="13" eb="15">
      <t>ウム</t>
    </rPh>
    <phoneticPr fontId="18"/>
  </si>
  <si>
    <t xml:space="preserve">在宅療養支援診療所とは、24時間往診が可能な体制を確保し、また訪問看護ステーションとの連携により24時間訪問看護の提供が可能な体制を確保している診療所のことです。
</t>
    <phoneticPr fontId="18"/>
  </si>
  <si>
    <t>入院部門の職員数</t>
    <rPh sb="0" eb="2">
      <t>ニュウイン</t>
    </rPh>
    <rPh sb="2" eb="4">
      <t>ブモン</t>
    </rPh>
    <rPh sb="5" eb="8">
      <t>ショクインスウ</t>
    </rPh>
    <phoneticPr fontId="18"/>
  </si>
  <si>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</si>
  <si>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臨床検査技師</t>
    <phoneticPr fontId="18"/>
  </si>
  <si>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10"/>
  </si>
  <si>
    <t>ガンマナイフ</t>
    <phoneticPr fontId="10"/>
  </si>
  <si>
    <t>サイバーナイフ</t>
    <phoneticPr fontId="10"/>
  </si>
  <si>
    <t>内視鏡手術用支援機器（ダヴィンチ）</t>
    <rPh sb="0" eb="3">
      <t>ナイシキョウ</t>
    </rPh>
    <rPh sb="3" eb="6">
      <t>シュジュツヨウ</t>
    </rPh>
    <rPh sb="6" eb="8">
      <t>シエン</t>
    </rPh>
    <rPh sb="8" eb="10">
      <t>キキ</t>
    </rPh>
    <phoneticPr fontId="10"/>
  </si>
  <si>
    <t>有床診療所の病床の役割</t>
    <rPh sb="0" eb="2">
      <t>ユウショウ</t>
    </rPh>
    <rPh sb="2" eb="5">
      <t>シンリョウジョ</t>
    </rPh>
    <rPh sb="6" eb="8">
      <t>ビョウショウ</t>
    </rPh>
    <rPh sb="9" eb="11">
      <t>ヤクワリ</t>
    </rPh>
    <phoneticPr fontId="10"/>
  </si>
  <si>
    <t>病院からの早期退院患者の在宅・介護施設への受け渡し機能</t>
    <rPh sb="0" eb="2">
      <t>ビョウイン</t>
    </rPh>
    <rPh sb="5" eb="7">
      <t>ソウキ</t>
    </rPh>
    <rPh sb="7" eb="9">
      <t>タイイン</t>
    </rPh>
    <rPh sb="9" eb="11">
      <t>カンジャ</t>
    </rPh>
    <rPh sb="12" eb="14">
      <t>ザイタク</t>
    </rPh>
    <rPh sb="15" eb="17">
      <t>カイゴ</t>
    </rPh>
    <rPh sb="17" eb="19">
      <t>シセツ</t>
    </rPh>
    <rPh sb="21" eb="22">
      <t>ウ</t>
    </rPh>
    <rPh sb="23" eb="24">
      <t>ワタ</t>
    </rPh>
    <rPh sb="25" eb="27">
      <t>キノウ</t>
    </rPh>
    <phoneticPr fontId="10"/>
  </si>
  <si>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10"/>
  </si>
  <si>
    <t>専門医療を担って病院の役割を補完する機能</t>
    <rPh sb="0" eb="2">
      <t>センモン</t>
    </rPh>
    <rPh sb="2" eb="4">
      <t>イリョウ</t>
    </rPh>
    <rPh sb="5" eb="6">
      <t>ニナ</t>
    </rPh>
    <rPh sb="8" eb="10">
      <t>ビョウイン</t>
    </rPh>
    <rPh sb="11" eb="13">
      <t>ヤクワリ</t>
    </rPh>
    <rPh sb="14" eb="16">
      <t>ホカン</t>
    </rPh>
    <rPh sb="18" eb="20">
      <t>キノウ</t>
    </rPh>
    <phoneticPr fontId="10"/>
  </si>
  <si>
    <t>緊急時に対応する機能</t>
    <rPh sb="0" eb="3">
      <t>キンキュウジ</t>
    </rPh>
    <rPh sb="4" eb="6">
      <t>タイオウ</t>
    </rPh>
    <rPh sb="8" eb="10">
      <t>キノウ</t>
    </rPh>
    <phoneticPr fontId="10"/>
  </si>
  <si>
    <t>在宅医療の拠点としての機能</t>
    <rPh sb="0" eb="2">
      <t>ザイタク</t>
    </rPh>
    <rPh sb="2" eb="4">
      <t>イリョウ</t>
    </rPh>
    <rPh sb="5" eb="7">
      <t>キョテン</t>
    </rPh>
    <rPh sb="11" eb="13">
      <t>キノウ</t>
    </rPh>
    <phoneticPr fontId="10"/>
  </si>
  <si>
    <t>終末期医療を担う機能</t>
    <rPh sb="0" eb="3">
      <t>シュウマツキ</t>
    </rPh>
    <rPh sb="3" eb="5">
      <t>イリョウ</t>
    </rPh>
    <rPh sb="6" eb="7">
      <t>ニナ</t>
    </rPh>
    <rPh sb="8" eb="10">
      <t>キノウ</t>
    </rPh>
    <phoneticPr fontId="10"/>
  </si>
  <si>
    <t>休棟中</t>
    <phoneticPr fontId="10"/>
  </si>
  <si>
    <t>過去1年間の間に入院部門の再編・見直しがあった場合の報告対象期間</t>
    <rPh sb="0" eb="2">
      <t>カコ</t>
    </rPh>
    <rPh sb="3" eb="5">
      <t>ネンカン</t>
    </rPh>
    <rPh sb="6" eb="7">
      <t>アイダ</t>
    </rPh>
    <rPh sb="8" eb="10">
      <t>ニュウイン</t>
    </rPh>
    <rPh sb="10" eb="12">
      <t>ブモン</t>
    </rPh>
    <rPh sb="13" eb="15">
      <t>サイヘン</t>
    </rPh>
    <rPh sb="16" eb="18">
      <t>ミナオ</t>
    </rPh>
    <rPh sb="23" eb="25">
      <t>バアイ</t>
    </rPh>
    <rPh sb="26" eb="28">
      <t>ホウコク</t>
    </rPh>
    <rPh sb="28" eb="30">
      <t>タイショウ</t>
    </rPh>
    <rPh sb="30" eb="32">
      <t>キカン</t>
    </rPh>
    <phoneticPr fontId="18"/>
  </si>
  <si>
    <t>新規入院患者数（年間）</t>
    <rPh sb="0" eb="2">
      <t>シンキ</t>
    </rPh>
    <rPh sb="2" eb="4">
      <t>ニュウイン</t>
    </rPh>
    <rPh sb="4" eb="7">
      <t>カンジャスウ</t>
    </rPh>
    <rPh sb="8" eb="10">
      <t>ネンカン</t>
    </rPh>
    <phoneticPr fontId="18"/>
  </si>
  <si>
    <t>うち急変による入院患者</t>
    <rPh sb="2" eb="4">
      <t>キュウヘン</t>
    </rPh>
    <rPh sb="7" eb="9">
      <t>ニュウイン</t>
    </rPh>
    <rPh sb="9" eb="11">
      <t>カンジャ</t>
    </rPh>
    <phoneticPr fontId="18"/>
  </si>
  <si>
    <t>うち他の急性期医療を担う病院の一般病棟からの受入割合</t>
    <rPh sb="2" eb="3">
      <t>ホカ</t>
    </rPh>
    <rPh sb="4" eb="7">
      <t>キュウセイキ</t>
    </rPh>
    <rPh sb="7" eb="9">
      <t>イリョウ</t>
    </rPh>
    <rPh sb="10" eb="11">
      <t>ニナ</t>
    </rPh>
    <rPh sb="12" eb="14">
      <t>ビョウイン</t>
    </rPh>
    <rPh sb="15" eb="17">
      <t>イッパン</t>
    </rPh>
    <rPh sb="17" eb="19">
      <t>ビョウトウ</t>
    </rPh>
    <rPh sb="22" eb="24">
      <t>ウケイレ</t>
    </rPh>
    <rPh sb="24" eb="26">
      <t>ワリアイ</t>
    </rPh>
    <phoneticPr fontId="18"/>
  </si>
  <si>
    <t>在院患者延べ数（年間）</t>
    <rPh sb="0" eb="1">
      <t>ザイ</t>
    </rPh>
    <rPh sb="2" eb="4">
      <t>カンジャ</t>
    </rPh>
    <rPh sb="4" eb="5">
      <t>ノ</t>
    </rPh>
    <rPh sb="6" eb="7">
      <t>スウ</t>
    </rPh>
    <rPh sb="8" eb="10">
      <t>ネンカン</t>
    </rPh>
    <phoneticPr fontId="18"/>
  </si>
  <si>
    <t>退院患者数（年間）</t>
    <rPh sb="0" eb="2">
      <t>タイイン</t>
    </rPh>
    <rPh sb="2" eb="4">
      <t>カンジャ</t>
    </rPh>
    <rPh sb="4" eb="5">
      <t>スウ</t>
    </rPh>
    <rPh sb="6" eb="8">
      <t>ネンカン</t>
    </rPh>
    <phoneticPr fontId="18"/>
  </si>
  <si>
    <t>入院患者の状況（年間／入院前の場所・退院先の場所の状況）</t>
    <rPh sb="0" eb="2">
      <t>ニュウイン</t>
    </rPh>
    <rPh sb="2" eb="4">
      <t>カンジャ</t>
    </rPh>
    <rPh sb="5" eb="7">
      <t>ジョウキョウ</t>
    </rPh>
    <rPh sb="11" eb="13">
      <t>ニュウイン</t>
    </rPh>
    <rPh sb="13" eb="14">
      <t>マエ</t>
    </rPh>
    <rPh sb="15" eb="17">
      <t>バショ</t>
    </rPh>
    <rPh sb="18" eb="20">
      <t>タイイン</t>
    </rPh>
    <rPh sb="20" eb="21">
      <t>サキ</t>
    </rPh>
    <rPh sb="22" eb="24">
      <t>バショ</t>
    </rPh>
    <rPh sb="25" eb="27">
      <t>ジョウキョウ</t>
    </rPh>
    <phoneticPr fontId="10"/>
  </si>
  <si>
    <t>年間</t>
    <rPh sb="0" eb="1">
      <t>ネン</t>
    </rPh>
    <phoneticPr fontId="10"/>
  </si>
  <si>
    <t>新規入院患者数（年間）</t>
    <rPh sb="0" eb="2">
      <t>シンキ</t>
    </rPh>
    <rPh sb="2" eb="4">
      <t>ニュウイン</t>
    </rPh>
    <rPh sb="4" eb="7">
      <t>カンジャスウ</t>
    </rPh>
    <rPh sb="8" eb="9">
      <t>ネン</t>
    </rPh>
    <phoneticPr fontId="18"/>
  </si>
  <si>
    <t>入院前の場所</t>
    <rPh sb="0" eb="1">
      <t>ニュウ</t>
    </rPh>
    <rPh sb="2" eb="3">
      <t>マエ</t>
    </rPh>
    <rPh sb="4" eb="5">
      <t>バ</t>
    </rPh>
    <rPh sb="5" eb="6">
      <t>ジョ</t>
    </rPh>
    <phoneticPr fontId="18"/>
  </si>
  <si>
    <t>退院先の場所</t>
    <rPh sb="0" eb="1">
      <t>シリゾ</t>
    </rPh>
    <rPh sb="1" eb="2">
      <t>イン</t>
    </rPh>
    <rPh sb="2" eb="3">
      <t>サキ</t>
    </rPh>
    <rPh sb="4" eb="5">
      <t>バ</t>
    </rPh>
    <rPh sb="5" eb="6">
      <t>ジョ</t>
    </rPh>
    <phoneticPr fontId="18"/>
  </si>
  <si>
    <t>在宅医療を行った患者数</t>
    <rPh sb="0" eb="2">
      <t>ザイタク</t>
    </rPh>
    <rPh sb="2" eb="4">
      <t>イリョウ</t>
    </rPh>
    <rPh sb="5" eb="6">
      <t>オコナ</t>
    </rPh>
    <rPh sb="8" eb="11">
      <t>カンジャスウ</t>
    </rPh>
    <phoneticPr fontId="18"/>
  </si>
  <si>
    <t>往診を実施した患者延べ数（年間）</t>
    <rPh sb="0" eb="2">
      <t>オウシン</t>
    </rPh>
    <rPh sb="3" eb="5">
      <t>ジッシ</t>
    </rPh>
    <rPh sb="7" eb="9">
      <t>カンジャ</t>
    </rPh>
    <rPh sb="9" eb="10">
      <t>ノ</t>
    </rPh>
    <rPh sb="11" eb="12">
      <t>スウ</t>
    </rPh>
    <phoneticPr fontId="18"/>
  </si>
  <si>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10"/>
  </si>
  <si>
    <t>訪問診療を実施した患者延べ数（年間）</t>
    <rPh sb="0" eb="2">
      <t>ホウモン</t>
    </rPh>
    <rPh sb="2" eb="4">
      <t>シンリョウ</t>
    </rPh>
    <rPh sb="5" eb="7">
      <t>ジッシ</t>
    </rPh>
    <rPh sb="9" eb="11">
      <t>カンジャ</t>
    </rPh>
    <rPh sb="11" eb="12">
      <t>ノ</t>
    </rPh>
    <rPh sb="13" eb="14">
      <t>スウ</t>
    </rPh>
    <phoneticPr fontId="18"/>
  </si>
  <si>
    <t>全身麻酔の手術総数</t>
    <rPh sb="0" eb="2">
      <t>ゼンシン</t>
    </rPh>
    <rPh sb="2" eb="4">
      <t>マスイ</t>
    </rPh>
    <rPh sb="5" eb="7">
      <t>シュジュツ</t>
    </rPh>
    <rPh sb="7" eb="9">
      <t>ソウスウ</t>
    </rPh>
    <phoneticPr fontId="18"/>
  </si>
  <si>
    <t>がん患者指導管理料イ及びロ</t>
    <rPh sb="2" eb="4">
      <t>カンジャ</t>
    </rPh>
    <rPh sb="4" eb="6">
      <t>シドウ</t>
    </rPh>
    <rPh sb="6" eb="9">
      <t>カンリリョウ</t>
    </rPh>
    <phoneticPr fontId="18"/>
  </si>
  <si>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8"/>
  </si>
  <si>
    <t>認知症ケア加算１</t>
    <rPh sb="0" eb="2">
      <t>ニンチ</t>
    </rPh>
    <rPh sb="2" eb="3">
      <t>ショウ</t>
    </rPh>
    <rPh sb="5" eb="7">
      <t>カサン</t>
    </rPh>
    <phoneticPr fontId="10"/>
  </si>
  <si>
    <t>認知症ケア加算２</t>
    <rPh sb="0" eb="2">
      <t>ニンチ</t>
    </rPh>
    <rPh sb="2" eb="3">
      <t>ショウ</t>
    </rPh>
    <rPh sb="5" eb="7">
      <t>カサン</t>
    </rPh>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</si>
  <si>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</si>
  <si>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</si>
  <si>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頭蓋内圧持続測定（３時間を超えた場合）</t>
    <phoneticPr fontId="18"/>
  </si>
  <si>
    <t>休日に受診した患者延べ数（年間）</t>
    <rPh sb="0" eb="2">
      <t>キュウジツ</t>
    </rPh>
    <rPh sb="3" eb="5">
      <t>ジュシン</t>
    </rPh>
    <rPh sb="7" eb="9">
      <t>カンジャ</t>
    </rPh>
    <rPh sb="9" eb="10">
      <t>ノ</t>
    </rPh>
    <rPh sb="11" eb="12">
      <t>カズ</t>
    </rPh>
    <rPh sb="13" eb="15">
      <t>ネンカン</t>
    </rPh>
    <phoneticPr fontId="18"/>
  </si>
  <si>
    <t>入退院支援加算１</t>
    <rPh sb="0" eb="3">
      <t>ニュウタイイン</t>
    </rPh>
    <rPh sb="3" eb="5">
      <t>シエン</t>
    </rPh>
    <rPh sb="5" eb="7">
      <t>カサン</t>
    </rPh>
    <phoneticPr fontId="10"/>
  </si>
  <si>
    <t xml:space="preserve">入退院支援加算は、患者が安心・納得して退院し、早期に住み慣れた地域で療養や生活を継続できるように、施設間の連携を推進したうえで支援を実施していることを示す項目です。値は入退院支援を行った患者数です。
</t>
    <phoneticPr fontId="18"/>
  </si>
  <si>
    <t>入退院支援加算２</t>
    <rPh sb="0" eb="3">
      <t>ニュウタイイン</t>
    </rPh>
    <rPh sb="3" eb="5">
      <t>シエン</t>
    </rPh>
    <rPh sb="5" eb="7">
      <t>カサン</t>
    </rPh>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</si>
  <si>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10"/>
  </si>
  <si>
    <r>
      <rPr>
        <sz val="12"/>
        <rFont val="游ゴシック"/>
        <family val="3"/>
        <charset val="128"/>
        <scheme val="minor"/>
      </rPr>
      <t>救急・在宅等支援（療養）病床初期加算及び有床診療所一般病床初期加算</t>
    </r>
    <r>
      <rPr>
        <sz val="12"/>
        <color theme="1"/>
        <rFont val="游ゴシック"/>
        <family val="3"/>
        <charset val="128"/>
        <scheme val="minor"/>
      </rPr>
      <t xml:space="preserve">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r>
    <phoneticPr fontId="38"/>
  </si>
  <si>
    <t>地域連携診療計画加算（入退院支援加算）</t>
    <rPh sb="0" eb="2">
      <t>チイキ</t>
    </rPh>
    <rPh sb="2" eb="4">
      <t>レンケイ</t>
    </rPh>
    <rPh sb="4" eb="6">
      <t>シンリョウ</t>
    </rPh>
    <rPh sb="6" eb="8">
      <t>ケイカク</t>
    </rPh>
    <rPh sb="8" eb="10">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</si>
  <si>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8"/>
  </si>
  <si>
    <t>経管栄養・薬剤投与用カテーテル交換法</t>
    <phoneticPr fontId="18"/>
  </si>
  <si>
    <t>うち退院時の日常生活機能評価が、入院時に比較して３点以上（※）改善していた患者数
※回復期ﾘﾊﾋﾞﾘﾃｰｼｮﾝ病棟入院料１の場合は４点以上</t>
    <rPh sb="56" eb="57">
      <t>トウ</t>
    </rPh>
    <rPh sb="62" eb="64">
      <t>バアイ</t>
    </rPh>
    <rPh sb="66" eb="67">
      <t>テン</t>
    </rPh>
    <rPh sb="67" eb="69">
      <t>イジョウ</t>
    </rPh>
    <phoneticPr fontId="18"/>
  </si>
  <si>
    <t>褥瘡対策加算（療養病棟入院基本料、有床診療所療養病床入院基本料）</t>
    <phoneticPr fontId="18"/>
  </si>
  <si>
    <t>医科歯科の連携状況</t>
    <phoneticPr fontId="18"/>
  </si>
  <si>
    <t>周術期等口腔機能管理料（Ⅱ）</t>
    <phoneticPr fontId="18"/>
  </si>
  <si>
    <t>周術期等口腔機能管理料（Ⅲ）</t>
    <phoneticPr fontId="18"/>
  </si>
  <si>
    <t>休棟中の為</t>
  </si>
  <si>
    <t>*</t>
    <phoneticPr fontId="10"/>
  </si>
  <si>
    <t>医療法人白生会胃腸病院</t>
    <phoneticPr fontId="10"/>
  </si>
  <si>
    <t>三上眼科医院</t>
    <phoneticPr fontId="10"/>
  </si>
  <si>
    <t>川崎胃腸科内科医院</t>
    <phoneticPr fontId="10"/>
  </si>
  <si>
    <t>加藤レディースクリニック</t>
    <phoneticPr fontId="10"/>
  </si>
  <si>
    <t>西北五地域　合計</t>
    <rPh sb="0" eb="2">
      <t>セイホク</t>
    </rPh>
    <rPh sb="2" eb="3">
      <t>ゴ</t>
    </rPh>
    <rPh sb="3" eb="5">
      <t>チイキ</t>
    </rPh>
    <phoneticPr fontId="6"/>
  </si>
  <si>
    <t>西北五地域有床診療所　小計</t>
    <rPh sb="0" eb="2">
      <t>セイホク</t>
    </rPh>
    <rPh sb="2" eb="3">
      <t>ゴ</t>
    </rPh>
    <rPh sb="3" eb="5">
      <t>チイキ</t>
    </rPh>
    <rPh sb="5" eb="7">
      <t>ユウショウ</t>
    </rPh>
    <rPh sb="7" eb="10">
      <t>シンリョウジョ</t>
    </rPh>
    <rPh sb="11" eb="13">
      <t>ショウケイ</t>
    </rPh>
    <phoneticPr fontId="6"/>
  </si>
  <si>
    <t>鰺ヶ沢町</t>
    <phoneticPr fontId="6"/>
  </si>
  <si>
    <t>エルム女性クリニック</t>
  </si>
  <si>
    <t>五所川原市</t>
    <rPh sb="0" eb="5">
      <t>ゴショガワラシ</t>
    </rPh>
    <phoneticPr fontId="10"/>
  </si>
  <si>
    <t>加藤レディースクリニック</t>
    <rPh sb="0" eb="2">
      <t>カトウ</t>
    </rPh>
    <phoneticPr fontId="6"/>
  </si>
  <si>
    <t>川崎胃腸科内科医院</t>
  </si>
  <si>
    <t>三上眼科医院</t>
  </si>
  <si>
    <t>五所川原市</t>
  </si>
  <si>
    <t>診療所</t>
  </si>
  <si>
    <t>西北五地域病院　小計</t>
    <rPh sb="0" eb="2">
      <t>セイホク</t>
    </rPh>
    <rPh sb="2" eb="3">
      <t>ゴ</t>
    </rPh>
    <rPh sb="3" eb="5">
      <t>チイキ</t>
    </rPh>
    <rPh sb="5" eb="7">
      <t>ビョウイン</t>
    </rPh>
    <rPh sb="8" eb="10">
      <t>ショウケイ</t>
    </rPh>
    <phoneticPr fontId="6"/>
  </si>
  <si>
    <t>(222)</t>
    <phoneticPr fontId="6"/>
  </si>
  <si>
    <t>医療法人誠仁会尾野病院</t>
    <phoneticPr fontId="6"/>
  </si>
  <si>
    <t>医療法人済生堂増田病院</t>
    <phoneticPr fontId="6"/>
  </si>
  <si>
    <t>医療法人白生会胃腸病院</t>
    <phoneticPr fontId="6"/>
  </si>
  <si>
    <t>医療法人慈仁会尾野病院</t>
    <rPh sb="5" eb="6">
      <t>ジン</t>
    </rPh>
    <phoneticPr fontId="6"/>
  </si>
  <si>
    <t>つがる西北五広域連合鰺ヶ沢病院</t>
    <phoneticPr fontId="6"/>
  </si>
  <si>
    <t>つがる西北五広域連合鰺ヶ沢病院</t>
    <phoneticPr fontId="6"/>
  </si>
  <si>
    <t>つがる西北五広域連合かなぎ病院</t>
    <phoneticPr fontId="6"/>
  </si>
  <si>
    <t>つがる西北五広域連合つがる総合病院</t>
    <phoneticPr fontId="6"/>
  </si>
  <si>
    <t>病院</t>
  </si>
  <si>
    <t>全体</t>
    <phoneticPr fontId="6"/>
  </si>
  <si>
    <t>介護保険施設等</t>
    <rPh sb="0" eb="2">
      <t>カイゴ</t>
    </rPh>
    <rPh sb="2" eb="4">
      <t>ホケン</t>
    </rPh>
    <rPh sb="4" eb="6">
      <t>シセツ</t>
    </rPh>
    <rPh sb="6" eb="7">
      <t>トウ</t>
    </rPh>
    <phoneticPr fontId="6"/>
  </si>
  <si>
    <r>
      <t xml:space="preserve">休棟中等
</t>
    </r>
    <r>
      <rPr>
        <sz val="11"/>
        <color theme="1"/>
        <rFont val="游ゴシック"/>
        <family val="3"/>
        <charset val="128"/>
        <scheme val="minor"/>
      </rPr>
      <t>(再開予定無)</t>
    </r>
    <rPh sb="0" eb="1">
      <t>キュウ</t>
    </rPh>
    <rPh sb="1" eb="2">
      <t>ムネ</t>
    </rPh>
    <rPh sb="2" eb="3">
      <t>チュウ</t>
    </rPh>
    <rPh sb="3" eb="4">
      <t>ナド</t>
    </rPh>
    <rPh sb="6" eb="8">
      <t>サイカイ</t>
    </rPh>
    <rPh sb="8" eb="10">
      <t>ヨテイ</t>
    </rPh>
    <rPh sb="10" eb="11">
      <t>ナ</t>
    </rPh>
    <phoneticPr fontId="6"/>
  </si>
  <si>
    <r>
      <t xml:space="preserve">休棟中等
</t>
    </r>
    <r>
      <rPr>
        <sz val="11"/>
        <color theme="1"/>
        <rFont val="游ゴシック"/>
        <family val="3"/>
        <charset val="128"/>
        <scheme val="minor"/>
      </rPr>
      <t>(再開予定有)</t>
    </r>
    <rPh sb="0" eb="1">
      <t>キュウ</t>
    </rPh>
    <rPh sb="1" eb="2">
      <t>ムネ</t>
    </rPh>
    <rPh sb="2" eb="3">
      <t>チュウ</t>
    </rPh>
    <rPh sb="3" eb="4">
      <t>ナド</t>
    </rPh>
    <rPh sb="6" eb="8">
      <t>サイカイ</t>
    </rPh>
    <rPh sb="8" eb="10">
      <t>ヨテイ</t>
    </rPh>
    <rPh sb="10" eb="11">
      <t>アリ</t>
    </rPh>
    <phoneticPr fontId="6"/>
  </si>
  <si>
    <t>慢性期</t>
  </si>
  <si>
    <t>回復期</t>
  </si>
  <si>
    <t>急性期</t>
  </si>
  <si>
    <t>医療機能区分</t>
    <rPh sb="0" eb="2">
      <t>イリョウ</t>
    </rPh>
    <rPh sb="2" eb="4">
      <t>キノウ</t>
    </rPh>
    <rPh sb="4" eb="6">
      <t>クブン</t>
    </rPh>
    <phoneticPr fontId="6"/>
  </si>
  <si>
    <t>施設名称</t>
  </si>
  <si>
    <t>市町村</t>
    <rPh sb="0" eb="3">
      <t>シチョウソン</t>
    </rPh>
    <phoneticPr fontId="10"/>
  </si>
  <si>
    <t>区分</t>
  </si>
  <si>
    <t>■2025年の予定</t>
    <rPh sb="5" eb="6">
      <t>ネン</t>
    </rPh>
    <rPh sb="7" eb="9">
      <t>ヨテイ</t>
    </rPh>
    <phoneticPr fontId="10"/>
  </si>
  <si>
    <t>鰺ヶ沢町</t>
    <phoneticPr fontId="6"/>
  </si>
  <si>
    <t>医療法人誠仁会尾野病院</t>
    <phoneticPr fontId="6"/>
  </si>
  <si>
    <t>医療法人済生堂増田病院</t>
    <phoneticPr fontId="6"/>
  </si>
  <si>
    <t>つがる西北五広域連合かなぎ病院</t>
    <phoneticPr fontId="6"/>
  </si>
  <si>
    <t>※報告期間中に報告のなかった医療機関の個票はありません。</t>
    <rPh sb="1" eb="3">
      <t>ホウコク</t>
    </rPh>
    <rPh sb="3" eb="6">
      <t>キカンチュウ</t>
    </rPh>
    <rPh sb="7" eb="9">
      <t>ホウコク</t>
    </rPh>
    <rPh sb="14" eb="16">
      <t>イリョウ</t>
    </rPh>
    <rPh sb="16" eb="18">
      <t>キカン</t>
    </rPh>
    <rPh sb="19" eb="21">
      <t>コヒョウ</t>
    </rPh>
    <phoneticPr fontId="10"/>
  </si>
  <si>
    <t>※医療機関名をクリックすると、医療機関の報告データの個票に遷移します。</t>
    <rPh sb="20" eb="22">
      <t>ホウコク</t>
    </rPh>
    <rPh sb="26" eb="28">
      <t>コヒョウ</t>
    </rPh>
    <rPh sb="29" eb="31">
      <t>センイ</t>
    </rPh>
    <phoneticPr fontId="6"/>
  </si>
  <si>
    <t>■現状</t>
    <phoneticPr fontId="10"/>
  </si>
  <si>
    <t>西北五圏域における医療機能ごとの病床の状況</t>
    <rPh sb="0" eb="2">
      <t>セイホク</t>
    </rPh>
    <rPh sb="2" eb="3">
      <t>ゴ</t>
    </rPh>
    <phoneticPr fontId="10"/>
  </si>
  <si>
    <t>　令和元年（2019年）7月1日時点の機能として、各医療機関が自主的に選択した機能の状況です。</t>
    <rPh sb="1" eb="3">
      <t>レイワ</t>
    </rPh>
    <rPh sb="3" eb="5">
      <t>ガンネン</t>
    </rPh>
    <rPh sb="5" eb="6">
      <t>ヘイネン</t>
    </rPh>
    <rPh sb="10" eb="11">
      <t>ネン</t>
    </rPh>
    <rPh sb="13" eb="14">
      <t>ガツ</t>
    </rPh>
    <rPh sb="15" eb="16">
      <t>ニチ</t>
    </rPh>
    <rPh sb="16" eb="18">
      <t>ジテン</t>
    </rPh>
    <rPh sb="19" eb="21">
      <t>キノウ</t>
    </rPh>
    <rPh sb="25" eb="26">
      <t>カク</t>
    </rPh>
    <rPh sb="26" eb="28">
      <t>イリョウ</t>
    </rPh>
    <rPh sb="28" eb="30">
      <t>キカン</t>
    </rPh>
    <rPh sb="31" eb="34">
      <t>ジシュテキ</t>
    </rPh>
    <rPh sb="35" eb="37">
      <t>センタク</t>
    </rPh>
    <rPh sb="39" eb="41">
      <t>キノウ</t>
    </rPh>
    <rPh sb="42" eb="44">
      <t>ジョウキョウ</t>
    </rPh>
    <phoneticPr fontId="10"/>
  </si>
  <si>
    <t>　　令和7年（2025年）7月1日時点の機能の予定として、各医療機関が自主的に選択した機能の状況です。</t>
    <rPh sb="2" eb="4">
      <t>レイワ</t>
    </rPh>
    <rPh sb="5" eb="6">
      <t>ネン</t>
    </rPh>
    <rPh sb="11" eb="12">
      <t>ネン</t>
    </rPh>
    <rPh sb="14" eb="15">
      <t>ガツ</t>
    </rPh>
    <rPh sb="16" eb="17">
      <t>ニチ</t>
    </rPh>
    <rPh sb="17" eb="19">
      <t>ジテン</t>
    </rPh>
    <rPh sb="20" eb="22">
      <t>キノウ</t>
    </rPh>
    <rPh sb="23" eb="25">
      <t>ヨテイ</t>
    </rPh>
    <rPh sb="29" eb="30">
      <t>カク</t>
    </rPh>
    <rPh sb="30" eb="32">
      <t>イリョウ</t>
    </rPh>
    <rPh sb="32" eb="34">
      <t>キカン</t>
    </rPh>
    <rPh sb="35" eb="38">
      <t>ジシュテキ</t>
    </rPh>
    <rPh sb="39" eb="41">
      <t>センタク</t>
    </rPh>
    <rPh sb="43" eb="45">
      <t>キノウ</t>
    </rPh>
    <rPh sb="46" eb="48">
      <t>ジョウキョウ</t>
    </rPh>
    <phoneticPr fontId="10"/>
  </si>
  <si>
    <t>つがる西北五広域連合つがる総合病院</t>
    <phoneticPr fontId="10"/>
  </si>
  <si>
    <t>〒037-0074 青森県五所川原市字岩木町12-3</t>
    <phoneticPr fontId="10"/>
  </si>
  <si>
    <t>病棟の建築時期と構造</t>
    <rPh sb="0" eb="2">
      <t>ビョウトウ</t>
    </rPh>
    <rPh sb="3" eb="5">
      <t>ケンチク</t>
    </rPh>
    <rPh sb="5" eb="7">
      <t>ジキ</t>
    </rPh>
    <rPh sb="8" eb="10">
      <t>コウゾウ</t>
    </rPh>
    <phoneticPr fontId="18"/>
  </si>
  <si>
    <t>建物情報＼病棟名</t>
    <rPh sb="0" eb="2">
      <t>タテモノ</t>
    </rPh>
    <rPh sb="2" eb="4">
      <t>ジョウホウ</t>
    </rPh>
    <rPh sb="5" eb="7">
      <t>ビョウトウ</t>
    </rPh>
    <rPh sb="7" eb="8">
      <t>メイ</t>
    </rPh>
    <phoneticPr fontId="18"/>
  </si>
  <si>
    <t>4階</t>
  </si>
  <si>
    <t>様式１病院病棟票(1)</t>
    <rPh sb="0" eb="2">
      <t>ヨウシキ</t>
    </rPh>
    <rPh sb="3" eb="5">
      <t>ビョウイン</t>
    </rPh>
    <rPh sb="5" eb="7">
      <t>ビョウトウ</t>
    </rPh>
    <rPh sb="7" eb="8">
      <t>ヒョウ</t>
    </rPh>
    <phoneticPr fontId="10"/>
  </si>
  <si>
    <t>建築時期</t>
    <rPh sb="0" eb="2">
      <t>ケンチク</t>
    </rPh>
    <rPh sb="2" eb="4">
      <t>ジキ</t>
    </rPh>
    <phoneticPr fontId="10"/>
  </si>
  <si>
    <t>2014</t>
  </si>
  <si>
    <t>構造</t>
    <rPh sb="0" eb="2">
      <t>コウゾウ</t>
    </rPh>
    <phoneticPr fontId="18"/>
  </si>
  <si>
    <t>2</t>
  </si>
  <si>
    <t>保有する病棟と機能区分の選択状況（2019（令和元）年7月1日時点の機能）</t>
    <rPh sb="0" eb="2">
      <t>ホユウ</t>
    </rPh>
    <rPh sb="4" eb="6">
      <t>ビョウトウ</t>
    </rPh>
    <rPh sb="7" eb="9">
      <t>キノウ</t>
    </rPh>
    <rPh sb="9" eb="11">
      <t>クブン</t>
    </rPh>
    <rPh sb="12" eb="14">
      <t>センタク</t>
    </rPh>
    <rPh sb="14" eb="16">
      <t>ジョウキョウ</t>
    </rPh>
    <phoneticPr fontId="18"/>
  </si>
  <si>
    <t>〇</t>
  </si>
  <si>
    <t>無回答等</t>
    <phoneticPr fontId="18"/>
  </si>
  <si>
    <t>様式2病棟票(431)直後</t>
    <rPh sb="0" eb="2">
      <t>ヨウシキ</t>
    </rPh>
    <rPh sb="3" eb="5">
      <t>ビョウトウ</t>
    </rPh>
    <rPh sb="5" eb="6">
      <t>ヒョウ</t>
    </rPh>
    <rPh sb="11" eb="13">
      <t>チョクゴ</t>
    </rPh>
    <phoneticPr fontId="10"/>
  </si>
  <si>
    <t>高度急性期機能または急性期機能として行なった医療行為</t>
    <phoneticPr fontId="10"/>
  </si>
  <si>
    <t>様式１病院病棟票(2)</t>
    <rPh sb="0" eb="2">
      <t>ヨウシキ</t>
    </rPh>
    <rPh sb="3" eb="5">
      <t>ビョウイン</t>
    </rPh>
    <rPh sb="5" eb="7">
      <t>ビョウトウ</t>
    </rPh>
    <rPh sb="7" eb="8">
      <t>ヒョウ</t>
    </rPh>
    <phoneticPr fontId="10"/>
  </si>
  <si>
    <t>休棟予定</t>
    <phoneticPr fontId="18"/>
  </si>
  <si>
    <t>介護保険施設等へ移行予定</t>
    <phoneticPr fontId="18"/>
  </si>
  <si>
    <t>無回答等</t>
    <phoneticPr fontId="18"/>
  </si>
  <si>
    <t>様式１病院病棟票(3)</t>
    <rPh sb="0" eb="2">
      <t>ヨウシキ</t>
    </rPh>
    <rPh sb="3" eb="5">
      <t>ビョウイン</t>
    </rPh>
    <rPh sb="5" eb="7">
      <t>ビョウトウ</t>
    </rPh>
    <rPh sb="7" eb="8">
      <t>ヒョウ</t>
    </rPh>
    <phoneticPr fontId="10"/>
  </si>
  <si>
    <t>介護医療院に移行予定</t>
    <phoneticPr fontId="18"/>
  </si>
  <si>
    <t>様式１病院病棟票(4)</t>
    <rPh sb="0" eb="2">
      <t>ヨウシキ</t>
    </rPh>
    <rPh sb="3" eb="5">
      <t>ビョウイン</t>
    </rPh>
    <rPh sb="5" eb="7">
      <t>ビョウトウ</t>
    </rPh>
    <rPh sb="7" eb="8">
      <t>ヒョウ</t>
    </rPh>
    <phoneticPr fontId="10"/>
  </si>
  <si>
    <t>休棟予定</t>
    <phoneticPr fontId="18"/>
  </si>
  <si>
    <t>介護保険施設等へ移行予定</t>
    <phoneticPr fontId="18"/>
  </si>
  <si>
    <t>無回答等</t>
    <phoneticPr fontId="18"/>
  </si>
  <si>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</si>
  <si>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</si>
  <si>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</si>
  <si>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○「-」とされている情報は、任意の報告項目や報告が不要となる場合、留意すべき報告対象期間について特段の情報がない場合に記載されています。</t>
    <phoneticPr fontId="10"/>
  </si>
  <si>
    <t>基本情報（職員配置、届出の状況など）</t>
    <phoneticPr fontId="10"/>
  </si>
  <si>
    <t>患者の入退院等の状況</t>
    <phoneticPr fontId="18"/>
  </si>
  <si>
    <t>医療内容に関する情報
（手術、リハビリテーションの実施状況など）</t>
    <phoneticPr fontId="10"/>
  </si>
  <si>
    <t>・入院患者の状況（年間）</t>
    <phoneticPr fontId="18"/>
  </si>
  <si>
    <t>・手術の状況</t>
    <phoneticPr fontId="18"/>
  </si>
  <si>
    <t>・入院患者の状況（年間／入棟前の場所・退棟先の場所の状況）</t>
    <phoneticPr fontId="18"/>
  </si>
  <si>
    <t>・がん、脳卒中、心筋梗塞、分娩、精神医療への対応状況</t>
    <phoneticPr fontId="18"/>
  </si>
  <si>
    <t>・退院後に在宅医療を必要とする患者の状況</t>
    <phoneticPr fontId="18"/>
  </si>
  <si>
    <t>・重症患者への対応状況</t>
    <phoneticPr fontId="18"/>
  </si>
  <si>
    <t>・看取りを行った患者数</t>
    <phoneticPr fontId="18"/>
  </si>
  <si>
    <t>・救急医療の実施状況</t>
    <phoneticPr fontId="18"/>
  </si>
  <si>
    <t>・算定する入院基本用・特定入院料等の状況</t>
    <phoneticPr fontId="18"/>
  </si>
  <si>
    <t>・急性期後の支援、在宅復帰の支援の状況</t>
    <phoneticPr fontId="18"/>
  </si>
  <si>
    <t>・全身管理の状況</t>
    <phoneticPr fontId="18"/>
  </si>
  <si>
    <t>・承認の有無</t>
    <phoneticPr fontId="18"/>
  </si>
  <si>
    <t>・長期療養患者の受入状況</t>
    <phoneticPr fontId="18"/>
  </si>
  <si>
    <t>・診療報酬の届出の有無</t>
    <phoneticPr fontId="18"/>
  </si>
  <si>
    <t>・医科歯科の連携状況</t>
    <phoneticPr fontId="18"/>
  </si>
  <si>
    <t>設置主体（2019（令和元）年7月1日時点）</t>
    <rPh sb="0" eb="2">
      <t>セッチ</t>
    </rPh>
    <rPh sb="2" eb="4">
      <t>シュタイ</t>
    </rPh>
    <phoneticPr fontId="18"/>
  </si>
  <si>
    <t>（項目の解説）</t>
    <phoneticPr fontId="10"/>
  </si>
  <si>
    <t>休棟中等</t>
  </si>
  <si>
    <t>様式１病院施設票(1)</t>
    <rPh sb="0" eb="2">
      <t>ヨウシキ</t>
    </rPh>
    <rPh sb="3" eb="5">
      <t>ビョウイン</t>
    </rPh>
    <rPh sb="5" eb="7">
      <t>シセツ</t>
    </rPh>
    <rPh sb="7" eb="8">
      <t>ヒョウ</t>
    </rPh>
    <phoneticPr fontId="10"/>
  </si>
  <si>
    <t xml:space="preserve">医療機関の開設者を区分別にを示しています。
</t>
    <phoneticPr fontId="18"/>
  </si>
  <si>
    <t>様式１病院病棟票(5)</t>
    <rPh sb="0" eb="2">
      <t>ヨウシキ</t>
    </rPh>
    <rPh sb="3" eb="5">
      <t>ビョウイン</t>
    </rPh>
    <rPh sb="5" eb="7">
      <t>ビョウトウ</t>
    </rPh>
    <rPh sb="7" eb="8">
      <t>ヒョウ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</si>
  <si>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8"/>
  </si>
  <si>
    <t>様式１病院病棟票(6)</t>
    <rPh sb="0" eb="2">
      <t>ヨウシキ</t>
    </rPh>
    <rPh sb="3" eb="5">
      <t>ビョウイン</t>
    </rPh>
    <rPh sb="5" eb="7">
      <t>ビョウトウ</t>
    </rPh>
    <rPh sb="7" eb="8">
      <t>ヒョウ</t>
    </rPh>
    <phoneticPr fontId="10"/>
  </si>
  <si>
    <t>上記のうち医療法上の経過措置に該当する病床数</t>
    <phoneticPr fontId="18"/>
  </si>
  <si>
    <t>様式１病院病棟票(7)</t>
    <rPh sb="0" eb="2">
      <t>ヨウシキ</t>
    </rPh>
    <rPh sb="3" eb="5">
      <t>ビョウイン</t>
    </rPh>
    <rPh sb="5" eb="7">
      <t>ビョウトウ</t>
    </rPh>
    <rPh sb="7" eb="8">
      <t>ヒョウ</t>
    </rPh>
    <phoneticPr fontId="10"/>
  </si>
  <si>
    <t>様式１病院病棟票(8)</t>
    <rPh sb="0" eb="2">
      <t>ヨウシキ</t>
    </rPh>
    <rPh sb="3" eb="5">
      <t>ビョウイン</t>
    </rPh>
    <rPh sb="5" eb="7">
      <t>ビョウトウ</t>
    </rPh>
    <rPh sb="7" eb="8">
      <t>ヒョウ</t>
    </rPh>
    <phoneticPr fontId="10"/>
  </si>
  <si>
    <t>様式１病院病棟票(9)</t>
    <rPh sb="0" eb="2">
      <t>ヨウシキ</t>
    </rPh>
    <rPh sb="3" eb="5">
      <t>ビョウイン</t>
    </rPh>
    <rPh sb="5" eb="7">
      <t>ビョウトウ</t>
    </rPh>
    <rPh sb="7" eb="8">
      <t>ヒョウ</t>
    </rPh>
    <phoneticPr fontId="10"/>
  </si>
  <si>
    <t>様式１病院病棟票(10)直後</t>
    <rPh sb="0" eb="2">
      <t>ヨウシキ</t>
    </rPh>
    <rPh sb="3" eb="5">
      <t>ビョウイン</t>
    </rPh>
    <rPh sb="5" eb="7">
      <t>ビョウトウ</t>
    </rPh>
    <rPh sb="7" eb="8">
      <t>ヒョウ</t>
    </rPh>
    <rPh sb="12" eb="13">
      <t>チョク</t>
    </rPh>
    <rPh sb="13" eb="14">
      <t>アト</t>
    </rPh>
    <phoneticPr fontId="10"/>
  </si>
  <si>
    <t>稼動病床数が0床である理由</t>
    <phoneticPr fontId="18"/>
  </si>
  <si>
    <t>休床中のため。</t>
  </si>
  <si>
    <t>様式１病院施設票(43)</t>
    <rPh sb="0" eb="2">
      <t>ヨウシキ</t>
    </rPh>
    <rPh sb="3" eb="5">
      <t>ビョウイン</t>
    </rPh>
    <rPh sb="5" eb="7">
      <t>シセツ</t>
    </rPh>
    <rPh sb="7" eb="8">
      <t>ヒョウ</t>
    </rPh>
    <phoneticPr fontId="10"/>
  </si>
  <si>
    <t xml:space="preserve">主とする診療科は、５割以上の患者を診療している診療科を示しています。５割を超える診療科がない場合は、上位３つの診療科を示しています。
</t>
    <phoneticPr fontId="18"/>
  </si>
  <si>
    <t>複数の診療科で活用</t>
  </si>
  <si>
    <t>様式１病院施設票(43)-1</t>
    <rPh sb="0" eb="2">
      <t>ヨウシキ</t>
    </rPh>
    <rPh sb="3" eb="5">
      <t>ビョウイン</t>
    </rPh>
    <rPh sb="5" eb="7">
      <t>シセツ</t>
    </rPh>
    <rPh sb="7" eb="8">
      <t>ヒョウ</t>
    </rPh>
    <phoneticPr fontId="10"/>
  </si>
  <si>
    <t>様式１病院施設票(43)-2</t>
    <rPh sb="0" eb="2">
      <t>ヨウシキ</t>
    </rPh>
    <rPh sb="3" eb="5">
      <t>ビョウイン</t>
    </rPh>
    <rPh sb="5" eb="7">
      <t>シセツ</t>
    </rPh>
    <rPh sb="7" eb="8">
      <t>ヒョウ</t>
    </rPh>
    <phoneticPr fontId="10"/>
  </si>
  <si>
    <t>様式１病院施設票(43)-3</t>
    <rPh sb="0" eb="2">
      <t>ヨウシキ</t>
    </rPh>
    <rPh sb="3" eb="5">
      <t>ビョウイン</t>
    </rPh>
    <rPh sb="5" eb="7">
      <t>シセツ</t>
    </rPh>
    <rPh sb="7" eb="8">
      <t>ヒョウ</t>
    </rPh>
    <phoneticPr fontId="10"/>
  </si>
  <si>
    <t>（項目の解説）</t>
    <phoneticPr fontId="10"/>
  </si>
  <si>
    <t>様式１病院病棟票(11)</t>
    <rPh sb="0" eb="2">
      <t>ヨウシキ</t>
    </rPh>
    <rPh sb="3" eb="5">
      <t>ビョウイン</t>
    </rPh>
    <rPh sb="5" eb="7">
      <t>ビョウトウ</t>
    </rPh>
    <rPh sb="7" eb="8">
      <t>ヒョウ</t>
    </rPh>
    <phoneticPr fontId="10"/>
  </si>
  <si>
    <t>算定する入院基本料・特定入院料</t>
    <phoneticPr fontId="1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</si>
  <si>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8"/>
  </si>
  <si>
    <t>届出病床数</t>
    <phoneticPr fontId="18"/>
  </si>
  <si>
    <t>様式１病院病棟票(12)</t>
    <rPh sb="0" eb="2">
      <t>ヨウシキ</t>
    </rPh>
    <rPh sb="3" eb="5">
      <t>ビョウイン</t>
    </rPh>
    <rPh sb="5" eb="7">
      <t>ビョウトウ</t>
    </rPh>
    <rPh sb="7" eb="8">
      <t>ヒョウ</t>
    </rPh>
    <phoneticPr fontId="10"/>
  </si>
  <si>
    <t>病室単位の特定入院料</t>
    <phoneticPr fontId="18"/>
  </si>
  <si>
    <t>様式１病院病棟票(13)</t>
    <rPh sb="0" eb="2">
      <t>ヨウシキ</t>
    </rPh>
    <rPh sb="3" eb="5">
      <t>ビョウイン</t>
    </rPh>
    <rPh sb="5" eb="7">
      <t>ビョウトウ</t>
    </rPh>
    <rPh sb="7" eb="8">
      <t>ヒョウ</t>
    </rPh>
    <phoneticPr fontId="10"/>
  </si>
  <si>
    <t>様式１病院病棟票(14)</t>
    <rPh sb="0" eb="2">
      <t>ヨウシキ</t>
    </rPh>
    <rPh sb="3" eb="5">
      <t>ビョウイン</t>
    </rPh>
    <rPh sb="5" eb="7">
      <t>ビョウトウ</t>
    </rPh>
    <rPh sb="7" eb="8">
      <t>ヒョウ</t>
    </rPh>
    <phoneticPr fontId="10"/>
  </si>
  <si>
    <t>（項目の解説）</t>
    <phoneticPr fontId="10"/>
  </si>
  <si>
    <t>様式2病棟票(3)</t>
    <rPh sb="0" eb="2">
      <t>ヨウシキ</t>
    </rPh>
    <rPh sb="3" eb="5">
      <t>ビョウトウ</t>
    </rPh>
    <rPh sb="5" eb="6">
      <t>ヒョウ</t>
    </rPh>
    <phoneticPr fontId="10"/>
  </si>
  <si>
    <t>急性期一般入院料１</t>
    <phoneticPr fontId="18"/>
  </si>
  <si>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8"/>
  </si>
  <si>
    <t>様式2病棟票(4)</t>
    <rPh sb="0" eb="2">
      <t>ヨウシキ</t>
    </rPh>
    <rPh sb="3" eb="5">
      <t>ビョウトウ</t>
    </rPh>
    <rPh sb="5" eb="6">
      <t>ヒョウ</t>
    </rPh>
    <phoneticPr fontId="10"/>
  </si>
  <si>
    <t>急性期一般入院料２</t>
    <phoneticPr fontId="18"/>
  </si>
  <si>
    <t>様式2病棟票(5)</t>
    <rPh sb="0" eb="2">
      <t>ヨウシキ</t>
    </rPh>
    <rPh sb="3" eb="5">
      <t>ビョウトウ</t>
    </rPh>
    <rPh sb="5" eb="6">
      <t>ヒョウ</t>
    </rPh>
    <phoneticPr fontId="10"/>
  </si>
  <si>
    <t>様式2病棟票(6)</t>
    <rPh sb="0" eb="2">
      <t>ヨウシキ</t>
    </rPh>
    <rPh sb="3" eb="5">
      <t>ビョウトウ</t>
    </rPh>
    <rPh sb="5" eb="6">
      <t>ヒョウ</t>
    </rPh>
    <phoneticPr fontId="10"/>
  </si>
  <si>
    <t>様式2病棟票(7)</t>
    <rPh sb="0" eb="2">
      <t>ヨウシキ</t>
    </rPh>
    <rPh sb="3" eb="5">
      <t>ビョウトウ</t>
    </rPh>
    <rPh sb="5" eb="6">
      <t>ヒョウ</t>
    </rPh>
    <phoneticPr fontId="10"/>
  </si>
  <si>
    <t>様式2病棟票(8)</t>
    <rPh sb="0" eb="2">
      <t>ヨウシキ</t>
    </rPh>
    <rPh sb="3" eb="5">
      <t>ビョウトウ</t>
    </rPh>
    <rPh sb="5" eb="6">
      <t>ヒョウ</t>
    </rPh>
    <phoneticPr fontId="10"/>
  </si>
  <si>
    <t>様式2病棟票(9)</t>
    <rPh sb="0" eb="2">
      <t>ヨウシキ</t>
    </rPh>
    <rPh sb="3" eb="5">
      <t>ビョウトウ</t>
    </rPh>
    <rPh sb="5" eb="6">
      <t>ヒョウ</t>
    </rPh>
    <phoneticPr fontId="10"/>
  </si>
  <si>
    <t>様式2病棟票(11)</t>
    <rPh sb="0" eb="2">
      <t>ヨウシキ</t>
    </rPh>
    <rPh sb="3" eb="5">
      <t>ビョウトウ</t>
    </rPh>
    <rPh sb="5" eb="6">
      <t>ヒョウ</t>
    </rPh>
    <phoneticPr fontId="10"/>
  </si>
  <si>
    <t>地域一般入院料１</t>
    <phoneticPr fontId="10"/>
  </si>
  <si>
    <t>様式2病棟票(12)</t>
    <rPh sb="0" eb="2">
      <t>ヨウシキ</t>
    </rPh>
    <rPh sb="3" eb="5">
      <t>ビョウトウ</t>
    </rPh>
    <rPh sb="5" eb="6">
      <t>ヒョウ</t>
    </rPh>
    <phoneticPr fontId="10"/>
  </si>
  <si>
    <t>様式2病棟票(13)</t>
    <rPh sb="0" eb="2">
      <t>ヨウシキ</t>
    </rPh>
    <rPh sb="3" eb="5">
      <t>ビョウトウ</t>
    </rPh>
    <rPh sb="5" eb="6">
      <t>ヒョウ</t>
    </rPh>
    <phoneticPr fontId="10"/>
  </si>
  <si>
    <t>様式2病棟票(14)</t>
    <rPh sb="0" eb="2">
      <t>ヨウシキ</t>
    </rPh>
    <rPh sb="3" eb="5">
      <t>ビョウトウ</t>
    </rPh>
    <rPh sb="5" eb="6">
      <t>ヒョウ</t>
    </rPh>
    <phoneticPr fontId="10"/>
  </si>
  <si>
    <t>一般病棟特別入院基本料</t>
    <phoneticPr fontId="10"/>
  </si>
  <si>
    <t>様式2病棟票(15)</t>
    <rPh sb="0" eb="2">
      <t>ヨウシキ</t>
    </rPh>
    <rPh sb="3" eb="5">
      <t>ビョウトウ</t>
    </rPh>
    <rPh sb="5" eb="6">
      <t>ヒョウ</t>
    </rPh>
    <phoneticPr fontId="10"/>
  </si>
  <si>
    <t>一般病棟入院基本料（療養病棟入院料１の例により算定）</t>
    <phoneticPr fontId="10"/>
  </si>
  <si>
    <t>様式2病棟票(25)</t>
    <rPh sb="0" eb="2">
      <t>ヨウシキ</t>
    </rPh>
    <rPh sb="3" eb="5">
      <t>ビョウトウ</t>
    </rPh>
    <rPh sb="5" eb="6">
      <t>ヒョウ</t>
    </rPh>
    <phoneticPr fontId="10"/>
  </si>
  <si>
    <t>様式2病棟票(35)</t>
    <rPh sb="0" eb="2">
      <t>ヨウシキ</t>
    </rPh>
    <rPh sb="3" eb="5">
      <t>ビョウトウ</t>
    </rPh>
    <rPh sb="5" eb="6">
      <t>ヒョウ</t>
    </rPh>
    <phoneticPr fontId="10"/>
  </si>
  <si>
    <t>様式2病棟票(45)</t>
    <rPh sb="0" eb="2">
      <t>ヨウシキ</t>
    </rPh>
    <rPh sb="3" eb="5">
      <t>ビョウトウ</t>
    </rPh>
    <rPh sb="5" eb="6">
      <t>ヒョウ</t>
    </rPh>
    <phoneticPr fontId="10"/>
  </si>
  <si>
    <t>療養病棟特別入院基本料</t>
    <phoneticPr fontId="10"/>
  </si>
  <si>
    <t>様式2病棟票(46)</t>
    <rPh sb="0" eb="2">
      <t>ヨウシキ</t>
    </rPh>
    <rPh sb="3" eb="5">
      <t>ビョウトウ</t>
    </rPh>
    <rPh sb="5" eb="6">
      <t>ヒョウ</t>
    </rPh>
    <phoneticPr fontId="10"/>
  </si>
  <si>
    <t>介護療養病床における療養型介護療養施設サービス費等</t>
    <phoneticPr fontId="10"/>
  </si>
  <si>
    <t>様式2病棟票(47)</t>
    <rPh sb="0" eb="2">
      <t>ヨウシキ</t>
    </rPh>
    <rPh sb="3" eb="5">
      <t>ビョウトウ</t>
    </rPh>
    <rPh sb="5" eb="6">
      <t>ヒョウ</t>
    </rPh>
    <phoneticPr fontId="10"/>
  </si>
  <si>
    <t>特定機能病院一般病棟７対１入院基本料</t>
    <phoneticPr fontId="10"/>
  </si>
  <si>
    <t>様式2病棟票(48)</t>
    <rPh sb="0" eb="2">
      <t>ヨウシキ</t>
    </rPh>
    <rPh sb="3" eb="5">
      <t>ビョウトウ</t>
    </rPh>
    <rPh sb="5" eb="6">
      <t>ヒョウ</t>
    </rPh>
    <phoneticPr fontId="10"/>
  </si>
  <si>
    <t>特定機能病院一般病棟10対１入院基本料</t>
    <phoneticPr fontId="10"/>
  </si>
  <si>
    <t>様式2病棟票(49)</t>
    <rPh sb="0" eb="2">
      <t>ヨウシキ</t>
    </rPh>
    <rPh sb="3" eb="5">
      <t>ビョウトウ</t>
    </rPh>
    <rPh sb="5" eb="6">
      <t>ヒョウ</t>
    </rPh>
    <phoneticPr fontId="10"/>
  </si>
  <si>
    <t>専門病院７対１入院基本料</t>
    <phoneticPr fontId="10"/>
  </si>
  <si>
    <t>様式2病棟票(50)</t>
    <rPh sb="0" eb="2">
      <t>ヨウシキ</t>
    </rPh>
    <rPh sb="3" eb="5">
      <t>ビョウトウ</t>
    </rPh>
    <rPh sb="5" eb="6">
      <t>ヒョウ</t>
    </rPh>
    <phoneticPr fontId="10"/>
  </si>
  <si>
    <t>専門病院10対１入院基本料</t>
    <phoneticPr fontId="10"/>
  </si>
  <si>
    <t>様式2病棟票(51)</t>
    <rPh sb="0" eb="2">
      <t>ヨウシキ</t>
    </rPh>
    <rPh sb="3" eb="5">
      <t>ビョウトウ</t>
    </rPh>
    <rPh sb="5" eb="6">
      <t>ヒョウ</t>
    </rPh>
    <phoneticPr fontId="10"/>
  </si>
  <si>
    <t>専門病院13対１入院基本料</t>
    <phoneticPr fontId="10"/>
  </si>
  <si>
    <t>様式2病棟票(52)</t>
    <rPh sb="0" eb="2">
      <t>ヨウシキ</t>
    </rPh>
    <rPh sb="3" eb="5">
      <t>ビョウトウ</t>
    </rPh>
    <rPh sb="5" eb="6">
      <t>ヒョウ</t>
    </rPh>
    <phoneticPr fontId="10"/>
  </si>
  <si>
    <t>障害者施設等７対１入院基本料</t>
    <phoneticPr fontId="10"/>
  </si>
  <si>
    <t>様式2病棟票(55)</t>
    <rPh sb="0" eb="2">
      <t>ヨウシキ</t>
    </rPh>
    <rPh sb="3" eb="5">
      <t>ビョウトウ</t>
    </rPh>
    <rPh sb="5" eb="6">
      <t>ヒョウ</t>
    </rPh>
    <phoneticPr fontId="10"/>
  </si>
  <si>
    <t>障害者施設等10対１入院基本料</t>
    <phoneticPr fontId="10"/>
  </si>
  <si>
    <t>様式2病棟票(58)</t>
    <rPh sb="0" eb="2">
      <t>ヨウシキ</t>
    </rPh>
    <rPh sb="3" eb="5">
      <t>ビョウトウ</t>
    </rPh>
    <rPh sb="5" eb="6">
      <t>ヒョウ</t>
    </rPh>
    <phoneticPr fontId="10"/>
  </si>
  <si>
    <t>障害者施設等13対１入院基本料</t>
    <phoneticPr fontId="10"/>
  </si>
  <si>
    <t>様式2病棟票(61)</t>
    <rPh sb="0" eb="2">
      <t>ヨウシキ</t>
    </rPh>
    <rPh sb="3" eb="5">
      <t>ビョウトウ</t>
    </rPh>
    <rPh sb="5" eb="6">
      <t>ヒョウ</t>
    </rPh>
    <phoneticPr fontId="10"/>
  </si>
  <si>
    <t>障害者施設等15対１入院基本料</t>
    <phoneticPr fontId="10"/>
  </si>
  <si>
    <t>様式2病棟票(64)</t>
    <rPh sb="0" eb="2">
      <t>ヨウシキ</t>
    </rPh>
    <rPh sb="3" eb="5">
      <t>ビョウトウ</t>
    </rPh>
    <rPh sb="5" eb="6">
      <t>ヒョウ</t>
    </rPh>
    <phoneticPr fontId="10"/>
  </si>
  <si>
    <t>障害者施設等特定入院基本料</t>
    <phoneticPr fontId="10"/>
  </si>
  <si>
    <t>様式2病棟票(65)</t>
    <rPh sb="0" eb="2">
      <t>ヨウシキ</t>
    </rPh>
    <rPh sb="3" eb="5">
      <t>ビョウトウ</t>
    </rPh>
    <rPh sb="5" eb="6">
      <t>ヒョウ</t>
    </rPh>
    <phoneticPr fontId="10"/>
  </si>
  <si>
    <t>救命救急入院料１</t>
    <phoneticPr fontId="10"/>
  </si>
  <si>
    <t>様式2病棟票(66)</t>
    <rPh sb="0" eb="2">
      <t>ヨウシキ</t>
    </rPh>
    <rPh sb="3" eb="5">
      <t>ビョウトウ</t>
    </rPh>
    <rPh sb="5" eb="6">
      <t>ヒョウ</t>
    </rPh>
    <phoneticPr fontId="10"/>
  </si>
  <si>
    <t>様式2病棟票(67)</t>
    <rPh sb="0" eb="2">
      <t>ヨウシキ</t>
    </rPh>
    <rPh sb="3" eb="5">
      <t>ビョウトウ</t>
    </rPh>
    <rPh sb="5" eb="6">
      <t>ヒョウ</t>
    </rPh>
    <phoneticPr fontId="10"/>
  </si>
  <si>
    <t>様式2病棟票(70)</t>
    <rPh sb="0" eb="2">
      <t>ヨウシキ</t>
    </rPh>
    <rPh sb="3" eb="5">
      <t>ビョウトウ</t>
    </rPh>
    <rPh sb="5" eb="6">
      <t>ヒョウ</t>
    </rPh>
    <phoneticPr fontId="10"/>
  </si>
  <si>
    <t>様式2病棟票(73)</t>
    <rPh sb="0" eb="2">
      <t>ヨウシキ</t>
    </rPh>
    <rPh sb="3" eb="5">
      <t>ビョウトウ</t>
    </rPh>
    <rPh sb="5" eb="6">
      <t>ヒョウ</t>
    </rPh>
    <phoneticPr fontId="10"/>
  </si>
  <si>
    <t>特定集中治療室管理料１</t>
    <phoneticPr fontId="10"/>
  </si>
  <si>
    <t>様式2病棟票(74)</t>
    <rPh sb="0" eb="2">
      <t>ヨウシキ</t>
    </rPh>
    <rPh sb="3" eb="5">
      <t>ビョウトウ</t>
    </rPh>
    <rPh sb="5" eb="6">
      <t>ヒョウ</t>
    </rPh>
    <phoneticPr fontId="10"/>
  </si>
  <si>
    <t>様式2病棟票(77)</t>
    <rPh sb="0" eb="2">
      <t>ヨウシキ</t>
    </rPh>
    <rPh sb="3" eb="5">
      <t>ビョウトウ</t>
    </rPh>
    <rPh sb="5" eb="6">
      <t>ヒョウ</t>
    </rPh>
    <phoneticPr fontId="10"/>
  </si>
  <si>
    <t>様式2病棟票(78)</t>
    <rPh sb="0" eb="2">
      <t>ヨウシキ</t>
    </rPh>
    <rPh sb="3" eb="5">
      <t>ビョウトウ</t>
    </rPh>
    <rPh sb="5" eb="6">
      <t>ヒョウ</t>
    </rPh>
    <phoneticPr fontId="10"/>
  </si>
  <si>
    <t>様式2病棟票(81)</t>
    <rPh sb="0" eb="2">
      <t>ヨウシキ</t>
    </rPh>
    <rPh sb="3" eb="5">
      <t>ビョウトウ</t>
    </rPh>
    <rPh sb="5" eb="6">
      <t>ヒョウ</t>
    </rPh>
    <phoneticPr fontId="10"/>
  </si>
  <si>
    <t>様式2病棟票(82)</t>
    <rPh sb="0" eb="2">
      <t>ヨウシキ</t>
    </rPh>
    <rPh sb="3" eb="5">
      <t>ビョウトウ</t>
    </rPh>
    <rPh sb="5" eb="6">
      <t>ヒョウ</t>
    </rPh>
    <phoneticPr fontId="10"/>
  </si>
  <si>
    <t>様式2病棟票(83)</t>
    <rPh sb="0" eb="2">
      <t>ヨウシキ</t>
    </rPh>
    <rPh sb="3" eb="5">
      <t>ビョウトウ</t>
    </rPh>
    <rPh sb="5" eb="6">
      <t>ヒョウ</t>
    </rPh>
    <phoneticPr fontId="10"/>
  </si>
  <si>
    <t>脳卒中ケアユニット入院医療管理料</t>
    <phoneticPr fontId="10"/>
  </si>
  <si>
    <t>様式2病棟票(84)</t>
    <rPh sb="0" eb="2">
      <t>ヨウシキ</t>
    </rPh>
    <rPh sb="3" eb="5">
      <t>ビョウトウ</t>
    </rPh>
    <rPh sb="5" eb="6">
      <t>ヒョウ</t>
    </rPh>
    <phoneticPr fontId="10"/>
  </si>
  <si>
    <t>小児特定集中治療室管理料</t>
    <phoneticPr fontId="10"/>
  </si>
  <si>
    <t>様式2病棟票(85)</t>
    <rPh sb="0" eb="2">
      <t>ヨウシキ</t>
    </rPh>
    <rPh sb="3" eb="5">
      <t>ビョウトウ</t>
    </rPh>
    <rPh sb="5" eb="6">
      <t>ヒョウ</t>
    </rPh>
    <phoneticPr fontId="10"/>
  </si>
  <si>
    <t>新生児特定集中治療室管理料１</t>
    <phoneticPr fontId="10"/>
  </si>
  <si>
    <t>様式2病棟票(86)</t>
    <rPh sb="0" eb="2">
      <t>ヨウシキ</t>
    </rPh>
    <rPh sb="3" eb="5">
      <t>ビョウトウ</t>
    </rPh>
    <rPh sb="5" eb="6">
      <t>ヒョウ</t>
    </rPh>
    <phoneticPr fontId="10"/>
  </si>
  <si>
    <t>様式2病棟票(87)</t>
    <rPh sb="0" eb="2">
      <t>ヨウシキ</t>
    </rPh>
    <rPh sb="3" eb="5">
      <t>ビョウトウ</t>
    </rPh>
    <rPh sb="5" eb="6">
      <t>ヒョウ</t>
    </rPh>
    <phoneticPr fontId="10"/>
  </si>
  <si>
    <t>総合周産期特定集中治療室管理料（母体・胎児）</t>
    <phoneticPr fontId="10"/>
  </si>
  <si>
    <t>様式2病棟票(88)</t>
    <rPh sb="0" eb="2">
      <t>ヨウシキ</t>
    </rPh>
    <rPh sb="3" eb="5">
      <t>ビョウトウ</t>
    </rPh>
    <rPh sb="5" eb="6">
      <t>ヒョウ</t>
    </rPh>
    <phoneticPr fontId="10"/>
  </si>
  <si>
    <t>様式2病棟票(89)</t>
    <rPh sb="0" eb="2">
      <t>ヨウシキ</t>
    </rPh>
    <rPh sb="3" eb="5">
      <t>ビョウトウ</t>
    </rPh>
    <rPh sb="5" eb="6">
      <t>ヒョウ</t>
    </rPh>
    <phoneticPr fontId="10"/>
  </si>
  <si>
    <t>新生児治療回復室入院医療管理料</t>
    <phoneticPr fontId="10"/>
  </si>
  <si>
    <t>様式2病棟票(90)</t>
    <rPh sb="0" eb="2">
      <t>ヨウシキ</t>
    </rPh>
    <rPh sb="3" eb="5">
      <t>ビョウトウ</t>
    </rPh>
    <rPh sb="5" eb="6">
      <t>ヒョウ</t>
    </rPh>
    <phoneticPr fontId="10"/>
  </si>
  <si>
    <t>特殊疾患入院医療管理料</t>
    <phoneticPr fontId="10"/>
  </si>
  <si>
    <t>様式2病棟票(93)</t>
    <rPh sb="0" eb="2">
      <t>ヨウシキ</t>
    </rPh>
    <rPh sb="3" eb="5">
      <t>ビョウトウ</t>
    </rPh>
    <rPh sb="5" eb="6">
      <t>ヒョウ</t>
    </rPh>
    <phoneticPr fontId="10"/>
  </si>
  <si>
    <t>小児入院医療管理料１</t>
    <phoneticPr fontId="10"/>
  </si>
  <si>
    <t>様式2病棟票(94)</t>
    <rPh sb="0" eb="2">
      <t>ヨウシキ</t>
    </rPh>
    <rPh sb="3" eb="5">
      <t>ビョウトウ</t>
    </rPh>
    <rPh sb="5" eb="6">
      <t>ヒョウ</t>
    </rPh>
    <phoneticPr fontId="10"/>
  </si>
  <si>
    <t>様式2病棟票(95)</t>
    <rPh sb="0" eb="2">
      <t>ヨウシキ</t>
    </rPh>
    <rPh sb="3" eb="5">
      <t>ビョウトウ</t>
    </rPh>
    <rPh sb="5" eb="6">
      <t>ヒョウ</t>
    </rPh>
    <phoneticPr fontId="10"/>
  </si>
  <si>
    <t>様式2病棟票(96)</t>
    <rPh sb="0" eb="2">
      <t>ヨウシキ</t>
    </rPh>
    <rPh sb="3" eb="5">
      <t>ビョウトウ</t>
    </rPh>
    <rPh sb="5" eb="6">
      <t>ヒョウ</t>
    </rPh>
    <phoneticPr fontId="10"/>
  </si>
  <si>
    <t>様式2病棟票(97)</t>
    <rPh sb="0" eb="2">
      <t>ヨウシキ</t>
    </rPh>
    <rPh sb="3" eb="5">
      <t>ビョウトウ</t>
    </rPh>
    <rPh sb="5" eb="6">
      <t>ヒョウ</t>
    </rPh>
    <phoneticPr fontId="10"/>
  </si>
  <si>
    <t>様式2病棟票(98)</t>
    <rPh sb="0" eb="2">
      <t>ヨウシキ</t>
    </rPh>
    <rPh sb="3" eb="5">
      <t>ビョウトウ</t>
    </rPh>
    <rPh sb="5" eb="6">
      <t>ヒョウ</t>
    </rPh>
    <phoneticPr fontId="10"/>
  </si>
  <si>
    <t>回復期リハビリテーション病棟入院料１</t>
    <phoneticPr fontId="10"/>
  </si>
  <si>
    <t>様式2病棟票(99)</t>
    <rPh sb="0" eb="2">
      <t>ヨウシキ</t>
    </rPh>
    <rPh sb="3" eb="5">
      <t>ビョウトウ</t>
    </rPh>
    <rPh sb="5" eb="6">
      <t>ヒョウ</t>
    </rPh>
    <phoneticPr fontId="10"/>
  </si>
  <si>
    <t>様式2病棟票(100)</t>
    <rPh sb="0" eb="2">
      <t>ヨウシキ</t>
    </rPh>
    <rPh sb="3" eb="5">
      <t>ビョウトウ</t>
    </rPh>
    <rPh sb="5" eb="6">
      <t>ヒョウ</t>
    </rPh>
    <phoneticPr fontId="10"/>
  </si>
  <si>
    <t>様式2病棟票(101)</t>
    <rPh sb="0" eb="2">
      <t>ヨウシキ</t>
    </rPh>
    <rPh sb="3" eb="5">
      <t>ビョウトウ</t>
    </rPh>
    <rPh sb="5" eb="6">
      <t>ヒョウ</t>
    </rPh>
    <phoneticPr fontId="10"/>
  </si>
  <si>
    <t>様式2病棟票(102)</t>
    <rPh sb="0" eb="2">
      <t>ヨウシキ</t>
    </rPh>
    <rPh sb="3" eb="5">
      <t>ビョウトウ</t>
    </rPh>
    <rPh sb="5" eb="6">
      <t>ヒョウ</t>
    </rPh>
    <phoneticPr fontId="10"/>
  </si>
  <si>
    <t>様式2病棟票(103)</t>
    <rPh sb="0" eb="2">
      <t>ヨウシキ</t>
    </rPh>
    <rPh sb="3" eb="5">
      <t>ビョウトウ</t>
    </rPh>
    <rPh sb="5" eb="6">
      <t>ヒョウ</t>
    </rPh>
    <phoneticPr fontId="10"/>
  </si>
  <si>
    <t>様式2病棟票(104)</t>
    <rPh sb="0" eb="2">
      <t>ヨウシキ</t>
    </rPh>
    <rPh sb="3" eb="5">
      <t>ビョウトウ</t>
    </rPh>
    <rPh sb="5" eb="6">
      <t>ヒョウ</t>
    </rPh>
    <phoneticPr fontId="10"/>
  </si>
  <si>
    <t>地域包括ケア病棟入院料１</t>
    <phoneticPr fontId="10"/>
  </si>
  <si>
    <t>様式2病棟票(105)</t>
    <rPh sb="0" eb="2">
      <t>ヨウシキ</t>
    </rPh>
    <rPh sb="3" eb="5">
      <t>ビョウトウ</t>
    </rPh>
    <rPh sb="5" eb="6">
      <t>ヒョウ</t>
    </rPh>
    <phoneticPr fontId="10"/>
  </si>
  <si>
    <t>様式2病棟票(106)</t>
    <rPh sb="0" eb="2">
      <t>ヨウシキ</t>
    </rPh>
    <rPh sb="3" eb="5">
      <t>ビョウトウ</t>
    </rPh>
    <rPh sb="5" eb="6">
      <t>ヒョウ</t>
    </rPh>
    <phoneticPr fontId="10"/>
  </si>
  <si>
    <t>様式2病棟票(107)</t>
    <rPh sb="0" eb="2">
      <t>ヨウシキ</t>
    </rPh>
    <rPh sb="3" eb="5">
      <t>ビョウトウ</t>
    </rPh>
    <rPh sb="5" eb="6">
      <t>ヒョウ</t>
    </rPh>
    <phoneticPr fontId="10"/>
  </si>
  <si>
    <t>地域包括ケア病棟入院料４</t>
    <phoneticPr fontId="10"/>
  </si>
  <si>
    <t>様式2病棟票(108)</t>
    <rPh sb="0" eb="2">
      <t>ヨウシキ</t>
    </rPh>
    <rPh sb="3" eb="5">
      <t>ビョウトウ</t>
    </rPh>
    <rPh sb="5" eb="6">
      <t>ヒョウ</t>
    </rPh>
    <phoneticPr fontId="10"/>
  </si>
  <si>
    <t>様式2病棟票(109)</t>
    <rPh sb="0" eb="2">
      <t>ヨウシキ</t>
    </rPh>
    <rPh sb="3" eb="5">
      <t>ビョウトウ</t>
    </rPh>
    <rPh sb="5" eb="6">
      <t>ヒョウ</t>
    </rPh>
    <phoneticPr fontId="10"/>
  </si>
  <si>
    <t>地域包括ケア入院医療管理料２</t>
    <phoneticPr fontId="10"/>
  </si>
  <si>
    <t>様式2病棟票(110)</t>
    <rPh sb="0" eb="2">
      <t>ヨウシキ</t>
    </rPh>
    <rPh sb="3" eb="5">
      <t>ビョウトウ</t>
    </rPh>
    <rPh sb="5" eb="6">
      <t>ヒョウ</t>
    </rPh>
    <phoneticPr fontId="10"/>
  </si>
  <si>
    <t>地域包括ケア入院医療管理料３</t>
    <phoneticPr fontId="10"/>
  </si>
  <si>
    <t>様式2病棟票(111)</t>
    <rPh sb="0" eb="2">
      <t>ヨウシキ</t>
    </rPh>
    <rPh sb="3" eb="5">
      <t>ビョウトウ</t>
    </rPh>
    <rPh sb="5" eb="6">
      <t>ヒョウ</t>
    </rPh>
    <phoneticPr fontId="10"/>
  </si>
  <si>
    <t>様式2病棟票(112)</t>
    <rPh sb="0" eb="2">
      <t>ヨウシキ</t>
    </rPh>
    <rPh sb="3" eb="5">
      <t>ビョウトウ</t>
    </rPh>
    <rPh sb="5" eb="6">
      <t>ヒョウ</t>
    </rPh>
    <phoneticPr fontId="10"/>
  </si>
  <si>
    <t>様式2病棟票(115)</t>
    <rPh sb="0" eb="2">
      <t>ヨウシキ</t>
    </rPh>
    <rPh sb="3" eb="5">
      <t>ビョウトウ</t>
    </rPh>
    <rPh sb="5" eb="6">
      <t>ヒョウ</t>
    </rPh>
    <phoneticPr fontId="10"/>
  </si>
  <si>
    <t>様式2病棟票(118)</t>
    <rPh sb="0" eb="2">
      <t>ヨウシキ</t>
    </rPh>
    <rPh sb="3" eb="5">
      <t>ビョウトウ</t>
    </rPh>
    <rPh sb="5" eb="6">
      <t>ヒョウ</t>
    </rPh>
    <phoneticPr fontId="10"/>
  </si>
  <si>
    <t>緩和ケア病棟入院料１</t>
    <phoneticPr fontId="10"/>
  </si>
  <si>
    <t>様式2病棟票(119)</t>
    <rPh sb="0" eb="2">
      <t>ヨウシキ</t>
    </rPh>
    <rPh sb="3" eb="5">
      <t>ビョウトウ</t>
    </rPh>
    <rPh sb="5" eb="6">
      <t>ヒョウ</t>
    </rPh>
    <phoneticPr fontId="10"/>
  </si>
  <si>
    <t>様式2病棟票(120)</t>
    <rPh sb="0" eb="2">
      <t>ヨウシキ</t>
    </rPh>
    <rPh sb="3" eb="5">
      <t>ビョウトウ</t>
    </rPh>
    <rPh sb="5" eb="6">
      <t>ヒョウ</t>
    </rPh>
    <phoneticPr fontId="10"/>
  </si>
  <si>
    <t>特定一般病棟入院料１</t>
    <phoneticPr fontId="10"/>
  </si>
  <si>
    <t>様式2病棟票(121)</t>
    <rPh sb="0" eb="2">
      <t>ヨウシキ</t>
    </rPh>
    <rPh sb="3" eb="5">
      <t>ビョウトウ</t>
    </rPh>
    <rPh sb="5" eb="6">
      <t>ヒョウ</t>
    </rPh>
    <phoneticPr fontId="10"/>
  </si>
  <si>
    <t>様式2病棟票(122)</t>
    <rPh sb="0" eb="2">
      <t>ヨウシキ</t>
    </rPh>
    <rPh sb="3" eb="5">
      <t>ビョウトウ</t>
    </rPh>
    <rPh sb="5" eb="6">
      <t>ヒョウ</t>
    </rPh>
    <phoneticPr fontId="10"/>
  </si>
  <si>
    <t>特定一般病棟入院料（地域包括ケア１）</t>
    <phoneticPr fontId="10"/>
  </si>
  <si>
    <t>様式2病棟票(123)</t>
    <rPh sb="0" eb="2">
      <t>ヨウシキ</t>
    </rPh>
    <rPh sb="3" eb="5">
      <t>ビョウトウ</t>
    </rPh>
    <rPh sb="5" eb="6">
      <t>ヒョウ</t>
    </rPh>
    <phoneticPr fontId="10"/>
  </si>
  <si>
    <t>様式2病棟票(124)</t>
    <rPh sb="0" eb="2">
      <t>ヨウシキ</t>
    </rPh>
    <rPh sb="3" eb="5">
      <t>ビョウトウ</t>
    </rPh>
    <rPh sb="5" eb="6">
      <t>ヒョウ</t>
    </rPh>
    <phoneticPr fontId="10"/>
  </si>
  <si>
    <t>様式2病棟票(125)</t>
    <rPh sb="0" eb="2">
      <t>ヨウシキ</t>
    </rPh>
    <rPh sb="3" eb="5">
      <t>ビョウトウ</t>
    </rPh>
    <rPh sb="5" eb="6">
      <t>ヒョウ</t>
    </rPh>
    <phoneticPr fontId="10"/>
  </si>
  <si>
    <t>様式2病棟票(126)</t>
    <rPh sb="0" eb="2">
      <t>ヨウシキ</t>
    </rPh>
    <rPh sb="3" eb="5">
      <t>ビョウトウ</t>
    </rPh>
    <rPh sb="5" eb="6">
      <t>ヒョウ</t>
    </rPh>
    <phoneticPr fontId="10"/>
  </si>
  <si>
    <t>特定一般病棟入院料（療養病棟入院料１の例により算定）</t>
    <phoneticPr fontId="10"/>
  </si>
  <si>
    <t>様式2病棟票(136)</t>
    <rPh sb="0" eb="2">
      <t>ヨウシキ</t>
    </rPh>
    <rPh sb="3" eb="5">
      <t>ビョウトウ</t>
    </rPh>
    <rPh sb="5" eb="6">
      <t>ヒョウ</t>
    </rPh>
    <phoneticPr fontId="10"/>
  </si>
  <si>
    <t>短期滞在手術等基本料２</t>
    <phoneticPr fontId="10"/>
  </si>
  <si>
    <t>様式2病棟票(137)</t>
    <rPh sb="0" eb="2">
      <t>ヨウシキ</t>
    </rPh>
    <rPh sb="3" eb="5">
      <t>ビョウトウ</t>
    </rPh>
    <rPh sb="5" eb="6">
      <t>ヒョウ</t>
    </rPh>
    <phoneticPr fontId="10"/>
  </si>
  <si>
    <t>短期滞在手術等基本料３</t>
    <phoneticPr fontId="10"/>
  </si>
  <si>
    <t>（項目の解説）</t>
    <phoneticPr fontId="10"/>
  </si>
  <si>
    <t>様式１病院施設票(56)</t>
    <rPh sb="0" eb="2">
      <t>ヨウシキ</t>
    </rPh>
    <rPh sb="3" eb="5">
      <t>ビョウイン</t>
    </rPh>
    <rPh sb="5" eb="7">
      <t>シセツ</t>
    </rPh>
    <rPh sb="7" eb="8">
      <t>ヒョウ</t>
    </rPh>
    <phoneticPr fontId="10"/>
  </si>
  <si>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8"/>
  </si>
  <si>
    <t>※並び順に注意！</t>
    <rPh sb="1" eb="2">
      <t>ナラ</t>
    </rPh>
    <rPh sb="3" eb="4">
      <t>ジュン</t>
    </rPh>
    <rPh sb="5" eb="7">
      <t>チュウイ</t>
    </rPh>
    <phoneticPr fontId="10"/>
  </si>
  <si>
    <t>様式１病院施設票(70)</t>
    <rPh sb="0" eb="2">
      <t>ヨウシキ</t>
    </rPh>
    <rPh sb="3" eb="5">
      <t>ビョウイン</t>
    </rPh>
    <rPh sb="5" eb="7">
      <t>シセツ</t>
    </rPh>
    <rPh sb="7" eb="8">
      <t>ヒョウ</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</si>
  <si>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8"/>
  </si>
  <si>
    <t>様式１病院施設票(69)</t>
    <rPh sb="0" eb="2">
      <t>ヨウシキ</t>
    </rPh>
    <rPh sb="3" eb="5">
      <t>ビョウイン</t>
    </rPh>
    <rPh sb="5" eb="7">
      <t>シセツ</t>
    </rPh>
    <rPh sb="7" eb="8">
      <t>ヒョウ</t>
    </rPh>
    <phoneticPr fontId="10"/>
  </si>
  <si>
    <t>二次救急医療施設の認定の有無</t>
    <phoneticPr fontId="18"/>
  </si>
  <si>
    <t>様式１病院施設票(68)</t>
    <rPh sb="0" eb="2">
      <t>ヨウシキ</t>
    </rPh>
    <rPh sb="3" eb="5">
      <t>ビョウイン</t>
    </rPh>
    <rPh sb="5" eb="7">
      <t>シセツ</t>
    </rPh>
    <rPh sb="7" eb="8">
      <t>ヒョウ</t>
    </rPh>
    <phoneticPr fontId="10"/>
  </si>
  <si>
    <t>三次救急医療施設の認定の有無</t>
    <phoneticPr fontId="18"/>
  </si>
  <si>
    <t>承認の有無</t>
    <phoneticPr fontId="18"/>
  </si>
  <si>
    <t>様式１病院施設票(57)</t>
    <rPh sb="0" eb="2">
      <t>ヨウシキ</t>
    </rPh>
    <rPh sb="3" eb="5">
      <t>ビョウイン</t>
    </rPh>
    <rPh sb="5" eb="7">
      <t>シセツ</t>
    </rPh>
    <rPh sb="7" eb="8">
      <t>ヒョウ</t>
    </rPh>
    <phoneticPr fontId="10"/>
  </si>
  <si>
    <t>特定機能病院の承認の有無</t>
    <phoneticPr fontId="18"/>
  </si>
  <si>
    <t xml:space="preserve">特定機能病院とは、高度の医療の提供、高度の医療技術の開発及び高度の医療に関する研修を実施する能力を備えた病院として、厚生労働大臣が承認した病院をいいます。
</t>
    <phoneticPr fontId="18"/>
  </si>
  <si>
    <t>様式１病院施設票(58)</t>
    <rPh sb="0" eb="2">
      <t>ヨウシキ</t>
    </rPh>
    <rPh sb="3" eb="5">
      <t>ビョウイン</t>
    </rPh>
    <rPh sb="5" eb="7">
      <t>シセツ</t>
    </rPh>
    <rPh sb="7" eb="8">
      <t>ヒョウ</t>
    </rPh>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</si>
  <si>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8"/>
  </si>
  <si>
    <t>様式１病院施設票(59)</t>
    <rPh sb="0" eb="2">
      <t>ヨウシキ</t>
    </rPh>
    <rPh sb="3" eb="5">
      <t>ビョウイン</t>
    </rPh>
    <rPh sb="5" eb="7">
      <t>シセツ</t>
    </rPh>
    <rPh sb="7" eb="8">
      <t>ヒョウ</t>
    </rPh>
    <phoneticPr fontId="10"/>
  </si>
  <si>
    <t xml:space="preserve">総合入院体制加算とは、十分な人員配置および設備等を備え総合的かつ専門的な急性期医療を24時間提供できる体制等を確保している病院のことです。
</t>
    <phoneticPr fontId="18"/>
  </si>
  <si>
    <t>様式１病院施設票(60)</t>
    <rPh sb="0" eb="2">
      <t>ヨウシキ</t>
    </rPh>
    <rPh sb="3" eb="5">
      <t>ビョウイン</t>
    </rPh>
    <rPh sb="5" eb="7">
      <t>シセツ</t>
    </rPh>
    <rPh sb="7" eb="8">
      <t>ヒョウ</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</si>
  <si>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8"/>
  </si>
  <si>
    <t>様式１病院施設票(61)</t>
    <rPh sb="0" eb="2">
      <t>ヨウシキ</t>
    </rPh>
    <rPh sb="3" eb="5">
      <t>ビョウイン</t>
    </rPh>
    <rPh sb="5" eb="7">
      <t>シセツ</t>
    </rPh>
    <rPh sb="7" eb="8">
      <t>ヒョウ</t>
    </rPh>
    <phoneticPr fontId="10"/>
  </si>
  <si>
    <t>在宅療養後方支援病院の届出の有無</t>
    <phoneticPr fontId="18"/>
  </si>
  <si>
    <t xml:space="preserve">在宅療養後方支援病院とは、在宅医療を受けている患者の急変時に備え、緊急入院を受け入れるための病床を確保している病院です。
</t>
    <phoneticPr fontId="18"/>
  </si>
  <si>
    <t>様式１病院施設票(2)</t>
    <rPh sb="0" eb="2">
      <t>ヨウシキ</t>
    </rPh>
    <rPh sb="3" eb="5">
      <t>ビョウイン</t>
    </rPh>
    <rPh sb="5" eb="7">
      <t>シセツ</t>
    </rPh>
    <rPh sb="7" eb="8">
      <t>ヒョウ</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</si>
  <si>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8"/>
  </si>
  <si>
    <t>様式１病院施設票(3)</t>
    <rPh sb="0" eb="2">
      <t>ヨウシキ</t>
    </rPh>
    <rPh sb="3" eb="5">
      <t>ビョウイン</t>
    </rPh>
    <rPh sb="5" eb="7">
      <t>シセツ</t>
    </rPh>
    <rPh sb="7" eb="8">
      <t>ヒョウ</t>
    </rPh>
    <phoneticPr fontId="10"/>
  </si>
  <si>
    <t>様式１病院施設票(4)
様式１病院病棟票(32)</t>
    <rPh sb="0" eb="2">
      <t>ヨウシキ</t>
    </rPh>
    <rPh sb="3" eb="5">
      <t>ビョウイン</t>
    </rPh>
    <rPh sb="5" eb="7">
      <t>シセツ</t>
    </rPh>
    <rPh sb="7" eb="8">
      <t>ヒョウ</t>
    </rPh>
    <rPh sb="17" eb="19">
      <t>ビョウトウ</t>
    </rPh>
    <phoneticPr fontId="10"/>
  </si>
  <si>
    <t>様式１病院施設票(5)
様式１病院病棟票(33)</t>
    <rPh sb="0" eb="2">
      <t>ヨウシキ</t>
    </rPh>
    <rPh sb="3" eb="5">
      <t>ビョウイン</t>
    </rPh>
    <rPh sb="5" eb="7">
      <t>シセツ</t>
    </rPh>
    <rPh sb="7" eb="8">
      <t>ヒョウ</t>
    </rPh>
    <rPh sb="17" eb="19">
      <t>ビョウトウ</t>
    </rPh>
    <phoneticPr fontId="10"/>
  </si>
  <si>
    <t>様式１病院施設票(6)
様式１病院病棟票(34)</t>
    <rPh sb="0" eb="2">
      <t>ヨウシキ</t>
    </rPh>
    <rPh sb="3" eb="5">
      <t>ビョウイン</t>
    </rPh>
    <rPh sb="5" eb="7">
      <t>シセツ</t>
    </rPh>
    <rPh sb="7" eb="8">
      <t>ヒョウ</t>
    </rPh>
    <rPh sb="17" eb="19">
      <t>ビョウトウ</t>
    </rPh>
    <phoneticPr fontId="10"/>
  </si>
  <si>
    <t>様式１病院施設票(7)
様式１病院病棟票(35)</t>
    <rPh sb="0" eb="2">
      <t>ヨウシキ</t>
    </rPh>
    <rPh sb="3" eb="5">
      <t>ビョウイン</t>
    </rPh>
    <rPh sb="5" eb="7">
      <t>シセツ</t>
    </rPh>
    <rPh sb="7" eb="8">
      <t>ヒョウ</t>
    </rPh>
    <rPh sb="17" eb="19">
      <t>ビョウトウ</t>
    </rPh>
    <phoneticPr fontId="10"/>
  </si>
  <si>
    <t>様式１病院施設票(8)
様式１病院病棟票(36)</t>
    <rPh sb="0" eb="2">
      <t>ヨウシキ</t>
    </rPh>
    <rPh sb="3" eb="5">
      <t>ビョウイン</t>
    </rPh>
    <rPh sb="5" eb="7">
      <t>シセツ</t>
    </rPh>
    <rPh sb="7" eb="8">
      <t>ヒョウ</t>
    </rPh>
    <rPh sb="17" eb="19">
      <t>ビョウトウ</t>
    </rPh>
    <phoneticPr fontId="10"/>
  </si>
  <si>
    <t>様式１病院施設票(9)
様式１病院病棟票(37)</t>
    <rPh sb="0" eb="2">
      <t>ヨウシキ</t>
    </rPh>
    <rPh sb="3" eb="5">
      <t>ビョウイン</t>
    </rPh>
    <rPh sb="5" eb="7">
      <t>シセツ</t>
    </rPh>
    <rPh sb="7" eb="8">
      <t>ヒョウ</t>
    </rPh>
    <rPh sb="17" eb="19">
      <t>ビョウトウ</t>
    </rPh>
    <phoneticPr fontId="10"/>
  </si>
  <si>
    <t>様式１病院施設票(10)
様式１病院病棟票(38)</t>
    <rPh sb="0" eb="2">
      <t>ヨウシキ</t>
    </rPh>
    <rPh sb="3" eb="5">
      <t>ビョウイン</t>
    </rPh>
    <rPh sb="5" eb="7">
      <t>シセツ</t>
    </rPh>
    <rPh sb="7" eb="8">
      <t>ヒョウ</t>
    </rPh>
    <rPh sb="18" eb="20">
      <t>ビョウトウ</t>
    </rPh>
    <phoneticPr fontId="10"/>
  </si>
  <si>
    <t>様式１病院施設票(11)
様式１病院病棟票(39)</t>
    <rPh sb="0" eb="2">
      <t>ヨウシキ</t>
    </rPh>
    <rPh sb="3" eb="5">
      <t>ビョウイン</t>
    </rPh>
    <rPh sb="5" eb="7">
      <t>シセツ</t>
    </rPh>
    <rPh sb="7" eb="8">
      <t>ヒョウ</t>
    </rPh>
    <rPh sb="18" eb="20">
      <t>ビョウトウ</t>
    </rPh>
    <phoneticPr fontId="10"/>
  </si>
  <si>
    <t>様式１病院施設票(12)</t>
    <rPh sb="0" eb="2">
      <t>ヨウシキ</t>
    </rPh>
    <rPh sb="3" eb="5">
      <t>ビョウイン</t>
    </rPh>
    <rPh sb="5" eb="7">
      <t>シセツ</t>
    </rPh>
    <rPh sb="7" eb="8">
      <t>ヒョウ</t>
    </rPh>
    <phoneticPr fontId="10"/>
  </si>
  <si>
    <t>様式１病院施設票(13)</t>
    <rPh sb="0" eb="2">
      <t>ヨウシキ</t>
    </rPh>
    <rPh sb="3" eb="5">
      <t>ビョウイン</t>
    </rPh>
    <rPh sb="5" eb="7">
      <t>シセツ</t>
    </rPh>
    <rPh sb="7" eb="8">
      <t>ヒョウ</t>
    </rPh>
    <phoneticPr fontId="10"/>
  </si>
  <si>
    <t>様式１病院施設票(14)
様式１病院病棟票(40)</t>
    <rPh sb="0" eb="2">
      <t>ヨウシキ</t>
    </rPh>
    <rPh sb="3" eb="5">
      <t>ビョウイン</t>
    </rPh>
    <rPh sb="5" eb="7">
      <t>シセツ</t>
    </rPh>
    <rPh sb="7" eb="8">
      <t>ヒョウ</t>
    </rPh>
    <rPh sb="18" eb="20">
      <t>ビョウトウ</t>
    </rPh>
    <phoneticPr fontId="10"/>
  </si>
  <si>
    <t>臨床工学技士</t>
    <phoneticPr fontId="18"/>
  </si>
  <si>
    <t>様式１病院施設票(15)
様式１病院病棟票(41)</t>
    <rPh sb="0" eb="2">
      <t>ヨウシキ</t>
    </rPh>
    <rPh sb="3" eb="5">
      <t>ビョウイン</t>
    </rPh>
    <rPh sb="5" eb="7">
      <t>シセツ</t>
    </rPh>
    <rPh sb="7" eb="8">
      <t>ヒョウ</t>
    </rPh>
    <rPh sb="18" eb="20">
      <t>ビョウトウ</t>
    </rPh>
    <phoneticPr fontId="10"/>
  </si>
  <si>
    <t>（項目の解説）</t>
    <phoneticPr fontId="10"/>
  </si>
  <si>
    <t>様式１病院施設票(26)(36)(46)</t>
    <rPh sb="0" eb="2">
      <t>ヨウシキ</t>
    </rPh>
    <rPh sb="3" eb="5">
      <t>ビョウイン</t>
    </rPh>
    <rPh sb="5" eb="7">
      <t>シセツ</t>
    </rPh>
    <rPh sb="7" eb="8">
      <t>ヒョウ</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</si>
  <si>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8"/>
  </si>
  <si>
    <t>様式１病院施設票(27)(37)(47)</t>
    <rPh sb="0" eb="2">
      <t>ヨウシキ</t>
    </rPh>
    <rPh sb="3" eb="5">
      <t>ビョウイン</t>
    </rPh>
    <rPh sb="5" eb="7">
      <t>シセツ</t>
    </rPh>
    <rPh sb="7" eb="8">
      <t>ヒョウ</t>
    </rPh>
    <phoneticPr fontId="10"/>
  </si>
  <si>
    <t>様式１病院施設票(28)(38)(48)</t>
    <rPh sb="0" eb="2">
      <t>ヨウシキ</t>
    </rPh>
    <rPh sb="3" eb="5">
      <t>ビョウイン</t>
    </rPh>
    <rPh sb="5" eb="7">
      <t>シセツ</t>
    </rPh>
    <rPh sb="7" eb="8">
      <t>ヒョウ</t>
    </rPh>
    <phoneticPr fontId="10"/>
  </si>
  <si>
    <t>様式１病院施設票(29)(39)(49)</t>
    <rPh sb="0" eb="2">
      <t>ヨウシキ</t>
    </rPh>
    <rPh sb="3" eb="5">
      <t>ビョウイン</t>
    </rPh>
    <rPh sb="5" eb="7">
      <t>シセツ</t>
    </rPh>
    <rPh sb="7" eb="8">
      <t>ヒョウ</t>
    </rPh>
    <phoneticPr fontId="10"/>
  </si>
  <si>
    <t>様式１病院施設票(30)(40)(50)</t>
    <rPh sb="0" eb="2">
      <t>ヨウシキ</t>
    </rPh>
    <rPh sb="3" eb="5">
      <t>ビョウイン</t>
    </rPh>
    <rPh sb="5" eb="7">
      <t>シセツ</t>
    </rPh>
    <rPh sb="7" eb="8">
      <t>ヒョウ</t>
    </rPh>
    <phoneticPr fontId="10"/>
  </si>
  <si>
    <t>様式１病院施設票(31)(41)(51)</t>
    <rPh sb="0" eb="2">
      <t>ヨウシキ</t>
    </rPh>
    <rPh sb="3" eb="5">
      <t>ビョウイン</t>
    </rPh>
    <rPh sb="5" eb="7">
      <t>シセツ</t>
    </rPh>
    <rPh sb="7" eb="8">
      <t>ヒョウ</t>
    </rPh>
    <phoneticPr fontId="10"/>
  </si>
  <si>
    <t>様式１病院施設票(32)(42)(52)</t>
    <rPh sb="0" eb="2">
      <t>ヨウシキ</t>
    </rPh>
    <rPh sb="3" eb="5">
      <t>ビョウイン</t>
    </rPh>
    <rPh sb="5" eb="7">
      <t>シセツ</t>
    </rPh>
    <rPh sb="7" eb="8">
      <t>ヒョウ</t>
    </rPh>
    <phoneticPr fontId="10"/>
  </si>
  <si>
    <t>様式１病院施設票(33)(43)(53)</t>
    <rPh sb="0" eb="2">
      <t>ヨウシキ</t>
    </rPh>
    <rPh sb="3" eb="5">
      <t>ビョウイン</t>
    </rPh>
    <rPh sb="5" eb="7">
      <t>シセツ</t>
    </rPh>
    <rPh sb="7" eb="8">
      <t>ヒョウ</t>
    </rPh>
    <phoneticPr fontId="10"/>
  </si>
  <si>
    <t>様式１病院施設票(34)(44)(54)</t>
    <rPh sb="0" eb="2">
      <t>ヨウシキ</t>
    </rPh>
    <rPh sb="3" eb="5">
      <t>ビョウイン</t>
    </rPh>
    <rPh sb="5" eb="7">
      <t>シセツ</t>
    </rPh>
    <rPh sb="7" eb="8">
      <t>ヒョウ</t>
    </rPh>
    <phoneticPr fontId="10"/>
  </si>
  <si>
    <t>様式１病院施設票(35)(45)(55)</t>
    <rPh sb="0" eb="2">
      <t>ヨウシキ</t>
    </rPh>
    <rPh sb="3" eb="5">
      <t>ビョウイン</t>
    </rPh>
    <rPh sb="5" eb="7">
      <t>シセツ</t>
    </rPh>
    <rPh sb="7" eb="8">
      <t>ヒョウ</t>
    </rPh>
    <phoneticPr fontId="10"/>
  </si>
  <si>
    <t>様式１病院施設票(93)</t>
    <rPh sb="0" eb="2">
      <t>ヨウシキ</t>
    </rPh>
    <rPh sb="3" eb="5">
      <t>ビョウイン</t>
    </rPh>
    <rPh sb="5" eb="7">
      <t>シセツ</t>
    </rPh>
    <rPh sb="7" eb="8">
      <t>ヒョウ</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</si>
  <si>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8"/>
  </si>
  <si>
    <t>様式１病院施設票(94)</t>
    <rPh sb="0" eb="2">
      <t>ヨウシキ</t>
    </rPh>
    <rPh sb="3" eb="5">
      <t>ビョウイン</t>
    </rPh>
    <rPh sb="5" eb="7">
      <t>シセツ</t>
    </rPh>
    <rPh sb="7" eb="8">
      <t>ヒョウ</t>
    </rPh>
    <phoneticPr fontId="10"/>
  </si>
  <si>
    <t>様式１病院施設票(95)</t>
    <rPh sb="0" eb="2">
      <t>ヨウシキ</t>
    </rPh>
    <rPh sb="3" eb="5">
      <t>ビョウイン</t>
    </rPh>
    <rPh sb="5" eb="7">
      <t>シセツ</t>
    </rPh>
    <rPh sb="7" eb="8">
      <t>ヒョウ</t>
    </rPh>
    <phoneticPr fontId="10"/>
  </si>
  <si>
    <t>様式１病院施設票(96)</t>
    <rPh sb="0" eb="2">
      <t>ヨウシキ</t>
    </rPh>
    <rPh sb="3" eb="5">
      <t>ビョウイン</t>
    </rPh>
    <rPh sb="5" eb="7">
      <t>シセツ</t>
    </rPh>
    <rPh sb="7" eb="8">
      <t>ヒョウ</t>
    </rPh>
    <phoneticPr fontId="10"/>
  </si>
  <si>
    <t>MSW</t>
    <phoneticPr fontId="18"/>
  </si>
  <si>
    <t>様式１病院施設票(97)</t>
    <rPh sb="0" eb="2">
      <t>ヨウシキ</t>
    </rPh>
    <rPh sb="3" eb="5">
      <t>ビョウイン</t>
    </rPh>
    <rPh sb="5" eb="7">
      <t>シセツ</t>
    </rPh>
    <rPh sb="7" eb="8">
      <t>ヒョウ</t>
    </rPh>
    <phoneticPr fontId="10"/>
  </si>
  <si>
    <t>様式１病院施設票(98)</t>
    <rPh sb="0" eb="2">
      <t>ヨウシキ</t>
    </rPh>
    <rPh sb="3" eb="5">
      <t>ビョウイン</t>
    </rPh>
    <rPh sb="5" eb="7">
      <t>シセツ</t>
    </rPh>
    <rPh sb="7" eb="8">
      <t>ヒョウ</t>
    </rPh>
    <phoneticPr fontId="10"/>
  </si>
  <si>
    <t>様式１病院施設票(99)</t>
    <rPh sb="0" eb="2">
      <t>ヨウシキ</t>
    </rPh>
    <rPh sb="3" eb="5">
      <t>ビョウイン</t>
    </rPh>
    <rPh sb="5" eb="7">
      <t>シセツ</t>
    </rPh>
    <rPh sb="7" eb="8">
      <t>ヒョウ</t>
    </rPh>
    <phoneticPr fontId="10"/>
  </si>
  <si>
    <t>様式１病院施設票(76)</t>
    <rPh sb="0" eb="2">
      <t>ヨウシキ</t>
    </rPh>
    <rPh sb="3" eb="5">
      <t>ビョウイン</t>
    </rPh>
    <rPh sb="5" eb="7">
      <t>シセツ</t>
    </rPh>
    <rPh sb="7" eb="8">
      <t>ヒョウ</t>
    </rPh>
    <phoneticPr fontId="10"/>
  </si>
  <si>
    <t>CT</t>
    <phoneticPr fontId="18"/>
  </si>
  <si>
    <t>マルチスライス</t>
    <phoneticPr fontId="18"/>
  </si>
  <si>
    <t xml:space="preserve">CTは、X線（放射線）を使って、身体の断面を撮影する装置です。列の数が多いほど、同じ範囲をより短時間、より細かく撮影することができます。値は医療機関が保有する台数です。
</t>
    <phoneticPr fontId="18"/>
  </si>
  <si>
    <t>様式１病院施設票(77)</t>
    <rPh sb="0" eb="2">
      <t>ヨウシキ</t>
    </rPh>
    <rPh sb="3" eb="5">
      <t>ビョウイン</t>
    </rPh>
    <rPh sb="5" eb="7">
      <t>シセツ</t>
    </rPh>
    <rPh sb="7" eb="8">
      <t>ヒョウ</t>
    </rPh>
    <phoneticPr fontId="10"/>
  </si>
  <si>
    <t>様式１病院施設票(78)</t>
    <rPh sb="0" eb="2">
      <t>ヨウシキ</t>
    </rPh>
    <rPh sb="3" eb="5">
      <t>ビョウイン</t>
    </rPh>
    <rPh sb="5" eb="7">
      <t>シセツ</t>
    </rPh>
    <rPh sb="7" eb="8">
      <t>ヒョウ</t>
    </rPh>
    <phoneticPr fontId="10"/>
  </si>
  <si>
    <t>様式１病院施設票(79)</t>
    <rPh sb="0" eb="2">
      <t>ヨウシキ</t>
    </rPh>
    <rPh sb="3" eb="5">
      <t>ビョウイン</t>
    </rPh>
    <rPh sb="5" eb="7">
      <t>シセツ</t>
    </rPh>
    <rPh sb="7" eb="8">
      <t>ヒョウ</t>
    </rPh>
    <phoneticPr fontId="10"/>
  </si>
  <si>
    <t>様式１病院施設票(80)</t>
    <rPh sb="0" eb="2">
      <t>ヨウシキ</t>
    </rPh>
    <rPh sb="3" eb="5">
      <t>ビョウイン</t>
    </rPh>
    <rPh sb="5" eb="7">
      <t>シセツ</t>
    </rPh>
    <rPh sb="7" eb="8">
      <t>ヒョウ</t>
    </rPh>
    <phoneticPr fontId="10"/>
  </si>
  <si>
    <t>MRI</t>
    <phoneticPr fontId="18"/>
  </si>
  <si>
    <t xml:space="preserve">MRIは、主に磁気を利用して、身体の断面を撮影する装置です。T（テスラ）は、磁気の強さを表す単位で、値が大きいほど高画質の画像が得られます。値は医療機関が保有する台数です。
</t>
    <phoneticPr fontId="18"/>
  </si>
  <si>
    <t>様式１病院施設票(81)</t>
    <rPh sb="0" eb="2">
      <t>ヨウシキ</t>
    </rPh>
    <rPh sb="3" eb="5">
      <t>ビョウイン</t>
    </rPh>
    <rPh sb="5" eb="7">
      <t>シセツ</t>
    </rPh>
    <rPh sb="7" eb="8">
      <t>ヒョウ</t>
    </rPh>
    <phoneticPr fontId="10"/>
  </si>
  <si>
    <t>様式１病院施設票(82)</t>
    <rPh sb="0" eb="2">
      <t>ヨウシキ</t>
    </rPh>
    <rPh sb="3" eb="5">
      <t>ビョウイン</t>
    </rPh>
    <rPh sb="5" eb="7">
      <t>シセツ</t>
    </rPh>
    <rPh sb="7" eb="8">
      <t>ヒョウ</t>
    </rPh>
    <phoneticPr fontId="10"/>
  </si>
  <si>
    <t>様式１病院施設票(83)</t>
    <rPh sb="0" eb="2">
      <t>ヨウシキ</t>
    </rPh>
    <rPh sb="3" eb="5">
      <t>ビョウイン</t>
    </rPh>
    <rPh sb="5" eb="7">
      <t>シセツ</t>
    </rPh>
    <rPh sb="7" eb="8">
      <t>ヒョウ</t>
    </rPh>
    <phoneticPr fontId="10"/>
  </si>
  <si>
    <t xml:space="preserve">血管連続撮影装置は、X線では映らない、血管の状態を撮影するための装置です。値は医療機関が保有する台数です。
</t>
    <phoneticPr fontId="18"/>
  </si>
  <si>
    <t>様式１病院施設票(84)</t>
    <rPh sb="0" eb="2">
      <t>ヨウシキ</t>
    </rPh>
    <rPh sb="3" eb="5">
      <t>ビョウイン</t>
    </rPh>
    <rPh sb="5" eb="7">
      <t>シセツ</t>
    </rPh>
    <rPh sb="7" eb="8">
      <t>ヒョウ</t>
    </rPh>
    <phoneticPr fontId="10"/>
  </si>
  <si>
    <t>SPECT</t>
    <phoneticPr fontId="18"/>
  </si>
  <si>
    <t xml:space="preserve">SPECTは、特殊な薬剤を注射したあとに撮影することで、体のなかの血液の分布を調べる装置です。とくに、脳血管障害や心疾患の診断に用いられます。値は医療機関が保有する台数です。
</t>
    <phoneticPr fontId="18"/>
  </si>
  <si>
    <t>様式１病院施設票(85)</t>
    <rPh sb="0" eb="2">
      <t>ヨウシキ</t>
    </rPh>
    <rPh sb="3" eb="5">
      <t>ビョウイン</t>
    </rPh>
    <rPh sb="5" eb="7">
      <t>シセツ</t>
    </rPh>
    <rPh sb="7" eb="8">
      <t>ヒョウ</t>
    </rPh>
    <phoneticPr fontId="10"/>
  </si>
  <si>
    <t>PET</t>
    <phoneticPr fontId="18"/>
  </si>
  <si>
    <t>様式１病院施設票(86)</t>
    <rPh sb="0" eb="2">
      <t>ヨウシキ</t>
    </rPh>
    <rPh sb="3" eb="5">
      <t>ビョウイン</t>
    </rPh>
    <rPh sb="5" eb="7">
      <t>シセツ</t>
    </rPh>
    <rPh sb="7" eb="8">
      <t>ヒョウ</t>
    </rPh>
    <phoneticPr fontId="10"/>
  </si>
  <si>
    <t>PETCT</t>
    <phoneticPr fontId="18"/>
  </si>
  <si>
    <t xml:space="preserve">PETCTは、診断の精度を向上させるためにPETとCTを組み合わせた装置です。値は医療機関が保有する台数です。
</t>
    <phoneticPr fontId="18"/>
  </si>
  <si>
    <t>様式１病院施設票(87)</t>
    <rPh sb="0" eb="2">
      <t>ヨウシキ</t>
    </rPh>
    <rPh sb="3" eb="5">
      <t>ビョウイン</t>
    </rPh>
    <rPh sb="5" eb="7">
      <t>シセツ</t>
    </rPh>
    <rPh sb="7" eb="8">
      <t>ヒョウ</t>
    </rPh>
    <phoneticPr fontId="10"/>
  </si>
  <si>
    <t>PETMRI</t>
    <phoneticPr fontId="18"/>
  </si>
  <si>
    <t xml:space="preserve">PETMRIは、診断の精度を向上させるためにPETとMRIを組み合わせた装置です。値は医療機関が保有する台数です。
</t>
    <phoneticPr fontId="18"/>
  </si>
  <si>
    <t>様式１病院施設票(88)</t>
    <rPh sb="0" eb="2">
      <t>ヨウシキ</t>
    </rPh>
    <rPh sb="3" eb="5">
      <t>ビョウイン</t>
    </rPh>
    <rPh sb="5" eb="7">
      <t>シセツ</t>
    </rPh>
    <rPh sb="7" eb="8">
      <t>ヒョウ</t>
    </rPh>
    <phoneticPr fontId="10"/>
  </si>
  <si>
    <t>ガンマナイフ</t>
    <phoneticPr fontId="18"/>
  </si>
  <si>
    <t xml:space="preserve">ガンマナイフは、脳に精密に放射線を集中照射する装置です。値は医療機関が保有する台数です。
</t>
    <phoneticPr fontId="18"/>
  </si>
  <si>
    <t>様式１病院施設票(89)</t>
    <rPh sb="0" eb="2">
      <t>ヨウシキ</t>
    </rPh>
    <rPh sb="3" eb="5">
      <t>ビョウイン</t>
    </rPh>
    <rPh sb="5" eb="7">
      <t>シセツ</t>
    </rPh>
    <rPh sb="7" eb="8">
      <t>ヒョウ</t>
    </rPh>
    <phoneticPr fontId="10"/>
  </si>
  <si>
    <t>サイバーナイフ</t>
    <phoneticPr fontId="18"/>
  </si>
  <si>
    <t xml:space="preserve">サイバーナイフは、腫瘍にロボットアームで集中的に放射線を照射する装置です。値は医療機関が保有する台数です。
</t>
    <phoneticPr fontId="18"/>
  </si>
  <si>
    <t>様式１病院施設票(90)</t>
    <rPh sb="0" eb="2">
      <t>ヨウシキ</t>
    </rPh>
    <rPh sb="3" eb="5">
      <t>ビョウイン</t>
    </rPh>
    <rPh sb="5" eb="7">
      <t>シセツ</t>
    </rPh>
    <rPh sb="7" eb="8">
      <t>ヒョウ</t>
    </rPh>
    <phoneticPr fontId="10"/>
  </si>
  <si>
    <t xml:space="preserve">強度変調放射線治療器は、腫瘍に精確に放射線を照射する装置です。値は医療機関が保有する台数です。
</t>
    <phoneticPr fontId="18"/>
  </si>
  <si>
    <t>様式１病院施設票(91)</t>
    <rPh sb="0" eb="2">
      <t>ヨウシキ</t>
    </rPh>
    <rPh sb="3" eb="5">
      <t>ビョウイン</t>
    </rPh>
    <rPh sb="5" eb="7">
      <t>シセツ</t>
    </rPh>
    <rPh sb="7" eb="8">
      <t>ヒョウ</t>
    </rPh>
    <phoneticPr fontId="10"/>
  </si>
  <si>
    <t xml:space="preserve">遠隔操作式密封小線源治療装置は、体の内側から放射線を照射する機能を持つ装置です。値は医療機関が保有する台数です。
</t>
    <phoneticPr fontId="18"/>
  </si>
  <si>
    <t>様式１病院施設票(92)</t>
    <rPh sb="0" eb="2">
      <t>ヨウシキ</t>
    </rPh>
    <rPh sb="3" eb="5">
      <t>ビョウイン</t>
    </rPh>
    <rPh sb="5" eb="7">
      <t>シセツ</t>
    </rPh>
    <rPh sb="7" eb="8">
      <t>ヒョウ</t>
    </rPh>
    <phoneticPr fontId="10"/>
  </si>
  <si>
    <t>過去1年間の間に病棟の再編・見直しがあった場合の報告対象期間</t>
    <phoneticPr fontId="10"/>
  </si>
  <si>
    <t xml:space="preserve">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
</t>
    <rPh sb="24" eb="26">
      <t>ヘイセイ</t>
    </rPh>
    <rPh sb="34" eb="36">
      <t>レイワ</t>
    </rPh>
    <rPh sb="36" eb="37">
      <t>モト</t>
    </rPh>
    <rPh sb="89" eb="91">
      <t>レイワ</t>
    </rPh>
    <rPh sb="91" eb="92">
      <t>モト</t>
    </rPh>
    <phoneticPr fontId="18"/>
  </si>
  <si>
    <t>様式１病院病棟票(113)後</t>
    <rPh sb="0" eb="2">
      <t>ヨウシキ</t>
    </rPh>
    <rPh sb="3" eb="5">
      <t>ビョウイン</t>
    </rPh>
    <rPh sb="5" eb="7">
      <t>ビョウトウ</t>
    </rPh>
    <rPh sb="7" eb="8">
      <t>ヒョウ</t>
    </rPh>
    <rPh sb="13" eb="14">
      <t>アト</t>
    </rPh>
    <phoneticPr fontId="10"/>
  </si>
  <si>
    <t>様式１病院病棟票(44)</t>
    <rPh sb="0" eb="2">
      <t>ヨウシキ</t>
    </rPh>
    <rPh sb="3" eb="5">
      <t>ビョウイン</t>
    </rPh>
    <rPh sb="5" eb="7">
      <t>ビョウトウ</t>
    </rPh>
    <rPh sb="7" eb="8">
      <t>ヒョウ</t>
    </rPh>
    <phoneticPr fontId="10"/>
  </si>
  <si>
    <t xml:space="preserve">１年間の入院患者の状況は、平成30年7月から令和元年6月までに入院、退院した患者数を示す項目です。
</t>
    <rPh sb="13" eb="15">
      <t>ヘイセイ</t>
    </rPh>
    <rPh sb="22" eb="24">
      <t>レイワ</t>
    </rPh>
    <rPh sb="24" eb="25">
      <t>モト</t>
    </rPh>
    <phoneticPr fontId="18"/>
  </si>
  <si>
    <t>様式１病院病棟票(45)</t>
    <rPh sb="0" eb="2">
      <t>ヨウシキ</t>
    </rPh>
    <rPh sb="3" eb="5">
      <t>ビョウイン</t>
    </rPh>
    <rPh sb="5" eb="7">
      <t>ビョウトウ</t>
    </rPh>
    <rPh sb="7" eb="8">
      <t>ヒョウ</t>
    </rPh>
    <phoneticPr fontId="10"/>
  </si>
  <si>
    <t>様式１病院病棟票(47)</t>
    <rPh sb="0" eb="2">
      <t>ヨウシキ</t>
    </rPh>
    <rPh sb="3" eb="5">
      <t>ビョウイン</t>
    </rPh>
    <rPh sb="5" eb="7">
      <t>ビョウトウ</t>
    </rPh>
    <rPh sb="7" eb="8">
      <t>ヒョウ</t>
    </rPh>
    <phoneticPr fontId="10"/>
  </si>
  <si>
    <t>様式１病院病棟票(46)</t>
    <rPh sb="0" eb="2">
      <t>ヨウシキ</t>
    </rPh>
    <rPh sb="3" eb="5">
      <t>ビョウイン</t>
    </rPh>
    <rPh sb="5" eb="7">
      <t>ビョウトウ</t>
    </rPh>
    <rPh sb="7" eb="8">
      <t>ヒョウ</t>
    </rPh>
    <phoneticPr fontId="10"/>
  </si>
  <si>
    <t>様式１病院病棟票(48)</t>
    <rPh sb="0" eb="2">
      <t>ヨウシキ</t>
    </rPh>
    <rPh sb="3" eb="5">
      <t>ビョウイン</t>
    </rPh>
    <rPh sb="5" eb="7">
      <t>ビョウトウ</t>
    </rPh>
    <rPh sb="7" eb="8">
      <t>ヒョウ</t>
    </rPh>
    <phoneticPr fontId="10"/>
  </si>
  <si>
    <t>様式１病院病棟票(49)</t>
    <rPh sb="0" eb="2">
      <t>ヨウシキ</t>
    </rPh>
    <rPh sb="3" eb="5">
      <t>ビョウイン</t>
    </rPh>
    <rPh sb="5" eb="7">
      <t>ビョウトウ</t>
    </rPh>
    <rPh sb="7" eb="8">
      <t>ヒョウ</t>
    </rPh>
    <phoneticPr fontId="10"/>
  </si>
  <si>
    <t>様式１病院病棟票(50)</t>
    <rPh sb="0" eb="2">
      <t>ヨウシキ</t>
    </rPh>
    <rPh sb="3" eb="5">
      <t>ビョウイン</t>
    </rPh>
    <rPh sb="5" eb="7">
      <t>ビョウトウ</t>
    </rPh>
    <rPh sb="7" eb="8">
      <t>ヒョウ</t>
    </rPh>
    <phoneticPr fontId="10"/>
  </si>
  <si>
    <t xml:space="preserve">年間の入院患者の状況は、平成30年７月１日～令和元年６月30日の１年間に入院を受け入れた患者の入院前の場所、退院した患者の退院先の場所を示す項目です。
</t>
    <rPh sb="0" eb="1">
      <t>ネン</t>
    </rPh>
    <rPh sb="12" eb="14">
      <t>ヘイセイ</t>
    </rPh>
    <rPh sb="22" eb="24">
      <t>レイワ</t>
    </rPh>
    <rPh sb="24" eb="25">
      <t>モト</t>
    </rPh>
    <phoneticPr fontId="18"/>
  </si>
  <si>
    <t>様式１病院病棟票(51)</t>
    <rPh sb="0" eb="2">
      <t>ヨウシキ</t>
    </rPh>
    <rPh sb="3" eb="5">
      <t>ビョウイン</t>
    </rPh>
    <rPh sb="5" eb="7">
      <t>ビョウトウ</t>
    </rPh>
    <rPh sb="7" eb="8">
      <t>ヒョウ</t>
    </rPh>
    <phoneticPr fontId="10"/>
  </si>
  <si>
    <t>様式１病院病棟票(52)</t>
    <rPh sb="0" eb="2">
      <t>ヨウシキ</t>
    </rPh>
    <rPh sb="3" eb="5">
      <t>ビョウイン</t>
    </rPh>
    <rPh sb="5" eb="7">
      <t>ビョウトウ</t>
    </rPh>
    <rPh sb="7" eb="8">
      <t>ヒョウ</t>
    </rPh>
    <phoneticPr fontId="10"/>
  </si>
  <si>
    <t>様式１病院病棟票(53)</t>
    <rPh sb="0" eb="2">
      <t>ヨウシキ</t>
    </rPh>
    <rPh sb="3" eb="5">
      <t>ビョウイン</t>
    </rPh>
    <rPh sb="5" eb="7">
      <t>ビョウトウ</t>
    </rPh>
    <rPh sb="7" eb="8">
      <t>ヒョウ</t>
    </rPh>
    <phoneticPr fontId="10"/>
  </si>
  <si>
    <t>様式１病院病棟票(54)</t>
    <rPh sb="0" eb="2">
      <t>ヨウシキ</t>
    </rPh>
    <rPh sb="3" eb="5">
      <t>ビョウイン</t>
    </rPh>
    <rPh sb="5" eb="7">
      <t>ビョウトウ</t>
    </rPh>
    <rPh sb="7" eb="8">
      <t>ヒョウ</t>
    </rPh>
    <phoneticPr fontId="10"/>
  </si>
  <si>
    <t>様式１病院病棟票(55)</t>
    <rPh sb="0" eb="2">
      <t>ヨウシキ</t>
    </rPh>
    <rPh sb="3" eb="5">
      <t>ビョウイン</t>
    </rPh>
    <rPh sb="5" eb="7">
      <t>ビョウトウ</t>
    </rPh>
    <rPh sb="7" eb="8">
      <t>ヒョウ</t>
    </rPh>
    <phoneticPr fontId="10"/>
  </si>
  <si>
    <t>様式１病院病棟票(56)</t>
    <rPh sb="0" eb="2">
      <t>ヨウシキ</t>
    </rPh>
    <rPh sb="3" eb="5">
      <t>ビョウイン</t>
    </rPh>
    <rPh sb="5" eb="7">
      <t>ビョウトウ</t>
    </rPh>
    <rPh sb="7" eb="8">
      <t>ヒョウ</t>
    </rPh>
    <phoneticPr fontId="10"/>
  </si>
  <si>
    <t>様式１病院病棟票(57)</t>
    <rPh sb="0" eb="2">
      <t>ヨウシキ</t>
    </rPh>
    <rPh sb="3" eb="5">
      <t>ビョウイン</t>
    </rPh>
    <rPh sb="5" eb="7">
      <t>ビョウトウ</t>
    </rPh>
    <rPh sb="7" eb="8">
      <t>ヒョウ</t>
    </rPh>
    <phoneticPr fontId="10"/>
  </si>
  <si>
    <t>様式１病院病棟票(58)</t>
    <rPh sb="0" eb="2">
      <t>ヨウシキ</t>
    </rPh>
    <rPh sb="3" eb="5">
      <t>ビョウイン</t>
    </rPh>
    <rPh sb="5" eb="7">
      <t>ビョウトウ</t>
    </rPh>
    <rPh sb="7" eb="8">
      <t>ヒョウ</t>
    </rPh>
    <phoneticPr fontId="10"/>
  </si>
  <si>
    <t>様式１病院病棟票(59)</t>
    <rPh sb="0" eb="2">
      <t>ヨウシキ</t>
    </rPh>
    <rPh sb="3" eb="5">
      <t>ビョウイン</t>
    </rPh>
    <rPh sb="5" eb="7">
      <t>ビョウトウ</t>
    </rPh>
    <rPh sb="7" eb="8">
      <t>ヒョウ</t>
    </rPh>
    <phoneticPr fontId="10"/>
  </si>
  <si>
    <t>様式１病院病棟票(60)</t>
    <rPh sb="0" eb="2">
      <t>ヨウシキ</t>
    </rPh>
    <rPh sb="3" eb="5">
      <t>ビョウイン</t>
    </rPh>
    <rPh sb="5" eb="7">
      <t>ビョウトウ</t>
    </rPh>
    <rPh sb="7" eb="8">
      <t>ヒョウ</t>
    </rPh>
    <phoneticPr fontId="10"/>
  </si>
  <si>
    <t>様式１病院病棟票(61)</t>
    <rPh sb="0" eb="2">
      <t>ヨウシキ</t>
    </rPh>
    <rPh sb="3" eb="5">
      <t>ビョウイン</t>
    </rPh>
    <rPh sb="5" eb="7">
      <t>ビョウトウ</t>
    </rPh>
    <rPh sb="7" eb="8">
      <t>ヒョウ</t>
    </rPh>
    <phoneticPr fontId="10"/>
  </si>
  <si>
    <t>様式１病院病棟票(62)</t>
    <rPh sb="0" eb="2">
      <t>ヨウシキ</t>
    </rPh>
    <rPh sb="3" eb="5">
      <t>ビョウイン</t>
    </rPh>
    <rPh sb="5" eb="7">
      <t>ビョウトウ</t>
    </rPh>
    <rPh sb="7" eb="8">
      <t>ヒョウ</t>
    </rPh>
    <phoneticPr fontId="10"/>
  </si>
  <si>
    <t>様式１病院病棟票(63)</t>
    <rPh sb="0" eb="2">
      <t>ヨウシキ</t>
    </rPh>
    <rPh sb="3" eb="5">
      <t>ビョウイン</t>
    </rPh>
    <rPh sb="5" eb="7">
      <t>ビョウトウ</t>
    </rPh>
    <rPh sb="7" eb="8">
      <t>ヒョウ</t>
    </rPh>
    <phoneticPr fontId="10"/>
  </si>
  <si>
    <t>様式１病院病棟票(64)</t>
    <rPh sb="0" eb="2">
      <t>ヨウシキ</t>
    </rPh>
    <rPh sb="3" eb="5">
      <t>ビョウイン</t>
    </rPh>
    <rPh sb="5" eb="7">
      <t>ビョウトウ</t>
    </rPh>
    <rPh sb="7" eb="8">
      <t>ヒョウ</t>
    </rPh>
    <phoneticPr fontId="10"/>
  </si>
  <si>
    <t>様式１病院病棟票(65)</t>
    <rPh sb="0" eb="2">
      <t>ヨウシキ</t>
    </rPh>
    <rPh sb="3" eb="5">
      <t>ビョウイン</t>
    </rPh>
    <rPh sb="5" eb="7">
      <t>ビョウトウ</t>
    </rPh>
    <rPh sb="7" eb="8">
      <t>ヒョウ</t>
    </rPh>
    <phoneticPr fontId="10"/>
  </si>
  <si>
    <t>様式１病院病棟票(66)</t>
    <rPh sb="0" eb="2">
      <t>ヨウシキ</t>
    </rPh>
    <rPh sb="3" eb="5">
      <t>ビョウイン</t>
    </rPh>
    <rPh sb="5" eb="7">
      <t>ビョウトウ</t>
    </rPh>
    <rPh sb="7" eb="8">
      <t>ヒョウ</t>
    </rPh>
    <phoneticPr fontId="10"/>
  </si>
  <si>
    <t>うち終了（死亡退院等）</t>
    <phoneticPr fontId="18"/>
  </si>
  <si>
    <t>様式１病院病棟票(67)</t>
    <rPh sb="0" eb="2">
      <t>ヨウシキ</t>
    </rPh>
    <rPh sb="3" eb="5">
      <t>ビョウイン</t>
    </rPh>
    <rPh sb="5" eb="7">
      <t>ビョウトウ</t>
    </rPh>
    <rPh sb="7" eb="8">
      <t>ヒョウ</t>
    </rPh>
    <phoneticPr fontId="10"/>
  </si>
  <si>
    <t>様式１病院病棟票(68)</t>
    <rPh sb="0" eb="2">
      <t>ヨウシキ</t>
    </rPh>
    <rPh sb="3" eb="5">
      <t>ビョウイン</t>
    </rPh>
    <rPh sb="5" eb="7">
      <t>ビョウトウ</t>
    </rPh>
    <rPh sb="7" eb="8">
      <t>ヒョウ</t>
    </rPh>
    <phoneticPr fontId="10"/>
  </si>
  <si>
    <t xml:space="preserve">退院後に在宅医療を必要とする患者の状況は、平成30年７月１日～令和元年６月30日の１年間に退院した患者に対する、在宅医療の提供の必要性に関する項目です。
</t>
  </si>
  <si>
    <t>様式１病院病棟票(70)</t>
    <rPh sb="0" eb="2">
      <t>ヨウシキ</t>
    </rPh>
    <rPh sb="3" eb="5">
      <t>ビョウイン</t>
    </rPh>
    <rPh sb="5" eb="7">
      <t>ビョウトウ</t>
    </rPh>
    <rPh sb="7" eb="8">
      <t>ヒョウ</t>
    </rPh>
    <phoneticPr fontId="10"/>
  </si>
  <si>
    <t>退院後１か月以内に自院が在宅医療を提供する予定の患者数</t>
    <phoneticPr fontId="18"/>
  </si>
  <si>
    <t>様式１病院病棟票(71)</t>
    <rPh sb="0" eb="2">
      <t>ヨウシキ</t>
    </rPh>
    <rPh sb="3" eb="5">
      <t>ビョウイン</t>
    </rPh>
    <rPh sb="5" eb="7">
      <t>ビョウトウ</t>
    </rPh>
    <rPh sb="7" eb="8">
      <t>ヒョウ</t>
    </rPh>
    <phoneticPr fontId="10"/>
  </si>
  <si>
    <t>退院後１か月以内に他施設が在宅医療を提供する予定の患者</t>
    <phoneticPr fontId="18"/>
  </si>
  <si>
    <t>様式１病院病棟票(69)</t>
    <rPh sb="0" eb="2">
      <t>ヨウシキ</t>
    </rPh>
    <rPh sb="3" eb="5">
      <t>ビョウイン</t>
    </rPh>
    <rPh sb="5" eb="7">
      <t>ビョウトウ</t>
    </rPh>
    <rPh sb="7" eb="8">
      <t>ヒョウ</t>
    </rPh>
    <phoneticPr fontId="10"/>
  </si>
  <si>
    <t>様式１病院病棟票(72)</t>
    <rPh sb="0" eb="2">
      <t>ヨウシキ</t>
    </rPh>
    <rPh sb="3" eb="5">
      <t>ビョウイン</t>
    </rPh>
    <rPh sb="5" eb="7">
      <t>ビョウトウ</t>
    </rPh>
    <rPh sb="7" eb="8">
      <t>ヒョウ</t>
    </rPh>
    <phoneticPr fontId="10"/>
  </si>
  <si>
    <t>（項目の解説）</t>
    <phoneticPr fontId="10"/>
  </si>
  <si>
    <t>様式１病院施設票(62)</t>
    <rPh sb="0" eb="2">
      <t>ヨウシキ</t>
    </rPh>
    <rPh sb="3" eb="5">
      <t>ビョウイン</t>
    </rPh>
    <rPh sb="5" eb="7">
      <t>シセツ</t>
    </rPh>
    <rPh sb="7" eb="8">
      <t>ヒョウ</t>
    </rPh>
    <phoneticPr fontId="10"/>
  </si>
  <si>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</si>
  <si>
    <t>様式１病院施設票(63)</t>
    <rPh sb="0" eb="2">
      <t>ヨウシキ</t>
    </rPh>
    <rPh sb="3" eb="5">
      <t>ビョウイン</t>
    </rPh>
    <rPh sb="5" eb="7">
      <t>シセツ</t>
    </rPh>
    <rPh sb="7" eb="8">
      <t>ヒョウ</t>
    </rPh>
    <phoneticPr fontId="10"/>
  </si>
  <si>
    <t>様式１病院施設票(64)</t>
    <rPh sb="0" eb="2">
      <t>ヨウシキ</t>
    </rPh>
    <rPh sb="3" eb="5">
      <t>ビョウイン</t>
    </rPh>
    <rPh sb="5" eb="7">
      <t>シセツ</t>
    </rPh>
    <rPh sb="7" eb="8">
      <t>ヒョウ</t>
    </rPh>
    <phoneticPr fontId="10"/>
  </si>
  <si>
    <t>様式１病院施設票(65)</t>
    <rPh sb="0" eb="2">
      <t>ヨウシキ</t>
    </rPh>
    <rPh sb="3" eb="5">
      <t>ビョウイン</t>
    </rPh>
    <rPh sb="5" eb="7">
      <t>シセツ</t>
    </rPh>
    <rPh sb="7" eb="8">
      <t>ヒョウ</t>
    </rPh>
    <phoneticPr fontId="10"/>
  </si>
  <si>
    <t>様式１病院施設票(66)</t>
    <rPh sb="0" eb="2">
      <t>ヨウシキ</t>
    </rPh>
    <rPh sb="3" eb="5">
      <t>ビョウイン</t>
    </rPh>
    <rPh sb="5" eb="7">
      <t>シセツ</t>
    </rPh>
    <rPh sb="7" eb="8">
      <t>ヒョウ</t>
    </rPh>
    <phoneticPr fontId="10"/>
  </si>
  <si>
    <t>様式１病院施設票(67)</t>
    <rPh sb="0" eb="2">
      <t>ヨウシキ</t>
    </rPh>
    <rPh sb="3" eb="5">
      <t>ビョウイン</t>
    </rPh>
    <rPh sb="5" eb="7">
      <t>シセツ</t>
    </rPh>
    <rPh sb="7" eb="8">
      <t>ヒョウ</t>
    </rPh>
    <phoneticPr fontId="10"/>
  </si>
  <si>
    <t>◆医療内容に関する情報（手術、リハビリテーションの実施状況など）</t>
    <phoneticPr fontId="10"/>
  </si>
  <si>
    <t>様式2病棟票(167)</t>
    <rPh sb="0" eb="2">
      <t>ヨウシキ</t>
    </rPh>
    <rPh sb="3" eb="5">
      <t>ビョウトウ</t>
    </rPh>
    <rPh sb="5" eb="6">
      <t>ヒョウ</t>
    </rPh>
    <phoneticPr fontId="10"/>
  </si>
  <si>
    <t xml:space="preserve">手術の状況は、手術を受けた患者数と、手術の対象となった臓器別の患者数です。
</t>
    <phoneticPr fontId="18"/>
  </si>
  <si>
    <t>*</t>
    <phoneticPr fontId="18"/>
  </si>
  <si>
    <t>様式2病棟票(167)-1</t>
    <rPh sb="0" eb="2">
      <t>ヨウシキ</t>
    </rPh>
    <rPh sb="3" eb="5">
      <t>ビョウトウ</t>
    </rPh>
    <rPh sb="5" eb="6">
      <t>ヒョウ</t>
    </rPh>
    <phoneticPr fontId="10"/>
  </si>
  <si>
    <t>*</t>
    <phoneticPr fontId="18"/>
  </si>
  <si>
    <t>様式2病棟票(167)-2</t>
    <rPh sb="0" eb="2">
      <t>ヨウシキ</t>
    </rPh>
    <rPh sb="3" eb="5">
      <t>ビョウトウ</t>
    </rPh>
    <rPh sb="5" eb="6">
      <t>ヒョウ</t>
    </rPh>
    <phoneticPr fontId="10"/>
  </si>
  <si>
    <t>様式2病棟票(167)-3</t>
    <rPh sb="0" eb="2">
      <t>ヨウシキ</t>
    </rPh>
    <rPh sb="3" eb="5">
      <t>ビョウトウ</t>
    </rPh>
    <rPh sb="5" eb="6">
      <t>ヒョウ</t>
    </rPh>
    <phoneticPr fontId="10"/>
  </si>
  <si>
    <t>様式2病棟票(167)-4</t>
    <rPh sb="0" eb="2">
      <t>ヨウシキ</t>
    </rPh>
    <rPh sb="3" eb="5">
      <t>ビョウトウ</t>
    </rPh>
    <rPh sb="5" eb="6">
      <t>ヒョウ</t>
    </rPh>
    <phoneticPr fontId="10"/>
  </si>
  <si>
    <t>様式2病棟票(167)-5</t>
    <rPh sb="0" eb="2">
      <t>ヨウシキ</t>
    </rPh>
    <rPh sb="3" eb="5">
      <t>ビョウトウ</t>
    </rPh>
    <rPh sb="5" eb="6">
      <t>ヒョウ</t>
    </rPh>
    <phoneticPr fontId="10"/>
  </si>
  <si>
    <t>*</t>
    <phoneticPr fontId="18"/>
  </si>
  <si>
    <t>様式2病棟票(167)-6</t>
    <rPh sb="0" eb="2">
      <t>ヨウシキ</t>
    </rPh>
    <rPh sb="3" eb="5">
      <t>ビョウトウ</t>
    </rPh>
    <rPh sb="5" eb="6">
      <t>ヒョウ</t>
    </rPh>
    <phoneticPr fontId="10"/>
  </si>
  <si>
    <t>様式2病棟票(167)-7</t>
    <rPh sb="0" eb="2">
      <t>ヨウシキ</t>
    </rPh>
    <rPh sb="3" eb="5">
      <t>ビョウトウ</t>
    </rPh>
    <rPh sb="5" eb="6">
      <t>ヒョウ</t>
    </rPh>
    <phoneticPr fontId="10"/>
  </si>
  <si>
    <t>様式2病棟票(167)-8</t>
    <rPh sb="0" eb="2">
      <t>ヨウシキ</t>
    </rPh>
    <rPh sb="3" eb="5">
      <t>ビョウトウ</t>
    </rPh>
    <rPh sb="5" eb="6">
      <t>ヒョウ</t>
    </rPh>
    <phoneticPr fontId="10"/>
  </si>
  <si>
    <t>様式2病棟票(167)-9</t>
    <rPh sb="0" eb="2">
      <t>ヨウシキ</t>
    </rPh>
    <rPh sb="3" eb="5">
      <t>ビョウトウ</t>
    </rPh>
    <rPh sb="5" eb="6">
      <t>ヒョウ</t>
    </rPh>
    <phoneticPr fontId="10"/>
  </si>
  <si>
    <t>*</t>
    <phoneticPr fontId="18"/>
  </si>
  <si>
    <t>様式2病棟票(167)-10</t>
    <rPh sb="0" eb="2">
      <t>ヨウシキ</t>
    </rPh>
    <rPh sb="3" eb="5">
      <t>ビョウトウ</t>
    </rPh>
    <rPh sb="5" eb="6">
      <t>ヒョウ</t>
    </rPh>
    <phoneticPr fontId="10"/>
  </si>
  <si>
    <t>様式2病棟票(167)-11</t>
    <rPh sb="0" eb="2">
      <t>ヨウシキ</t>
    </rPh>
    <rPh sb="3" eb="5">
      <t>ビョウトウ</t>
    </rPh>
    <rPh sb="5" eb="6">
      <t>ヒョウ</t>
    </rPh>
    <phoneticPr fontId="10"/>
  </si>
  <si>
    <t>*</t>
    <phoneticPr fontId="18"/>
  </si>
  <si>
    <t>様式2病棟票(167)-12</t>
    <rPh sb="0" eb="2">
      <t>ヨウシキ</t>
    </rPh>
    <rPh sb="3" eb="5">
      <t>ビョウトウ</t>
    </rPh>
    <rPh sb="5" eb="6">
      <t>ヒョウ</t>
    </rPh>
    <phoneticPr fontId="10"/>
  </si>
  <si>
    <t>様式2病棟票(168)</t>
    <rPh sb="0" eb="2">
      <t>ヨウシキ</t>
    </rPh>
    <rPh sb="3" eb="5">
      <t>ビョウトウ</t>
    </rPh>
    <rPh sb="5" eb="6">
      <t>ヒョウ</t>
    </rPh>
    <phoneticPr fontId="10"/>
  </si>
  <si>
    <t xml:space="preserve">全身麻酔の手術の状況は、全身麻酔を用いて手術を受けた患者数と、手術の対象となった臓器別の患者数です。
</t>
    <phoneticPr fontId="18"/>
  </si>
  <si>
    <t>*</t>
    <phoneticPr fontId="18"/>
  </si>
  <si>
    <t>様式2病棟票(168)-1</t>
    <rPh sb="0" eb="2">
      <t>ヨウシキ</t>
    </rPh>
    <rPh sb="3" eb="5">
      <t>ビョウトウ</t>
    </rPh>
    <rPh sb="5" eb="6">
      <t>ヒョウ</t>
    </rPh>
    <phoneticPr fontId="10"/>
  </si>
  <si>
    <t>様式2病棟票(168)-2</t>
    <rPh sb="0" eb="2">
      <t>ヨウシキ</t>
    </rPh>
    <rPh sb="3" eb="5">
      <t>ビョウトウ</t>
    </rPh>
    <rPh sb="5" eb="6">
      <t>ヒョウ</t>
    </rPh>
    <phoneticPr fontId="10"/>
  </si>
  <si>
    <t>様式2病棟票(168)-3</t>
    <rPh sb="0" eb="2">
      <t>ヨウシキ</t>
    </rPh>
    <rPh sb="3" eb="5">
      <t>ビョウトウ</t>
    </rPh>
    <rPh sb="5" eb="6">
      <t>ヒョウ</t>
    </rPh>
    <phoneticPr fontId="10"/>
  </si>
  <si>
    <t>様式2病棟票(168)-4</t>
    <rPh sb="0" eb="2">
      <t>ヨウシキ</t>
    </rPh>
    <rPh sb="3" eb="5">
      <t>ビョウトウ</t>
    </rPh>
    <rPh sb="5" eb="6">
      <t>ヒョウ</t>
    </rPh>
    <phoneticPr fontId="10"/>
  </si>
  <si>
    <t>様式2病棟票(168)-5</t>
    <rPh sb="0" eb="2">
      <t>ヨウシキ</t>
    </rPh>
    <rPh sb="3" eb="5">
      <t>ビョウトウ</t>
    </rPh>
    <rPh sb="5" eb="6">
      <t>ヒョウ</t>
    </rPh>
    <phoneticPr fontId="10"/>
  </si>
  <si>
    <t>様式2病棟票(168)-6</t>
    <rPh sb="0" eb="2">
      <t>ヨウシキ</t>
    </rPh>
    <rPh sb="3" eb="5">
      <t>ビョウトウ</t>
    </rPh>
    <rPh sb="5" eb="6">
      <t>ヒョウ</t>
    </rPh>
    <phoneticPr fontId="10"/>
  </si>
  <si>
    <t>様式2病棟票(168)-7</t>
    <rPh sb="0" eb="2">
      <t>ヨウシキ</t>
    </rPh>
    <rPh sb="3" eb="5">
      <t>ビョウトウ</t>
    </rPh>
    <rPh sb="5" eb="6">
      <t>ヒョウ</t>
    </rPh>
    <phoneticPr fontId="10"/>
  </si>
  <si>
    <t>様式2病棟票(168)-8</t>
    <rPh sb="0" eb="2">
      <t>ヨウシキ</t>
    </rPh>
    <rPh sb="3" eb="5">
      <t>ビョウトウ</t>
    </rPh>
    <rPh sb="5" eb="6">
      <t>ヒョウ</t>
    </rPh>
    <phoneticPr fontId="10"/>
  </si>
  <si>
    <t>様式2病棟票(168)-9</t>
    <rPh sb="0" eb="2">
      <t>ヨウシキ</t>
    </rPh>
    <rPh sb="3" eb="5">
      <t>ビョウトウ</t>
    </rPh>
    <rPh sb="5" eb="6">
      <t>ヒョウ</t>
    </rPh>
    <phoneticPr fontId="10"/>
  </si>
  <si>
    <t>様式2病棟票(168)-10</t>
    <rPh sb="0" eb="2">
      <t>ヨウシキ</t>
    </rPh>
    <rPh sb="3" eb="5">
      <t>ビョウトウ</t>
    </rPh>
    <rPh sb="5" eb="6">
      <t>ヒョウ</t>
    </rPh>
    <phoneticPr fontId="10"/>
  </si>
  <si>
    <t>様式2病棟票(168)-11</t>
    <rPh sb="0" eb="2">
      <t>ヨウシキ</t>
    </rPh>
    <rPh sb="3" eb="5">
      <t>ビョウトウ</t>
    </rPh>
    <rPh sb="5" eb="6">
      <t>ヒョウ</t>
    </rPh>
    <phoneticPr fontId="10"/>
  </si>
  <si>
    <t>様式2病棟票(168)-12</t>
    <rPh sb="0" eb="2">
      <t>ヨウシキ</t>
    </rPh>
    <rPh sb="3" eb="5">
      <t>ビョウトウ</t>
    </rPh>
    <rPh sb="5" eb="6">
      <t>ヒョウ</t>
    </rPh>
    <phoneticPr fontId="10"/>
  </si>
  <si>
    <t>様式2病棟票(169)</t>
    <rPh sb="0" eb="2">
      <t>ヨウシキ</t>
    </rPh>
    <rPh sb="3" eb="5">
      <t>ビョウトウ</t>
    </rPh>
    <rPh sb="5" eb="6">
      <t>ヒョウ</t>
    </rPh>
    <phoneticPr fontId="10"/>
  </si>
  <si>
    <t xml:space="preserve">人工心肺を用いた手術とは、心臓手術などの際に心臓と肺の機能を代行する装置を用いて行う手術です。値はこの手術を行った患者数です。
</t>
    <phoneticPr fontId="18"/>
  </si>
  <si>
    <t>様式2病棟票(170)</t>
    <rPh sb="0" eb="2">
      <t>ヨウシキ</t>
    </rPh>
    <rPh sb="3" eb="5">
      <t>ビョウトウ</t>
    </rPh>
    <rPh sb="5" eb="6">
      <t>ヒョウ</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</si>
  <si>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8"/>
  </si>
  <si>
    <t>様式2病棟票(171)</t>
    <rPh sb="0" eb="2">
      <t>ヨウシキ</t>
    </rPh>
    <rPh sb="3" eb="5">
      <t>ビョウトウ</t>
    </rPh>
    <rPh sb="5" eb="6">
      <t>ヒョウ</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</si>
  <si>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8"/>
  </si>
  <si>
    <t>（がん）</t>
    <phoneticPr fontId="18"/>
  </si>
  <si>
    <t>（項目の解説）</t>
    <phoneticPr fontId="10"/>
  </si>
  <si>
    <t>様式2病棟票(172)</t>
    <rPh sb="0" eb="2">
      <t>ヨウシキ</t>
    </rPh>
    <rPh sb="3" eb="5">
      <t>ビョウトウ</t>
    </rPh>
    <rPh sb="5" eb="6">
      <t>ヒョウ</t>
    </rPh>
    <phoneticPr fontId="10"/>
  </si>
  <si>
    <t xml:space="preserve">悪性腫瘍手術とは、がんを取るための手術です。値は手術を行った患者数です。
</t>
    <phoneticPr fontId="18"/>
  </si>
  <si>
    <t>様式2病棟票(173)</t>
    <rPh sb="0" eb="2">
      <t>ヨウシキ</t>
    </rPh>
    <rPh sb="3" eb="5">
      <t>ビョウトウ</t>
    </rPh>
    <rPh sb="5" eb="6">
      <t>ヒョウ</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</si>
  <si>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8"/>
  </si>
  <si>
    <t>様式2病棟票(176)</t>
    <rPh sb="0" eb="2">
      <t>ヨウシキ</t>
    </rPh>
    <rPh sb="3" eb="5">
      <t>ビョウトウ</t>
    </rPh>
    <rPh sb="5" eb="6">
      <t>ヒョウ</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</si>
  <si>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8"/>
  </si>
  <si>
    <t>様式2病棟票(177)</t>
    <rPh sb="0" eb="2">
      <t>ヨウシキ</t>
    </rPh>
    <rPh sb="3" eb="5">
      <t>ビョウトウ</t>
    </rPh>
    <rPh sb="5" eb="6">
      <t>ヒョウ</t>
    </rPh>
    <phoneticPr fontId="10"/>
  </si>
  <si>
    <t xml:space="preserve">放射線治療とは、がんに放射線を当てる（照射する）ことで、がんを縮小させる治療を放射線治療といいます。値は放射線治療を行った患者数です。
</t>
    <phoneticPr fontId="18"/>
  </si>
  <si>
    <t>様式2病棟票(228)</t>
    <rPh sb="0" eb="2">
      <t>ヨウシキ</t>
    </rPh>
    <rPh sb="3" eb="5">
      <t>ビョウトウ</t>
    </rPh>
    <rPh sb="5" eb="6">
      <t>ヒョウ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</si>
  <si>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8"/>
  </si>
  <si>
    <t>様式2病棟票(231)</t>
    <rPh sb="0" eb="2">
      <t>ヨウシキ</t>
    </rPh>
    <rPh sb="3" eb="5">
      <t>ビョウトウ</t>
    </rPh>
    <rPh sb="5" eb="6">
      <t>ヒョウ</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</si>
  <si>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8"/>
  </si>
  <si>
    <t>様式2病棟票(234)</t>
    <rPh sb="0" eb="2">
      <t>ヨウシキ</t>
    </rPh>
    <rPh sb="3" eb="5">
      <t>ビョウトウ</t>
    </rPh>
    <rPh sb="5" eb="6">
      <t>ヒョウ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</si>
  <si>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8"/>
  </si>
  <si>
    <t>様式2病棟票(235)</t>
    <rPh sb="0" eb="2">
      <t>ヨウシキ</t>
    </rPh>
    <rPh sb="3" eb="5">
      <t>ビョウトウ</t>
    </rPh>
    <rPh sb="5" eb="6">
      <t>ヒョウ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</si>
  <si>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8"/>
  </si>
  <si>
    <t>（脳卒中）</t>
    <phoneticPr fontId="18"/>
  </si>
  <si>
    <t>様式2病棟票(236)</t>
    <rPh sb="0" eb="2">
      <t>ヨウシキ</t>
    </rPh>
    <rPh sb="3" eb="5">
      <t>ビョウトウ</t>
    </rPh>
    <rPh sb="5" eb="6">
      <t>ヒョウ</t>
    </rPh>
    <phoneticPr fontId="10"/>
  </si>
  <si>
    <t xml:space="preserve">超急性期脳卒中加算は、脳梗塞の患者に対し、発症後速やかに薬剤を投与して血栓を溶かす治療を行ったことを示す項目です。値はこの治療を行った患者数です。
</t>
    <phoneticPr fontId="18"/>
  </si>
  <si>
    <t>ｔ－PA投与</t>
    <phoneticPr fontId="10"/>
  </si>
  <si>
    <t>t-PA投与は発症から4.5時間以内で、CTやMRI検査で脳梗塞の変化がごく僅かである場合に、tPAという薬剤を点滴（静脈内投与）するものです。値は脳梗塞の患者に対して投与した患者数です。</t>
    <rPh sb="4" eb="6">
      <t>トウヨ</t>
    </rPh>
    <rPh sb="7" eb="9">
      <t>ハッショウ</t>
    </rPh>
    <rPh sb="14" eb="16">
      <t>ジカン</t>
    </rPh>
    <rPh sb="16" eb="18">
      <t>イナイ</t>
    </rPh>
    <rPh sb="26" eb="28">
      <t>ケンサ</t>
    </rPh>
    <rPh sb="29" eb="32">
      <t>ノウコウソク</t>
    </rPh>
    <rPh sb="33" eb="35">
      <t>ヘンカ</t>
    </rPh>
    <rPh sb="38" eb="39">
      <t>ワズ</t>
    </rPh>
    <rPh sb="43" eb="45">
      <t>バアイ</t>
    </rPh>
    <rPh sb="53" eb="55">
      <t>ヤクザイ</t>
    </rPh>
    <rPh sb="56" eb="58">
      <t>テンテキ</t>
    </rPh>
    <rPh sb="59" eb="61">
      <t>ジョウミャク</t>
    </rPh>
    <rPh sb="61" eb="62">
      <t>ナイ</t>
    </rPh>
    <rPh sb="62" eb="64">
      <t>トウヨ</t>
    </rPh>
    <rPh sb="72" eb="73">
      <t>アタイ</t>
    </rPh>
    <rPh sb="74" eb="77">
      <t>ノウコウソク</t>
    </rPh>
    <rPh sb="78" eb="80">
      <t>カンジャ</t>
    </rPh>
    <rPh sb="81" eb="82">
      <t>タイ</t>
    </rPh>
    <rPh sb="84" eb="86">
      <t>トウヨ</t>
    </rPh>
    <rPh sb="88" eb="91">
      <t>カンジャスウ</t>
    </rPh>
    <phoneticPr fontId="10"/>
  </si>
  <si>
    <t>様式2病棟票(237)</t>
    <rPh sb="0" eb="2">
      <t>ヨウシキ</t>
    </rPh>
    <rPh sb="3" eb="5">
      <t>ビョウトウ</t>
    </rPh>
    <rPh sb="5" eb="6">
      <t>ヒョウ</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</si>
  <si>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8"/>
  </si>
  <si>
    <t>（心筋梗塞）</t>
    <phoneticPr fontId="18"/>
  </si>
  <si>
    <t>様式2病棟票(245)</t>
    <rPh sb="0" eb="2">
      <t>ヨウシキ</t>
    </rPh>
    <rPh sb="3" eb="5">
      <t>ビョウトウ</t>
    </rPh>
    <rPh sb="5" eb="6">
      <t>ヒョウ</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</si>
  <si>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8"/>
  </si>
  <si>
    <t>（分娩）</t>
    <phoneticPr fontId="18"/>
  </si>
  <si>
    <t>様式1病棟票(112)</t>
    <rPh sb="0" eb="2">
      <t>ヨウシキ</t>
    </rPh>
    <rPh sb="3" eb="5">
      <t>ビョウトウ</t>
    </rPh>
    <rPh sb="5" eb="6">
      <t>ヒョウ</t>
    </rPh>
    <phoneticPr fontId="10"/>
  </si>
  <si>
    <t xml:space="preserve">分娩件数は、分娩を行った患者数です。
</t>
    <phoneticPr fontId="18"/>
  </si>
  <si>
    <t>（精神医療）</t>
    <phoneticPr fontId="18"/>
  </si>
  <si>
    <t>様式2病棟票(256)</t>
    <rPh sb="0" eb="2">
      <t>ヨウシキ</t>
    </rPh>
    <rPh sb="3" eb="5">
      <t>ビョウトウ</t>
    </rPh>
    <rPh sb="5" eb="6">
      <t>ヒョウ</t>
    </rPh>
    <phoneticPr fontId="10"/>
  </si>
  <si>
    <t xml:space="preserve">入院精神療法は、精神疾患の患者に対し、治療計画に基づいて患者の精神面に対して施す治療です。値はこの治療を行った患者数です。
</t>
    <phoneticPr fontId="18"/>
  </si>
  <si>
    <t>様式2病棟票(257)</t>
    <rPh sb="0" eb="2">
      <t>ヨウシキ</t>
    </rPh>
    <rPh sb="3" eb="5">
      <t>ビョウトウ</t>
    </rPh>
    <rPh sb="5" eb="6">
      <t>ヒョウ</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</si>
  <si>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8"/>
  </si>
  <si>
    <t>様式2病棟票(258)</t>
    <rPh sb="0" eb="2">
      <t>ヨウシキ</t>
    </rPh>
    <rPh sb="3" eb="5">
      <t>ビョウトウ</t>
    </rPh>
    <rPh sb="5" eb="6">
      <t>ヒョウ</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</si>
  <si>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8"/>
  </si>
  <si>
    <t>様式2病棟票(261)</t>
    <rPh sb="0" eb="2">
      <t>ヨウシキ</t>
    </rPh>
    <rPh sb="3" eb="5">
      <t>ビョウトウ</t>
    </rPh>
    <rPh sb="5" eb="6">
      <t>ヒョウ</t>
    </rPh>
    <phoneticPr fontId="10"/>
  </si>
  <si>
    <t>認知症ケア加算２</t>
    <phoneticPr fontId="18"/>
  </si>
  <si>
    <t>様式2病棟票(264)</t>
    <rPh sb="0" eb="2">
      <t>ヨウシキ</t>
    </rPh>
    <rPh sb="3" eb="5">
      <t>ビョウトウ</t>
    </rPh>
    <rPh sb="5" eb="6">
      <t>ヒョウ</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</si>
  <si>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8"/>
  </si>
  <si>
    <t>様式2病棟票(267)</t>
    <rPh sb="0" eb="2">
      <t>ヨウシキ</t>
    </rPh>
    <rPh sb="3" eb="5">
      <t>ビョウトウ</t>
    </rPh>
    <rPh sb="5" eb="6">
      <t>ヒョウ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</si>
  <si>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8"/>
  </si>
  <si>
    <t>様式2病棟票(268)</t>
    <rPh sb="0" eb="2">
      <t>ヨウシキ</t>
    </rPh>
    <rPh sb="3" eb="5">
      <t>ビョウトウ</t>
    </rPh>
    <rPh sb="5" eb="6">
      <t>ヒョウ</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</si>
  <si>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10"/>
  </si>
  <si>
    <t>様式2病棟票(269)</t>
    <rPh sb="0" eb="2">
      <t>ヨウシキ</t>
    </rPh>
    <rPh sb="3" eb="5">
      <t>ビョウトウ</t>
    </rPh>
    <rPh sb="5" eb="6">
      <t>ヒョウ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</si>
  <si>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10"/>
  </si>
  <si>
    <t>様式2病棟票(270)</t>
    <rPh sb="0" eb="2">
      <t>ヨウシキ</t>
    </rPh>
    <rPh sb="3" eb="5">
      <t>ビョウトウ</t>
    </rPh>
    <rPh sb="5" eb="6">
      <t>ヒョウ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</si>
  <si>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10"/>
  </si>
  <si>
    <t>様式2病棟票(271)</t>
    <rPh sb="0" eb="2">
      <t>ヨウシキ</t>
    </rPh>
    <rPh sb="3" eb="5">
      <t>ビョウトウ</t>
    </rPh>
    <rPh sb="5" eb="6">
      <t>ヒョウ</t>
    </rPh>
    <phoneticPr fontId="10"/>
  </si>
  <si>
    <t>様式2病棟票(274)</t>
    <rPh sb="0" eb="2">
      <t>ヨウシキ</t>
    </rPh>
    <rPh sb="3" eb="5">
      <t>ビョウトウ</t>
    </rPh>
    <rPh sb="5" eb="6">
      <t>ヒョウ</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</si>
  <si>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10"/>
  </si>
  <si>
    <t>様式2病棟票(275)</t>
    <rPh sb="0" eb="2">
      <t>ヨウシキ</t>
    </rPh>
    <rPh sb="3" eb="5">
      <t>ビョウトウ</t>
    </rPh>
    <rPh sb="5" eb="6">
      <t>ヒョウ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</si>
  <si>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10"/>
  </si>
  <si>
    <t>様式2病棟票(278)</t>
    <rPh sb="0" eb="2">
      <t>ヨウシキ</t>
    </rPh>
    <rPh sb="3" eb="5">
      <t>ビョウトウ</t>
    </rPh>
    <rPh sb="5" eb="6">
      <t>ヒョウ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</si>
  <si>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10"/>
  </si>
  <si>
    <t>様式2病棟票(281)</t>
    <rPh sb="0" eb="2">
      <t>ヨウシキ</t>
    </rPh>
    <rPh sb="3" eb="5">
      <t>ビョウトウ</t>
    </rPh>
    <rPh sb="5" eb="6">
      <t>ヒョウ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</si>
  <si>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10"/>
  </si>
  <si>
    <t>様式2病棟票(295)</t>
    <rPh sb="0" eb="2">
      <t>ヨウシキ</t>
    </rPh>
    <rPh sb="3" eb="5">
      <t>ビョウトウ</t>
    </rPh>
    <rPh sb="5" eb="6">
      <t>ヒョウ</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</si>
  <si>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10"/>
  </si>
  <si>
    <t>様式2病棟票(296)</t>
    <rPh sb="0" eb="2">
      <t>ヨウシキ</t>
    </rPh>
    <rPh sb="3" eb="5">
      <t>ビョウトウ</t>
    </rPh>
    <rPh sb="5" eb="6">
      <t>ヒョウ</t>
    </rPh>
    <phoneticPr fontId="10"/>
  </si>
  <si>
    <t>様式2病棟票(299)</t>
    <rPh sb="0" eb="2">
      <t>ヨウシキ</t>
    </rPh>
    <rPh sb="3" eb="5">
      <t>ビョウトウ</t>
    </rPh>
    <rPh sb="5" eb="6">
      <t>ヒョウ</t>
    </rPh>
    <phoneticPr fontId="10"/>
  </si>
  <si>
    <t>様式2病棟票(300)</t>
    <rPh sb="0" eb="2">
      <t>ヨウシキ</t>
    </rPh>
    <rPh sb="3" eb="5">
      <t>ビョウトウ</t>
    </rPh>
    <rPh sb="5" eb="6">
      <t>ヒョウ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</si>
  <si>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10"/>
  </si>
  <si>
    <t>様式2病棟票(301)</t>
    <rPh sb="0" eb="2">
      <t>ヨウシキ</t>
    </rPh>
    <rPh sb="3" eb="5">
      <t>ビョウトウ</t>
    </rPh>
    <rPh sb="5" eb="6">
      <t>ヒョウ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</si>
  <si>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10"/>
  </si>
  <si>
    <t>様式1病院病棟票(74)</t>
    <rPh sb="0" eb="2">
      <t>ヨウシキ</t>
    </rPh>
    <rPh sb="3" eb="5">
      <t>ビョウイン</t>
    </rPh>
    <rPh sb="5" eb="7">
      <t>ビョウトウ</t>
    </rPh>
    <rPh sb="7" eb="8">
      <t>ヒョウ</t>
    </rPh>
    <phoneticPr fontId="10"/>
  </si>
  <si>
    <t>当該病棟において届出を行っている一般病棟用の重症度、医療・看護必要度の評価方法</t>
    <phoneticPr fontId="10"/>
  </si>
  <si>
    <t>一般病棟用の重症度、医療・看護必要度を測定することが算定の要件となっている入院基本料（注加算含む）・特定入院料・入院基本料等加算の届出を行っている場合、項目ごとに令和元年６月の１か月間の在棟患者延べ数について「一般病棟用の重症度、医療・看護必要度に係る評価票Ⅰ」、「一般病棟用の重症度、医療・看護必要度に係る評価票Ⅱ」を用いて評価を行います。</t>
  </si>
  <si>
    <t>看護必要度Ⅰ</t>
    <phoneticPr fontId="10"/>
  </si>
  <si>
    <t>-</t>
    <phoneticPr fontId="10"/>
  </si>
  <si>
    <t>看護必要度Ⅰ</t>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</si>
  <si>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8"/>
  </si>
  <si>
    <t>様式1病院病棟票(78)</t>
    <rPh sb="0" eb="2">
      <t>ヨウシキ</t>
    </rPh>
    <rPh sb="3" eb="5">
      <t>ビョウイン</t>
    </rPh>
    <rPh sb="5" eb="7">
      <t>ビョウトウ</t>
    </rPh>
    <rPh sb="7" eb="8">
      <t>ヒョウ</t>
    </rPh>
    <phoneticPr fontId="10"/>
  </si>
  <si>
    <t>様式1病院病棟票(79)</t>
    <rPh sb="0" eb="2">
      <t>ヨウシキ</t>
    </rPh>
    <rPh sb="3" eb="5">
      <t>ビョウイン</t>
    </rPh>
    <rPh sb="5" eb="7">
      <t>ビョウトウ</t>
    </rPh>
    <rPh sb="7" eb="8">
      <t>ヒョウ</t>
    </rPh>
    <phoneticPr fontId="10"/>
  </si>
  <si>
    <t>様式1病院病棟票(80)</t>
    <rPh sb="0" eb="2">
      <t>ヨウシキ</t>
    </rPh>
    <rPh sb="3" eb="5">
      <t>ビョウイン</t>
    </rPh>
    <rPh sb="5" eb="7">
      <t>ビョウトウ</t>
    </rPh>
    <rPh sb="7" eb="8">
      <t>ヒョウ</t>
    </rPh>
    <phoneticPr fontId="10"/>
  </si>
  <si>
    <t>様式1病院病棟票(81)</t>
    <rPh sb="0" eb="2">
      <t>ヨウシキ</t>
    </rPh>
    <rPh sb="3" eb="5">
      <t>ビョウイン</t>
    </rPh>
    <rPh sb="5" eb="7">
      <t>ビョウトウ</t>
    </rPh>
    <rPh sb="7" eb="8">
      <t>ヒョウ</t>
    </rPh>
    <phoneticPr fontId="10"/>
  </si>
  <si>
    <t>様式1病院病棟票(82)</t>
    <rPh sb="0" eb="2">
      <t>ヨウシキ</t>
    </rPh>
    <rPh sb="3" eb="5">
      <t>ビョウイン</t>
    </rPh>
    <rPh sb="5" eb="7">
      <t>ビョウトウ</t>
    </rPh>
    <rPh sb="7" eb="8">
      <t>ヒョウ</t>
    </rPh>
    <phoneticPr fontId="10"/>
  </si>
  <si>
    <t>C得点１点以上の患者割合</t>
    <phoneticPr fontId="18"/>
  </si>
  <si>
    <t>様式1病院病棟票(83)</t>
    <rPh sb="0" eb="2">
      <t>ヨウシキ</t>
    </rPh>
    <rPh sb="3" eb="5">
      <t>ビョウイン</t>
    </rPh>
    <rPh sb="5" eb="7">
      <t>ビョウトウ</t>
    </rPh>
    <rPh sb="7" eb="8">
      <t>ヒョウ</t>
    </rPh>
    <phoneticPr fontId="10"/>
  </si>
  <si>
    <t>「B14」又は「B15」に該当する患者であって、Ａ得点１点以上かつB得点３点以上の患者割合</t>
    <phoneticPr fontId="10"/>
  </si>
  <si>
    <t>様式1病院病棟票(84)</t>
    <rPh sb="0" eb="2">
      <t>ヨウシキ</t>
    </rPh>
    <rPh sb="3" eb="5">
      <t>ビョウイン</t>
    </rPh>
    <rPh sb="5" eb="7">
      <t>ビョウトウ</t>
    </rPh>
    <rPh sb="7" eb="8">
      <t>ヒョウ</t>
    </rPh>
    <phoneticPr fontId="10"/>
  </si>
  <si>
    <t>「Ａ得点２点以上かつＢ得点３点以上」または「Ａ得点３点以上」または「Ｃ得点１点以上」または「「B14」又は「B15」に該当する患者であって、Ａ得点１点以上かつB得点３点以上」の患者割合</t>
    <phoneticPr fontId="18"/>
  </si>
  <si>
    <t>様式1病院病棟票(88)</t>
    <rPh sb="0" eb="2">
      <t>ヨウシキ</t>
    </rPh>
    <rPh sb="3" eb="5">
      <t>ビョウイン</t>
    </rPh>
    <rPh sb="5" eb="7">
      <t>ビョウトウ</t>
    </rPh>
    <rPh sb="7" eb="8">
      <t>ヒョウ</t>
    </rPh>
    <phoneticPr fontId="10"/>
  </si>
  <si>
    <t>様式1病院病棟票(89)</t>
    <rPh sb="0" eb="2">
      <t>ヨウシキ</t>
    </rPh>
    <rPh sb="3" eb="5">
      <t>ビョウイン</t>
    </rPh>
    <rPh sb="5" eb="7">
      <t>ビョウトウ</t>
    </rPh>
    <rPh sb="7" eb="8">
      <t>ヒョウ</t>
    </rPh>
    <phoneticPr fontId="10"/>
  </si>
  <si>
    <t>様式1病院病棟票(90)</t>
    <rPh sb="0" eb="2">
      <t>ヨウシキ</t>
    </rPh>
    <rPh sb="3" eb="5">
      <t>ビョウイン</t>
    </rPh>
    <rPh sb="5" eb="7">
      <t>ビョウトウ</t>
    </rPh>
    <rPh sb="7" eb="8">
      <t>ヒョウ</t>
    </rPh>
    <phoneticPr fontId="10"/>
  </si>
  <si>
    <t>様式1病院病棟票(91)</t>
    <rPh sb="0" eb="2">
      <t>ヨウシキ</t>
    </rPh>
    <rPh sb="3" eb="5">
      <t>ビョウイン</t>
    </rPh>
    <rPh sb="5" eb="7">
      <t>ビョウトウ</t>
    </rPh>
    <rPh sb="7" eb="8">
      <t>ヒョウ</t>
    </rPh>
    <phoneticPr fontId="10"/>
  </si>
  <si>
    <t>様式1病院病棟票(92)</t>
    <rPh sb="0" eb="2">
      <t>ヨウシキ</t>
    </rPh>
    <rPh sb="3" eb="5">
      <t>ビョウイン</t>
    </rPh>
    <rPh sb="5" eb="7">
      <t>ビョウトウ</t>
    </rPh>
    <rPh sb="7" eb="8">
      <t>ヒョウ</t>
    </rPh>
    <phoneticPr fontId="10"/>
  </si>
  <si>
    <t>様式1病院病棟票(93)</t>
    <rPh sb="0" eb="2">
      <t>ヨウシキ</t>
    </rPh>
    <rPh sb="3" eb="5">
      <t>ビョウイン</t>
    </rPh>
    <rPh sb="5" eb="7">
      <t>ビョウトウ</t>
    </rPh>
    <rPh sb="7" eb="8">
      <t>ヒョウ</t>
    </rPh>
    <phoneticPr fontId="10"/>
  </si>
  <si>
    <t>様式1病院病棟票(94)</t>
    <rPh sb="0" eb="2">
      <t>ヨウシキ</t>
    </rPh>
    <rPh sb="3" eb="5">
      <t>ビョウイン</t>
    </rPh>
    <rPh sb="5" eb="7">
      <t>ビョウトウ</t>
    </rPh>
    <rPh sb="7" eb="8">
      <t>ヒョウ</t>
    </rPh>
    <phoneticPr fontId="10"/>
  </si>
  <si>
    <t>様式1病院病棟票(98)</t>
    <rPh sb="0" eb="2">
      <t>ヨウシキ</t>
    </rPh>
    <rPh sb="3" eb="5">
      <t>ビョウイン</t>
    </rPh>
    <rPh sb="5" eb="7">
      <t>ビョウトウ</t>
    </rPh>
    <rPh sb="7" eb="8">
      <t>ヒョウ</t>
    </rPh>
    <phoneticPr fontId="10"/>
  </si>
  <si>
    <t>様式1病院病棟票(99)</t>
    <rPh sb="0" eb="2">
      <t>ヨウシキ</t>
    </rPh>
    <rPh sb="3" eb="5">
      <t>ビョウイン</t>
    </rPh>
    <rPh sb="5" eb="7">
      <t>ビョウトウ</t>
    </rPh>
    <rPh sb="7" eb="8">
      <t>ヒョウ</t>
    </rPh>
    <phoneticPr fontId="10"/>
  </si>
  <si>
    <t>様式1病院病棟票(100)</t>
    <rPh sb="0" eb="2">
      <t>ヨウシキ</t>
    </rPh>
    <rPh sb="3" eb="5">
      <t>ビョウイン</t>
    </rPh>
    <rPh sb="5" eb="7">
      <t>ビョウトウ</t>
    </rPh>
    <rPh sb="7" eb="8">
      <t>ヒョウ</t>
    </rPh>
    <phoneticPr fontId="10"/>
  </si>
  <si>
    <t>様式1病院病棟票(101)</t>
    <rPh sb="0" eb="2">
      <t>ヨウシキ</t>
    </rPh>
    <rPh sb="3" eb="5">
      <t>ビョウイン</t>
    </rPh>
    <rPh sb="5" eb="7">
      <t>ビョウトウ</t>
    </rPh>
    <rPh sb="7" eb="8">
      <t>ヒョウ</t>
    </rPh>
    <phoneticPr fontId="10"/>
  </si>
  <si>
    <t>様式1病院病棟票(102)</t>
    <rPh sb="0" eb="2">
      <t>ヨウシキ</t>
    </rPh>
    <rPh sb="3" eb="5">
      <t>ビョウイン</t>
    </rPh>
    <rPh sb="5" eb="7">
      <t>ビョウトウ</t>
    </rPh>
    <rPh sb="7" eb="8">
      <t>ヒョウ</t>
    </rPh>
    <phoneticPr fontId="10"/>
  </si>
  <si>
    <t>様式1病院病棟票(103)</t>
    <rPh sb="0" eb="2">
      <t>ヨウシキ</t>
    </rPh>
    <rPh sb="3" eb="5">
      <t>ビョウイン</t>
    </rPh>
    <rPh sb="5" eb="7">
      <t>ビョウトウ</t>
    </rPh>
    <rPh sb="7" eb="8">
      <t>ヒョウ</t>
    </rPh>
    <phoneticPr fontId="10"/>
  </si>
  <si>
    <t>「B14」又は「B15」に該当する患者であって、Ａ得点１点以上かつB得点３点以上の患者割合</t>
    <phoneticPr fontId="10"/>
  </si>
  <si>
    <t>様式1病院病棟票(104)</t>
    <rPh sb="0" eb="2">
      <t>ヨウシキ</t>
    </rPh>
    <rPh sb="3" eb="5">
      <t>ビョウイン</t>
    </rPh>
    <rPh sb="5" eb="7">
      <t>ビョウトウ</t>
    </rPh>
    <rPh sb="7" eb="8">
      <t>ヒョウ</t>
    </rPh>
    <phoneticPr fontId="10"/>
  </si>
  <si>
    <t>「Ａ得点２点以上かつＢ得点３点以上」または「Ａ得点３点以上」または「Ｃ得点１点以上」または「「B14」又は「B15」に該当する患者であって、Ａ得点１点以上かつB得点３点以上」の患者割合</t>
    <phoneticPr fontId="18"/>
  </si>
  <si>
    <t>様式2病棟票(302)</t>
    <rPh sb="0" eb="2">
      <t>ヨウシキ</t>
    </rPh>
    <rPh sb="3" eb="5">
      <t>ビョウトウ</t>
    </rPh>
    <rPh sb="5" eb="6">
      <t>ヒョウ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</si>
  <si>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10"/>
  </si>
  <si>
    <t>様式2病棟票(303)</t>
    <rPh sb="0" eb="2">
      <t>ヨウシキ</t>
    </rPh>
    <rPh sb="3" eb="5">
      <t>ビョウトウ</t>
    </rPh>
    <rPh sb="5" eb="6">
      <t>ヒョウ</t>
    </rPh>
    <phoneticPr fontId="10"/>
  </si>
  <si>
    <t>夜間休日救急搬送医学管理料</t>
    <phoneticPr fontId="18"/>
  </si>
  <si>
    <t>様式2病棟票(304)</t>
    <rPh sb="0" eb="2">
      <t>ヨウシキ</t>
    </rPh>
    <rPh sb="3" eb="5">
      <t>ビョウトウ</t>
    </rPh>
    <rPh sb="5" eb="6">
      <t>ヒョウ</t>
    </rPh>
    <phoneticPr fontId="10"/>
  </si>
  <si>
    <t>精神科疾患患者等受入加算</t>
    <phoneticPr fontId="10"/>
  </si>
  <si>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10"/>
  </si>
  <si>
    <t>様式2病棟票(305)</t>
    <rPh sb="0" eb="2">
      <t>ヨウシキ</t>
    </rPh>
    <rPh sb="3" eb="5">
      <t>ビョウトウ</t>
    </rPh>
    <rPh sb="5" eb="6">
      <t>ヒョウ</t>
    </rPh>
    <phoneticPr fontId="10"/>
  </si>
  <si>
    <t xml:space="preserve">救急医療管理加算は、意識障害、昏睡等の重篤な状態の患者の緊急入院を受け入れていることを示す項目です。値は休日又は夜間に緊急入院し、救急医療を行った患者数です。
</t>
    <phoneticPr fontId="10"/>
  </si>
  <si>
    <t>様式2病棟票(308)</t>
    <rPh sb="0" eb="2">
      <t>ヨウシキ</t>
    </rPh>
    <rPh sb="3" eb="5">
      <t>ビョウトウ</t>
    </rPh>
    <rPh sb="5" eb="6">
      <t>ヒョウ</t>
    </rPh>
    <phoneticPr fontId="10"/>
  </si>
  <si>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10"/>
  </si>
  <si>
    <t>様式1病院施設票(71)</t>
    <rPh sb="0" eb="2">
      <t>ヨウシキ</t>
    </rPh>
    <rPh sb="3" eb="5">
      <t>ビョウイン</t>
    </rPh>
    <rPh sb="5" eb="7">
      <t>シセツ</t>
    </rPh>
    <rPh sb="7" eb="8">
      <t>ヒョウ</t>
    </rPh>
    <phoneticPr fontId="10"/>
  </si>
  <si>
    <t xml:space="preserve">休日に受診した患者延べ数は、休日（日曜、祝日、年末年始）に受診した患者数と、そのうち診療後にただちに入院が必要となった患者数です。
</t>
    <phoneticPr fontId="18"/>
  </si>
  <si>
    <t>様式1病院施設票(72)</t>
    <rPh sb="0" eb="2">
      <t>ヨウシキ</t>
    </rPh>
    <rPh sb="3" eb="5">
      <t>ビョウイン</t>
    </rPh>
    <rPh sb="5" eb="7">
      <t>シセツ</t>
    </rPh>
    <rPh sb="7" eb="8">
      <t>ヒョウ</t>
    </rPh>
    <phoneticPr fontId="10"/>
  </si>
  <si>
    <t>様式1病院施設票(73)</t>
    <rPh sb="0" eb="2">
      <t>ヨウシキ</t>
    </rPh>
    <rPh sb="3" eb="5">
      <t>ビョウイン</t>
    </rPh>
    <rPh sb="5" eb="7">
      <t>シセツ</t>
    </rPh>
    <rPh sb="7" eb="8">
      <t>ヒョウ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</si>
  <si>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10"/>
  </si>
  <si>
    <t>様式1病院施設票(74)</t>
    <rPh sb="0" eb="2">
      <t>ヨウシキ</t>
    </rPh>
    <rPh sb="3" eb="5">
      <t>ビョウイン</t>
    </rPh>
    <rPh sb="5" eb="7">
      <t>シセツ</t>
    </rPh>
    <rPh sb="7" eb="8">
      <t>ヒョウ</t>
    </rPh>
    <phoneticPr fontId="10"/>
  </si>
  <si>
    <t>様式1病院施設票(75)</t>
    <rPh sb="0" eb="2">
      <t>ヨウシキ</t>
    </rPh>
    <rPh sb="3" eb="5">
      <t>ビョウイン</t>
    </rPh>
    <rPh sb="5" eb="7">
      <t>シセツ</t>
    </rPh>
    <rPh sb="7" eb="8">
      <t>ヒョウ</t>
    </rPh>
    <phoneticPr fontId="10"/>
  </si>
  <si>
    <t xml:space="preserve">救急車の受入件数は、救急車や救急医療用ヘリコプター等により搬送され受け入れた患者数です。
</t>
    <phoneticPr fontId="10"/>
  </si>
  <si>
    <t>様式2病棟票(312)</t>
    <rPh sb="0" eb="2">
      <t>ヨウシキ</t>
    </rPh>
    <rPh sb="3" eb="5">
      <t>ビョウトウ</t>
    </rPh>
    <rPh sb="5" eb="6">
      <t>ヒョウ</t>
    </rPh>
    <phoneticPr fontId="10"/>
  </si>
  <si>
    <t>様式2病棟票(313)</t>
    <rPh sb="0" eb="2">
      <t>ヨウシキ</t>
    </rPh>
    <rPh sb="3" eb="5">
      <t>ビョウトウ</t>
    </rPh>
    <rPh sb="5" eb="6">
      <t>ヒョウ</t>
    </rPh>
    <phoneticPr fontId="10"/>
  </si>
  <si>
    <t>体表面ペーシング法又は食道ペーシング法</t>
    <phoneticPr fontId="18"/>
  </si>
  <si>
    <t>様式2病棟票(314)</t>
    <rPh sb="0" eb="2">
      <t>ヨウシキ</t>
    </rPh>
    <rPh sb="3" eb="5">
      <t>ビョウトウ</t>
    </rPh>
    <rPh sb="5" eb="6">
      <t>ヒョウ</t>
    </rPh>
    <phoneticPr fontId="10"/>
  </si>
  <si>
    <t>様式2病棟票(317)</t>
    <rPh sb="0" eb="2">
      <t>ヨウシキ</t>
    </rPh>
    <rPh sb="3" eb="5">
      <t>ビョウトウ</t>
    </rPh>
    <rPh sb="5" eb="6">
      <t>ヒョウ</t>
    </rPh>
    <phoneticPr fontId="10"/>
  </si>
  <si>
    <t xml:space="preserve">カウンターショックは、心停止した患者に対し、AEDや専門の医療機器等を用いて、心臓に電気ショックを与え、正常な状態に戻す処置です。値は処置を行った患者数です。
</t>
    <phoneticPr fontId="10"/>
  </si>
  <si>
    <t>様式2病棟票(320)</t>
    <rPh sb="0" eb="2">
      <t>ヨウシキ</t>
    </rPh>
    <rPh sb="3" eb="5">
      <t>ビョウトウ</t>
    </rPh>
    <rPh sb="5" eb="6">
      <t>ヒョウ</t>
    </rPh>
    <phoneticPr fontId="10"/>
  </si>
  <si>
    <t>様式2病棟票(321)</t>
    <rPh sb="0" eb="2">
      <t>ヨウシキ</t>
    </rPh>
    <rPh sb="3" eb="5">
      <t>ビョウトウ</t>
    </rPh>
    <rPh sb="5" eb="6">
      <t>ヒョウ</t>
    </rPh>
    <phoneticPr fontId="10"/>
  </si>
  <si>
    <t xml:space="preserve">食道圧迫止血チューブ挿入法は、食道静脈瘤からの出血に対し圧迫止血の目的でチューブを挿入する処置です。値は処置を行った患者数です。
</t>
    <phoneticPr fontId="10"/>
  </si>
  <si>
    <t>様式2病棟票(322)</t>
    <rPh sb="0" eb="2">
      <t>ヨウシキ</t>
    </rPh>
    <rPh sb="3" eb="5">
      <t>ビョウトウ</t>
    </rPh>
    <rPh sb="5" eb="6">
      <t>ヒョウ</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</si>
  <si>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8"/>
  </si>
  <si>
    <t>様式2病棟票(325)</t>
    <rPh sb="0" eb="2">
      <t>ヨウシキ</t>
    </rPh>
    <rPh sb="3" eb="5">
      <t>ビョウトウ</t>
    </rPh>
    <rPh sb="5" eb="6">
      <t>ヒョウ</t>
    </rPh>
    <phoneticPr fontId="10"/>
  </si>
  <si>
    <t>様式2病棟票(328)</t>
    <rPh sb="0" eb="2">
      <t>ヨウシキ</t>
    </rPh>
    <rPh sb="3" eb="5">
      <t>ビョウトウ</t>
    </rPh>
    <rPh sb="5" eb="6">
      <t>ヒョウ</t>
    </rPh>
    <phoneticPr fontId="10"/>
  </si>
  <si>
    <t>小児加算（入退院支援加算１・２の算定患者が15歳未満の場合）</t>
    <phoneticPr fontId="10"/>
  </si>
  <si>
    <t>様式2病棟票(329)</t>
    <rPh sb="0" eb="2">
      <t>ヨウシキ</t>
    </rPh>
    <rPh sb="3" eb="5">
      <t>ビョウトウ</t>
    </rPh>
    <rPh sb="5" eb="6">
      <t>ヒョウ</t>
    </rPh>
    <phoneticPr fontId="10"/>
  </si>
  <si>
    <t>入院時支援加算</t>
    <phoneticPr fontId="10"/>
  </si>
  <si>
    <t>様式2病棟票(330)</t>
    <rPh sb="0" eb="2">
      <t>ヨウシキ</t>
    </rPh>
    <rPh sb="3" eb="5">
      <t>ビョウトウ</t>
    </rPh>
    <rPh sb="5" eb="6">
      <t>ヒョウ</t>
    </rPh>
    <phoneticPr fontId="10"/>
  </si>
  <si>
    <t>救急・在宅等支援（療養）病床初期加算及び有床診療所一般病床初期加算</t>
    <phoneticPr fontId="18"/>
  </si>
  <si>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8"/>
  </si>
  <si>
    <t>様式2病棟票(335)</t>
    <rPh sb="0" eb="2">
      <t>ヨウシキ</t>
    </rPh>
    <rPh sb="3" eb="5">
      <t>ビョウトウ</t>
    </rPh>
    <rPh sb="5" eb="6">
      <t>ヒョウ</t>
    </rPh>
    <phoneticPr fontId="10"/>
  </si>
  <si>
    <t>急性期患者支援（療養）病床初期加算及び在宅患者支援（療養）病床初期加算</t>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</si>
  <si>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10"/>
  </si>
  <si>
    <t>様式2病棟票(338)</t>
    <rPh sb="0" eb="2">
      <t>ヨウシキ</t>
    </rPh>
    <rPh sb="3" eb="5">
      <t>ビョウトウ</t>
    </rPh>
    <rPh sb="5" eb="6">
      <t>ヒョウ</t>
    </rPh>
    <phoneticPr fontId="10"/>
  </si>
  <si>
    <t>地域連携診療計画加算（入退院支援加算）</t>
    <phoneticPr fontId="18"/>
  </si>
  <si>
    <t>様式2病棟票(339)</t>
    <rPh sb="0" eb="2">
      <t>ヨウシキ</t>
    </rPh>
    <rPh sb="3" eb="5">
      <t>ビョウトウ</t>
    </rPh>
    <rPh sb="5" eb="6">
      <t>ヒョウ</t>
    </rPh>
    <phoneticPr fontId="10"/>
  </si>
  <si>
    <t>退院時共同指導料２</t>
    <phoneticPr fontId="18"/>
  </si>
  <si>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10"/>
  </si>
  <si>
    <t>様式2病棟票(340)</t>
    <rPh sb="0" eb="2">
      <t>ヨウシキ</t>
    </rPh>
    <rPh sb="3" eb="5">
      <t>ビョウトウ</t>
    </rPh>
    <rPh sb="5" eb="6">
      <t>ヒョウ</t>
    </rPh>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</si>
  <si>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10"/>
  </si>
  <si>
    <t>様式2病棟票(341)</t>
    <rPh sb="0" eb="2">
      <t>ヨウシキ</t>
    </rPh>
    <rPh sb="3" eb="5">
      <t>ビョウトウ</t>
    </rPh>
    <rPh sb="5" eb="6">
      <t>ヒョウ</t>
    </rPh>
    <phoneticPr fontId="10"/>
  </si>
  <si>
    <t>退院時リハビリテーション指導料</t>
    <phoneticPr fontId="18"/>
  </si>
  <si>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10"/>
  </si>
  <si>
    <t>様式2病棟票(342)</t>
    <rPh sb="0" eb="2">
      <t>ヨウシキ</t>
    </rPh>
    <rPh sb="3" eb="5">
      <t>ビョウトウ</t>
    </rPh>
    <rPh sb="5" eb="6">
      <t>ヒョウ</t>
    </rPh>
    <phoneticPr fontId="10"/>
  </si>
  <si>
    <t>退院前訪問指導料</t>
    <phoneticPr fontId="18"/>
  </si>
  <si>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10"/>
  </si>
  <si>
    <t>様式2病棟票(343)</t>
    <rPh sb="0" eb="2">
      <t>ヨウシキ</t>
    </rPh>
    <rPh sb="3" eb="5">
      <t>ビョウトウ</t>
    </rPh>
    <rPh sb="5" eb="6">
      <t>ヒョウ</t>
    </rPh>
    <phoneticPr fontId="10"/>
  </si>
  <si>
    <t>中心静脈注射</t>
    <phoneticPr fontId="18"/>
  </si>
  <si>
    <t>様式2病棟票(344)</t>
    <rPh sb="0" eb="2">
      <t>ヨウシキ</t>
    </rPh>
    <rPh sb="3" eb="5">
      <t>ビョウトウ</t>
    </rPh>
    <rPh sb="5" eb="6">
      <t>ヒョウ</t>
    </rPh>
    <phoneticPr fontId="10"/>
  </si>
  <si>
    <t>呼吸心拍監視</t>
    <phoneticPr fontId="18"/>
  </si>
  <si>
    <t>様式2病棟票(350)</t>
    <rPh sb="0" eb="2">
      <t>ヨウシキ</t>
    </rPh>
    <rPh sb="3" eb="5">
      <t>ビョウトウ</t>
    </rPh>
    <rPh sb="5" eb="6">
      <t>ヒョウ</t>
    </rPh>
    <phoneticPr fontId="10"/>
  </si>
  <si>
    <t>酸素吸入</t>
    <phoneticPr fontId="18"/>
  </si>
  <si>
    <t>様式2病棟票(351)</t>
    <rPh sb="0" eb="2">
      <t>ヨウシキ</t>
    </rPh>
    <rPh sb="3" eb="5">
      <t>ビョウトウ</t>
    </rPh>
    <rPh sb="5" eb="6">
      <t>ヒョウ</t>
    </rPh>
    <phoneticPr fontId="10"/>
  </si>
  <si>
    <t>様式2病棟票(352)</t>
    <rPh sb="0" eb="2">
      <t>ヨウシキ</t>
    </rPh>
    <rPh sb="3" eb="5">
      <t>ビョウトウ</t>
    </rPh>
    <rPh sb="5" eb="6">
      <t>ヒョウ</t>
    </rPh>
    <phoneticPr fontId="10"/>
  </si>
  <si>
    <t>ドレーン法、胸腔若しくは腹腔洗浄</t>
    <phoneticPr fontId="18"/>
  </si>
  <si>
    <t>様式2病棟票(359)</t>
    <rPh sb="0" eb="2">
      <t>ヨウシキ</t>
    </rPh>
    <rPh sb="3" eb="5">
      <t>ビョウトウ</t>
    </rPh>
    <rPh sb="5" eb="6">
      <t>ヒョウ</t>
    </rPh>
    <phoneticPr fontId="10"/>
  </si>
  <si>
    <t>人工呼吸（５時間を超えた場合）</t>
    <phoneticPr fontId="18"/>
  </si>
  <si>
    <t>様式2病棟票(360)</t>
    <rPh sb="0" eb="2">
      <t>ヨウシキ</t>
    </rPh>
    <rPh sb="3" eb="5">
      <t>ビョウトウ</t>
    </rPh>
    <rPh sb="5" eb="6">
      <t>ヒョウ</t>
    </rPh>
    <phoneticPr fontId="10"/>
  </si>
  <si>
    <t>人工腎臓、腹膜灌流</t>
    <phoneticPr fontId="18"/>
  </si>
  <si>
    <t>様式2病棟票(378)</t>
    <rPh sb="0" eb="2">
      <t>ヨウシキ</t>
    </rPh>
    <rPh sb="3" eb="5">
      <t>ビョウトウ</t>
    </rPh>
    <rPh sb="5" eb="6">
      <t>ヒョウ</t>
    </rPh>
    <phoneticPr fontId="10"/>
  </si>
  <si>
    <t>リハビリテーションの実施状況</t>
    <phoneticPr fontId="18"/>
  </si>
  <si>
    <t>急性期機能</t>
    <phoneticPr fontId="10"/>
  </si>
  <si>
    <t>急性期機能</t>
    <phoneticPr fontId="10"/>
  </si>
  <si>
    <t>休棟中等</t>
    <phoneticPr fontId="10"/>
  </si>
  <si>
    <t>回復期機能</t>
    <phoneticPr fontId="10"/>
  </si>
  <si>
    <t>様式2病棟票(379)</t>
    <rPh sb="0" eb="2">
      <t>ヨウシキ</t>
    </rPh>
    <rPh sb="3" eb="5">
      <t>ビョウトウ</t>
    </rPh>
    <rPh sb="5" eb="6">
      <t>ヒョウ</t>
    </rPh>
    <phoneticPr fontId="10"/>
  </si>
  <si>
    <t>疾患別リハビリテーション料</t>
    <phoneticPr fontId="18"/>
  </si>
  <si>
    <t>様式2病棟票(380)</t>
    <rPh sb="0" eb="2">
      <t>ヨウシキ</t>
    </rPh>
    <rPh sb="3" eb="5">
      <t>ビョウトウ</t>
    </rPh>
    <rPh sb="5" eb="6">
      <t>ヒョウ</t>
    </rPh>
    <phoneticPr fontId="10"/>
  </si>
  <si>
    <t>心大血管疾患リハビリテーション料</t>
    <phoneticPr fontId="18"/>
  </si>
  <si>
    <t>様式2病棟票(383)</t>
    <rPh sb="0" eb="2">
      <t>ヨウシキ</t>
    </rPh>
    <rPh sb="3" eb="5">
      <t>ビョウトウ</t>
    </rPh>
    <rPh sb="5" eb="6">
      <t>ヒョウ</t>
    </rPh>
    <phoneticPr fontId="10"/>
  </si>
  <si>
    <t>脳血管疾患等リハビリテーション料</t>
    <phoneticPr fontId="18"/>
  </si>
  <si>
    <t>様式2病棟票(387)</t>
    <rPh sb="0" eb="2">
      <t>ヨウシキ</t>
    </rPh>
    <rPh sb="3" eb="5">
      <t>ビョウトウ</t>
    </rPh>
    <rPh sb="5" eb="6">
      <t>ヒョウ</t>
    </rPh>
    <phoneticPr fontId="10"/>
  </si>
  <si>
    <t>様式2病棟票(391)</t>
    <rPh sb="0" eb="2">
      <t>ヨウシキ</t>
    </rPh>
    <rPh sb="3" eb="5">
      <t>ビョウトウ</t>
    </rPh>
    <rPh sb="5" eb="6">
      <t>ヒョウ</t>
    </rPh>
    <phoneticPr fontId="10"/>
  </si>
  <si>
    <t>運動器リハビリテーション料</t>
    <phoneticPr fontId="18"/>
  </si>
  <si>
    <t>様式2病棟票(395)</t>
    <rPh sb="0" eb="2">
      <t>ヨウシキ</t>
    </rPh>
    <rPh sb="3" eb="5">
      <t>ビョウトウ</t>
    </rPh>
    <rPh sb="5" eb="6">
      <t>ヒョウ</t>
    </rPh>
    <phoneticPr fontId="10"/>
  </si>
  <si>
    <t>呼吸器リハビリテーション料</t>
    <phoneticPr fontId="18"/>
  </si>
  <si>
    <t>様式2病棟票(398)</t>
    <rPh sb="0" eb="2">
      <t>ヨウシキ</t>
    </rPh>
    <rPh sb="3" eb="5">
      <t>ビョウトウ</t>
    </rPh>
    <rPh sb="5" eb="6">
      <t>ヒョウ</t>
    </rPh>
    <phoneticPr fontId="10"/>
  </si>
  <si>
    <t>障害児（者）リハビリテーション料</t>
    <phoneticPr fontId="18"/>
  </si>
  <si>
    <t>様式2病棟票(402)</t>
    <rPh sb="0" eb="2">
      <t>ヨウシキ</t>
    </rPh>
    <rPh sb="3" eb="5">
      <t>ビョウトウ</t>
    </rPh>
    <rPh sb="5" eb="6">
      <t>ヒョウ</t>
    </rPh>
    <phoneticPr fontId="10"/>
  </si>
  <si>
    <t>がん患者リハビリテーション料</t>
    <phoneticPr fontId="18"/>
  </si>
  <si>
    <t>様式2病棟票(403)</t>
    <rPh sb="0" eb="2">
      <t>ヨウシキ</t>
    </rPh>
    <rPh sb="3" eb="5">
      <t>ビョウトウ</t>
    </rPh>
    <rPh sb="5" eb="6">
      <t>ヒョウ</t>
    </rPh>
    <phoneticPr fontId="10"/>
  </si>
  <si>
    <t>認知症患者リハビリテーション料</t>
    <phoneticPr fontId="18"/>
  </si>
  <si>
    <t>様式2病棟票(404)</t>
    <rPh sb="0" eb="2">
      <t>ヨウシキ</t>
    </rPh>
    <rPh sb="3" eb="5">
      <t>ビョウトウ</t>
    </rPh>
    <rPh sb="5" eb="6">
      <t>ヒョウ</t>
    </rPh>
    <phoneticPr fontId="10"/>
  </si>
  <si>
    <t>早期リハビリテーション加算（リハビリテーション料）</t>
    <phoneticPr fontId="18"/>
  </si>
  <si>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1"/>
  </si>
  <si>
    <t>様式2病棟票(405)</t>
    <rPh sb="0" eb="2">
      <t>ヨウシキ</t>
    </rPh>
    <rPh sb="3" eb="5">
      <t>ビョウトウ</t>
    </rPh>
    <rPh sb="5" eb="6">
      <t>ヒョウ</t>
    </rPh>
    <phoneticPr fontId="10"/>
  </si>
  <si>
    <t>早期離床・リハビリテーション加算（特定集中治療室管理料）</t>
    <phoneticPr fontId="10"/>
  </si>
  <si>
    <t>早期離床・リハビリテーション加算（特定集中治療室管理料）は、入院後早期から離床に向けた取組を行っていることを示す項目です。値は早期離床段階のリハビリテーションを行った患者数です。</t>
    <phoneticPr fontId="10"/>
  </si>
  <si>
    <t>様式2病棟票(406)</t>
    <rPh sb="0" eb="2">
      <t>ヨウシキ</t>
    </rPh>
    <rPh sb="3" eb="5">
      <t>ビョウトウ</t>
    </rPh>
    <rPh sb="5" eb="6">
      <t>ヒョウ</t>
    </rPh>
    <phoneticPr fontId="10"/>
  </si>
  <si>
    <t>初期加算（リハビリテーション料）</t>
    <phoneticPr fontId="18"/>
  </si>
  <si>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1"/>
  </si>
  <si>
    <t>様式2病棟票(407)</t>
    <rPh sb="0" eb="2">
      <t>ヨウシキ</t>
    </rPh>
    <rPh sb="3" eb="5">
      <t>ビョウトウ</t>
    </rPh>
    <rPh sb="5" eb="6">
      <t>ヒョウ</t>
    </rPh>
    <phoneticPr fontId="10"/>
  </si>
  <si>
    <t>摂食機能療法</t>
    <phoneticPr fontId="18"/>
  </si>
  <si>
    <t>様式2病棟票(410)</t>
    <rPh sb="0" eb="2">
      <t>ヨウシキ</t>
    </rPh>
    <rPh sb="3" eb="5">
      <t>ビョウトウ</t>
    </rPh>
    <rPh sb="5" eb="6">
      <t>ヒョウ</t>
    </rPh>
    <phoneticPr fontId="10"/>
  </si>
  <si>
    <t>休日リハビリテーション提供体制加算（回復期リハビリテーション病棟入院料）</t>
    <phoneticPr fontId="18"/>
  </si>
  <si>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1"/>
  </si>
  <si>
    <t>様式2病棟票(411)</t>
    <rPh sb="0" eb="2">
      <t>ヨウシキ</t>
    </rPh>
    <rPh sb="3" eb="5">
      <t>ビョウトウ</t>
    </rPh>
    <rPh sb="5" eb="6">
      <t>ヒョウ</t>
    </rPh>
    <phoneticPr fontId="10"/>
  </si>
  <si>
    <t>入院時訪問指導加算（リハビリテーション総合計画評価料）</t>
    <phoneticPr fontId="18"/>
  </si>
  <si>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1"/>
  </si>
  <si>
    <t>様式1病院病棟票(105)</t>
    <rPh sb="0" eb="2">
      <t>ヨウシキ</t>
    </rPh>
    <rPh sb="3" eb="5">
      <t>ビョウイン</t>
    </rPh>
    <rPh sb="5" eb="7">
      <t>ビョウトウ</t>
    </rPh>
    <rPh sb="7" eb="8">
      <t>ヒョウ</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</si>
  <si>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8"/>
  </si>
  <si>
    <t>様式1病院病棟票(106)</t>
    <rPh sb="0" eb="2">
      <t>ヨウシキ</t>
    </rPh>
    <rPh sb="3" eb="5">
      <t>ビョウイン</t>
    </rPh>
    <rPh sb="5" eb="7">
      <t>ビョウトウ</t>
    </rPh>
    <rPh sb="7" eb="8">
      <t>ヒョウ</t>
    </rPh>
    <phoneticPr fontId="10"/>
  </si>
  <si>
    <t>様式1病院病棟票(107)</t>
    <rPh sb="0" eb="2">
      <t>ヨウシキ</t>
    </rPh>
    <rPh sb="3" eb="5">
      <t>ビョウイン</t>
    </rPh>
    <rPh sb="5" eb="7">
      <t>ビョウトウ</t>
    </rPh>
    <rPh sb="7" eb="8">
      <t>ヒョウ</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</si>
  <si>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1"/>
  </si>
  <si>
    <t>様式1病院病棟票(108)</t>
    <rPh sb="0" eb="2">
      <t>ヨウシキ</t>
    </rPh>
    <rPh sb="3" eb="5">
      <t>ビョウイン</t>
    </rPh>
    <rPh sb="5" eb="7">
      <t>ビョウトウ</t>
    </rPh>
    <rPh sb="7" eb="8">
      <t>ヒョウ</t>
    </rPh>
    <phoneticPr fontId="10"/>
  </si>
  <si>
    <t xml:space="preserve">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</si>
  <si>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rPh sb="0" eb="2">
      <t>ヨウシキ</t>
    </rPh>
    <rPh sb="3" eb="5">
      <t>ビョウイン</t>
    </rPh>
    <rPh sb="5" eb="7">
      <t>ビョウトウ</t>
    </rPh>
    <rPh sb="7" eb="8">
      <t>ヒョウ</t>
    </rPh>
    <phoneticPr fontId="10"/>
  </si>
  <si>
    <t>様式1病院病棟票(110)</t>
    <rPh sb="0" eb="2">
      <t>ヨウシキ</t>
    </rPh>
    <rPh sb="3" eb="5">
      <t>ビョウイン</t>
    </rPh>
    <rPh sb="5" eb="7">
      <t>ビョウトウ</t>
    </rPh>
    <rPh sb="7" eb="8">
      <t>ヒョウ</t>
    </rPh>
    <phoneticPr fontId="10"/>
  </si>
  <si>
    <t>様式1病院病棟票(111)</t>
    <rPh sb="0" eb="2">
      <t>ヨウシキ</t>
    </rPh>
    <rPh sb="3" eb="5">
      <t>ビョウイン</t>
    </rPh>
    <rPh sb="5" eb="7">
      <t>ビョウトウ</t>
    </rPh>
    <rPh sb="7" eb="8">
      <t>ヒョウ</t>
    </rPh>
    <phoneticPr fontId="10"/>
  </si>
  <si>
    <t>回復期リハビリテーション病棟を退棟した回復期リハビリテーションを要する状態の患者数【令和元年１月１日～６月30日の６か月間】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5" eb="46">
      <t>ネン</t>
    </rPh>
    <rPh sb="47" eb="48">
      <t>ガツ</t>
    </rPh>
    <rPh sb="49" eb="50">
      <t>ニチ</t>
    </rPh>
    <rPh sb="52" eb="53">
      <t>ガツ</t>
    </rPh>
    <rPh sb="55" eb="56">
      <t>ニチ</t>
    </rPh>
    <rPh sb="59" eb="60">
      <t>ゲツ</t>
    </rPh>
    <rPh sb="60" eb="61">
      <t>カン</t>
    </rPh>
    <phoneticPr fontId="18"/>
  </si>
  <si>
    <t xml:space="preserve">回復期リハビリテーション病棟を退棟した回復期リハビリテーションを要する状態の患者数、実績指数等は、令和元年1月から6月までの６か月間に退棟した回復期リハビリテーションを要する状態の患者数と、回復期リハビリテーションの実績指数です。
</t>
  </si>
  <si>
    <t>様式1病院病棟票(112)</t>
    <rPh sb="0" eb="2">
      <t>ヨウシキ</t>
    </rPh>
    <rPh sb="3" eb="5">
      <t>ビョウイン</t>
    </rPh>
    <rPh sb="5" eb="7">
      <t>ビョウトウ</t>
    </rPh>
    <rPh sb="7" eb="8">
      <t>ヒョウ</t>
    </rPh>
    <phoneticPr fontId="10"/>
  </si>
  <si>
    <t>うちリハビリテーション実績指数の計算対象とした患者数【令和元年１月１日～６月30日の６か月間】</t>
    <rPh sb="11" eb="13">
      <t>ジッセキ</t>
    </rPh>
    <rPh sb="13" eb="15">
      <t>シスウ</t>
    </rPh>
    <rPh sb="16" eb="18">
      <t>ケイサン</t>
    </rPh>
    <rPh sb="18" eb="20">
      <t>タイショウ</t>
    </rPh>
    <rPh sb="23" eb="26">
      <t>カンジャスウ</t>
    </rPh>
    <phoneticPr fontId="18"/>
  </si>
  <si>
    <t>様式1病院病棟票(113)</t>
    <rPh sb="0" eb="2">
      <t>ヨウシキ</t>
    </rPh>
    <rPh sb="3" eb="5">
      <t>ビョウイン</t>
    </rPh>
    <rPh sb="5" eb="7">
      <t>ビョウトウ</t>
    </rPh>
    <rPh sb="7" eb="8">
      <t>ヒョウ</t>
    </rPh>
    <phoneticPr fontId="10"/>
  </si>
  <si>
    <t>リハビリテーション実績指数【令和元年１月１日～６月30日の６か月間】</t>
    <rPh sb="9" eb="11">
      <t>ジッセキ</t>
    </rPh>
    <rPh sb="11" eb="13">
      <t>シスウ</t>
    </rPh>
    <phoneticPr fontId="18"/>
  </si>
  <si>
    <t xml:space="preserve">実績指数とは、回復期リハビリテーション病棟におけるリハビリテーションの提供実績を評価する指標で、提供実績を有するほど、数値が高くなります。
</t>
    <phoneticPr fontId="18"/>
  </si>
  <si>
    <t>長期療養患者の受入状況</t>
    <phoneticPr fontId="18"/>
  </si>
  <si>
    <t>様式2病棟票(412)</t>
    <rPh sb="0" eb="2">
      <t>ヨウシキ</t>
    </rPh>
    <rPh sb="3" eb="5">
      <t>ビョウトウ</t>
    </rPh>
    <rPh sb="5" eb="6">
      <t>ヒョウ</t>
    </rPh>
    <phoneticPr fontId="10"/>
  </si>
  <si>
    <t>様式2病棟票(415)</t>
    <rPh sb="0" eb="2">
      <t>ヨウシキ</t>
    </rPh>
    <rPh sb="3" eb="5">
      <t>ビョウトウ</t>
    </rPh>
    <rPh sb="5" eb="6">
      <t>ヒョウ</t>
    </rPh>
    <phoneticPr fontId="10"/>
  </si>
  <si>
    <t>重度褥瘡処置</t>
    <phoneticPr fontId="18"/>
  </si>
  <si>
    <t>様式2病棟票(416)</t>
    <rPh sb="0" eb="2">
      <t>ヨウシキ</t>
    </rPh>
    <rPh sb="3" eb="5">
      <t>ビョウトウ</t>
    </rPh>
    <rPh sb="5" eb="6">
      <t>ヒョウ</t>
    </rPh>
    <phoneticPr fontId="10"/>
  </si>
  <si>
    <t>重症皮膚潰瘍管理加算</t>
    <phoneticPr fontId="18"/>
  </si>
  <si>
    <t>重度の障害児等の受入状況</t>
    <phoneticPr fontId="18"/>
  </si>
  <si>
    <t>（項目の解説）</t>
    <phoneticPr fontId="10"/>
  </si>
  <si>
    <t>様式2病棟票(417)</t>
    <rPh sb="0" eb="2">
      <t>ヨウシキ</t>
    </rPh>
    <rPh sb="3" eb="5">
      <t>ビョウトウ</t>
    </rPh>
    <rPh sb="5" eb="6">
      <t>ヒョウ</t>
    </rPh>
    <phoneticPr fontId="10"/>
  </si>
  <si>
    <t>難病等特別入院診療加算</t>
    <phoneticPr fontId="18"/>
  </si>
  <si>
    <t>様式2病棟票(418)</t>
    <rPh sb="0" eb="2">
      <t>ヨウシキ</t>
    </rPh>
    <rPh sb="3" eb="5">
      <t>ビョウトウ</t>
    </rPh>
    <rPh sb="5" eb="6">
      <t>ヒョウ</t>
    </rPh>
    <phoneticPr fontId="10"/>
  </si>
  <si>
    <t>特殊疾患入院施設管理加算</t>
    <phoneticPr fontId="18"/>
  </si>
  <si>
    <t>様式2病棟票(419)</t>
    <rPh sb="0" eb="2">
      <t>ヨウシキ</t>
    </rPh>
    <rPh sb="3" eb="5">
      <t>ビョウトウ</t>
    </rPh>
    <rPh sb="5" eb="6">
      <t>ヒョウ</t>
    </rPh>
    <phoneticPr fontId="10"/>
  </si>
  <si>
    <t>超重症児（者）入院診療加算・準超重症児（者）入院診療加算</t>
    <phoneticPr fontId="18"/>
  </si>
  <si>
    <t>様式2病棟票(398)</t>
    <phoneticPr fontId="10"/>
  </si>
  <si>
    <t>様式2病棟票(420)</t>
    <rPh sb="0" eb="2">
      <t>ヨウシキ</t>
    </rPh>
    <rPh sb="3" eb="5">
      <t>ビョウトウ</t>
    </rPh>
    <rPh sb="5" eb="6">
      <t>ヒョウ</t>
    </rPh>
    <phoneticPr fontId="10"/>
  </si>
  <si>
    <t>強度行動障害入院医療管理加算</t>
    <phoneticPr fontId="18"/>
  </si>
  <si>
    <t>様式2病棟票(421)</t>
    <rPh sb="0" eb="2">
      <t>ヨウシキ</t>
    </rPh>
    <rPh sb="3" eb="5">
      <t>ビョウトウ</t>
    </rPh>
    <rPh sb="5" eb="6">
      <t>ヒョウ</t>
    </rPh>
    <phoneticPr fontId="10"/>
  </si>
  <si>
    <t>様式2病棟票(422)</t>
    <rPh sb="0" eb="2">
      <t>ヨウシキ</t>
    </rPh>
    <rPh sb="3" eb="5">
      <t>ビョウトウ</t>
    </rPh>
    <rPh sb="5" eb="6">
      <t>ヒョウ</t>
    </rPh>
    <phoneticPr fontId="10"/>
  </si>
  <si>
    <t>様式2病棟票(423)</t>
    <rPh sb="0" eb="2">
      <t>ヨウシキ</t>
    </rPh>
    <rPh sb="3" eb="5">
      <t>ビョウトウ</t>
    </rPh>
    <rPh sb="5" eb="6">
      <t>ヒョウ</t>
    </rPh>
    <phoneticPr fontId="10"/>
  </si>
  <si>
    <t>様式2病棟票(424)</t>
    <rPh sb="0" eb="2">
      <t>ヨウシキ</t>
    </rPh>
    <rPh sb="3" eb="5">
      <t>ビョウトウ</t>
    </rPh>
    <rPh sb="5" eb="6">
      <t>ヒョウ</t>
    </rPh>
    <phoneticPr fontId="10"/>
  </si>
  <si>
    <t>〒037-0202 青森県五所川原市金木町菅原１３番１</t>
    <phoneticPr fontId="10"/>
  </si>
  <si>
    <t>1983</t>
  </si>
  <si>
    <t>3</t>
  </si>
  <si>
    <t>介護医療院に移行予定</t>
    <phoneticPr fontId="18"/>
  </si>
  <si>
    <t>無回答等</t>
    <phoneticPr fontId="18"/>
  </si>
  <si>
    <t>○また、公表している項目の中には、個人情報保護の観点から、1以上10未満の値を「＊」で秘匿している項目があります。</t>
    <phoneticPr fontId="10"/>
  </si>
  <si>
    <t>・入院患者の状況（年間）</t>
    <phoneticPr fontId="18"/>
  </si>
  <si>
    <t>・重症患者への対応状況</t>
    <phoneticPr fontId="18"/>
  </si>
  <si>
    <t>・重度の障害児等の受入状況</t>
    <phoneticPr fontId="18"/>
  </si>
  <si>
    <t>稼動病床数が0床である理由</t>
    <phoneticPr fontId="18"/>
  </si>
  <si>
    <t xml:space="preserve">主とする診療科は、５割以上の患者を診療している診療科を示しています。５割を超える診療科がない場合は、上位３つの診療科を示しています。
</t>
    <phoneticPr fontId="18"/>
  </si>
  <si>
    <t>入院基本料・特定入院料及び届出病床数</t>
    <phoneticPr fontId="18"/>
  </si>
  <si>
    <t>算定する入院基本料・特定入院料</t>
    <phoneticPr fontId="1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</si>
  <si>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8"/>
  </si>
  <si>
    <t>届出病床数</t>
    <phoneticPr fontId="18"/>
  </si>
  <si>
    <t>病室単位の特定入院料</t>
    <phoneticPr fontId="18"/>
  </si>
  <si>
    <t>病室単位の特定入院料</t>
    <phoneticPr fontId="18"/>
  </si>
  <si>
    <t>（項目の解説）</t>
    <phoneticPr fontId="10"/>
  </si>
  <si>
    <t>急性期一般入院料１</t>
    <phoneticPr fontId="18"/>
  </si>
  <si>
    <t>地域一般入院料１</t>
    <phoneticPr fontId="10"/>
  </si>
  <si>
    <t>一般病棟特別入院基本料</t>
    <phoneticPr fontId="10"/>
  </si>
  <si>
    <t>一般病棟入院基本料（療養病棟入院料１の例により算定）</t>
    <phoneticPr fontId="10"/>
  </si>
  <si>
    <t>療養病棟入院料１</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</si>
  <si>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</si>
  <si>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</si>
  <si>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</si>
  <si>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</si>
  <si>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</si>
  <si>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</si>
  <si>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</si>
  <si>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</si>
  <si>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</si>
  <si>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</si>
  <si>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</si>
  <si>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救命救急入院料１</t>
    <phoneticPr fontId="10"/>
  </si>
  <si>
    <t>特定集中治療室管理料１</t>
    <phoneticPr fontId="10"/>
  </si>
  <si>
    <t>特定集中治療室管理料４</t>
    <phoneticPr fontId="10"/>
  </si>
  <si>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</si>
  <si>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</si>
  <si>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</si>
  <si>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</si>
  <si>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</si>
  <si>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</si>
  <si>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</si>
  <si>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</si>
  <si>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</si>
  <si>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</si>
  <si>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回復期リハビリテーション病棟入院料１</t>
    <phoneticPr fontId="10"/>
  </si>
  <si>
    <t>地域包括ケア病棟入院料１</t>
    <phoneticPr fontId="10"/>
  </si>
  <si>
    <t>地域包括ケア病棟入院料４</t>
    <phoneticPr fontId="10"/>
  </si>
  <si>
    <t>地域包括ケア入院医療管理料１</t>
    <phoneticPr fontId="10"/>
  </si>
  <si>
    <t>地域包括ケア入院医療管理料２</t>
    <phoneticPr fontId="10"/>
  </si>
  <si>
    <t>地域包括ケア入院医療管理料３</t>
    <phoneticPr fontId="10"/>
  </si>
  <si>
    <t>地域包括ケア入院医療管理料４</t>
    <phoneticPr fontId="10"/>
  </si>
  <si>
    <t>特殊疾患病棟入院料１</t>
    <phoneticPr fontId="10"/>
  </si>
  <si>
    <t>緩和ケア病棟入院料１</t>
    <phoneticPr fontId="10"/>
  </si>
  <si>
    <t>緩和ケア病棟入院料２</t>
    <phoneticPr fontId="10"/>
  </si>
  <si>
    <t>特定一般病棟入院料１</t>
    <phoneticPr fontId="10"/>
  </si>
  <si>
    <t>特定一般病棟入院料２</t>
    <phoneticPr fontId="10"/>
  </si>
  <si>
    <t>特定一般病棟入院料（地域包括ケア１）</t>
    <phoneticPr fontId="10"/>
  </si>
  <si>
    <t>特定一般病棟入院料（療養病棟入院料１の例により算定）</t>
    <phoneticPr fontId="10"/>
  </si>
  <si>
    <t>短期滞在手術等基本料３</t>
    <phoneticPr fontId="10"/>
  </si>
  <si>
    <t>（項目の解説）</t>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</si>
  <si>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8"/>
  </si>
  <si>
    <t>二次救急医療施設の認定の有無</t>
    <phoneticPr fontId="18"/>
  </si>
  <si>
    <t>三次救急医療施設の認定の有無</t>
    <phoneticPr fontId="18"/>
  </si>
  <si>
    <t>特定機能病院の承認の有無</t>
    <phoneticPr fontId="18"/>
  </si>
  <si>
    <t xml:space="preserve">特定機能病院とは、高度の医療の提供、高度の医療技術の開発及び高度の医療に関する研修を実施する能力を備えた病院として、厚生労働大臣が承認した病院をいいます。
</t>
    <phoneticPr fontId="18"/>
  </si>
  <si>
    <t>地域医療支援病院の承認の有無</t>
    <phoneticPr fontId="18"/>
  </si>
  <si>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8"/>
  </si>
  <si>
    <t xml:space="preserve">総合入院体制加算とは、十分な人員配置および設備等を備え総合的かつ専門的な急性期医療を24時間提供できる体制等を確保している病院のことです。
</t>
    <phoneticPr fontId="18"/>
  </si>
  <si>
    <t xml:space="preserve">在宅療養支援病院とは、24時間往診が可能な体制を確保し、また訪問看護ステーションとの連携により24時間訪問看護の提供が可能な体制を確保している病院のことです。
</t>
    <phoneticPr fontId="18"/>
  </si>
  <si>
    <t>在宅療養後方支援病院の届出の有無</t>
    <phoneticPr fontId="18"/>
  </si>
  <si>
    <t xml:space="preserve">在宅療養後方支援病院とは、在宅医療を受けている患者の急変時に備え、緊急入院を受け入れるための病床を確保している病院です。
</t>
    <phoneticPr fontId="18"/>
  </si>
  <si>
    <t xml:space="preserve">内視鏡手術用支援機器（ダヴィンチ）は、内視鏡カメラとロボットアームを操作して手術を行う手術支援ロボットです。値は医療機関が保有する台数です。
</t>
    <phoneticPr fontId="18"/>
  </si>
  <si>
    <t>うち終了（死亡退院等）</t>
    <phoneticPr fontId="18"/>
  </si>
  <si>
    <t>退院後１か月以内に自院が在宅医療を提供する予定の患者数</t>
    <phoneticPr fontId="18"/>
  </si>
  <si>
    <t>退院後１か月以内に他施設が在宅医療を提供する予定の患者</t>
    <phoneticPr fontId="18"/>
  </si>
  <si>
    <t>◆医療内容に関する情報（手術、リハビリテーションの実施状況など）</t>
    <phoneticPr fontId="10"/>
  </si>
  <si>
    <t xml:space="preserve">手術の状況は、手術を受けた患者数と、手術の対象となった臓器別の患者数です。
</t>
    <phoneticPr fontId="18"/>
  </si>
  <si>
    <t xml:space="preserve">悪性腫瘍手術とは、がんを取るための手術です。値は手術を行った患者数です。
</t>
    <phoneticPr fontId="18"/>
  </si>
  <si>
    <t xml:space="preserve">術中迅速診断とは、病気の良性・悪性の判断や切除範囲を決めるため、手術中に病理診断をすることをいいます。そのための病理組織標本作製を、手術中に行った患者数です。
</t>
    <phoneticPr fontId="18"/>
  </si>
  <si>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8"/>
  </si>
  <si>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8"/>
  </si>
  <si>
    <t xml:space="preserve">超急性期脳卒中加算は、脳梗塞の患者に対し、発症後速やかに薬剤を投与して血栓を溶かす治療を行ったことを示す項目です。値はこの治療を行った患者数です。
</t>
    <phoneticPr fontId="1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</si>
  <si>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8"/>
  </si>
  <si>
    <t>（心筋梗塞）</t>
    <phoneticPr fontId="18"/>
  </si>
  <si>
    <t>（項目の解説）</t>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</si>
  <si>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</si>
  <si>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</si>
  <si>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</si>
  <si>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</si>
  <si>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10"/>
  </si>
  <si>
    <t>看護必要度Ⅰ</t>
    <phoneticPr fontId="10"/>
  </si>
  <si>
    <t>C得点１点以上の患者割合</t>
    <phoneticPr fontId="18"/>
  </si>
  <si>
    <t xml:space="preserve">カウンターショックは、心停止した患者に対し、AEDや専門の医療機器等を用いて、心臓に電気ショックを与え、正常な状態に戻す処置です。値は処置を行った患者数です。
</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</si>
  <si>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8"/>
  </si>
  <si>
    <t>退院時共同指導料２</t>
    <phoneticPr fontId="18"/>
  </si>
  <si>
    <t>退院時リハビリテーション指導料</t>
    <phoneticPr fontId="18"/>
  </si>
  <si>
    <t>退院前訪問指導料</t>
    <phoneticPr fontId="18"/>
  </si>
  <si>
    <t>人工呼吸（５時間を超えた場合）</t>
    <phoneticPr fontId="18"/>
  </si>
  <si>
    <t>急性期機能</t>
    <phoneticPr fontId="10"/>
  </si>
  <si>
    <t>疾患別リハビリテーション料</t>
    <phoneticPr fontId="18"/>
  </si>
  <si>
    <t>心大血管疾患リハビリテーション料</t>
    <phoneticPr fontId="18"/>
  </si>
  <si>
    <t>障害児（者）リハビリテーション料</t>
    <phoneticPr fontId="18"/>
  </si>
  <si>
    <t>早期離床・リハビリテーション加算（特定集中治療室管理料）</t>
    <phoneticPr fontId="10"/>
  </si>
  <si>
    <t>摂食機能療法</t>
    <phoneticPr fontId="18"/>
  </si>
  <si>
    <t xml:space="preserve">体制強化加算は、患者の早期の機能回復や退院を促進するために、専門の医師や社会福祉士を配置していることを示す項目です。値はこうした病棟に入院している患者数です。
</t>
    <phoneticPr fontId="18"/>
  </si>
  <si>
    <t>重度褥瘡処置</t>
    <phoneticPr fontId="18"/>
  </si>
  <si>
    <t>重症皮膚潰瘍管理加算</t>
    <phoneticPr fontId="18"/>
  </si>
  <si>
    <t>超重症児（者）入院診療加算・準超重症児（者）入院診療加算</t>
    <phoneticPr fontId="18"/>
  </si>
  <si>
    <t>〒038-2761 青森県西津軽郡鰺ヶ沢町大字舞戸町字蒲生106番地10</t>
    <phoneticPr fontId="10"/>
  </si>
  <si>
    <t>1981</t>
  </si>
  <si>
    <t>高度急性期機能または急性期機能として行なった医療行為</t>
    <phoneticPr fontId="10"/>
  </si>
  <si>
    <t>介護保険施設等へ移行予定</t>
    <phoneticPr fontId="18"/>
  </si>
  <si>
    <t>介護医療院に移行予定</t>
    <phoneticPr fontId="18"/>
  </si>
  <si>
    <t>休棟予定</t>
    <phoneticPr fontId="18"/>
  </si>
  <si>
    <t>（留意事項）</t>
    <phoneticPr fontId="10"/>
  </si>
  <si>
    <t>○また、公表している項目の中には、個人情報保護の観点から、1以上10未満の値を「＊」で秘匿している項目があります。</t>
    <phoneticPr fontId="10"/>
  </si>
  <si>
    <t>医療内容に関する情報
（手術、リハビリテーションの実施状況など）</t>
    <phoneticPr fontId="10"/>
  </si>
  <si>
    <t>・入院患者の状況（年間）</t>
    <phoneticPr fontId="18"/>
  </si>
  <si>
    <t>・退院後に在宅医療を必要とする患者の状況</t>
    <phoneticPr fontId="18"/>
  </si>
  <si>
    <t>・算定する入院基本用・特定入院料等の状況</t>
    <phoneticPr fontId="18"/>
  </si>
  <si>
    <t>・全身管理の状況</t>
    <phoneticPr fontId="18"/>
  </si>
  <si>
    <t>・救急告示病院、二次救急医療施設、三次救急医療施設の告示・認定の有無</t>
    <phoneticPr fontId="18"/>
  </si>
  <si>
    <t>・承認の有無</t>
    <phoneticPr fontId="18"/>
  </si>
  <si>
    <t>・長期療養患者の受入状況</t>
    <phoneticPr fontId="18"/>
  </si>
  <si>
    <t>・重度の障害児等の受入状況</t>
    <phoneticPr fontId="18"/>
  </si>
  <si>
    <t>（項目の解説）</t>
    <phoneticPr fontId="10"/>
  </si>
  <si>
    <t xml:space="preserve">医療機関の開設者を区分別にを示しています。
</t>
    <phoneticPr fontId="18"/>
  </si>
  <si>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8"/>
  </si>
  <si>
    <t>稼動病床数が0床である理由</t>
    <phoneticPr fontId="18"/>
  </si>
  <si>
    <t xml:space="preserve">主とする診療科は、５割以上の患者を診療している診療科を示しています。５割を超える診療科がない場合は、上位３つの診療科を示しています。
</t>
    <phoneticPr fontId="18"/>
  </si>
  <si>
    <t>入院基本料・特定入院料及び届出病床数</t>
    <phoneticPr fontId="18"/>
  </si>
  <si>
    <t>地域一般入院料１</t>
  </si>
  <si>
    <t>届出病床数</t>
    <phoneticPr fontId="18"/>
  </si>
  <si>
    <t>（項目の解説）</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</si>
  <si>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8"/>
  </si>
  <si>
    <t>療養病棟特別入院基本料</t>
    <phoneticPr fontId="10"/>
  </si>
  <si>
    <t>介護療養病床における療養型介護療養施設サービス費等</t>
    <phoneticPr fontId="10"/>
  </si>
  <si>
    <t>特定機能病院一般病棟10対１入院基本料</t>
    <phoneticPr fontId="10"/>
  </si>
  <si>
    <t>専門病院10対１入院基本料</t>
    <phoneticPr fontId="10"/>
  </si>
  <si>
    <t>障害者施設等７対１入院基本料</t>
    <phoneticPr fontId="10"/>
  </si>
  <si>
    <t>ハイケアユニット入院医療管理料１</t>
    <phoneticPr fontId="10"/>
  </si>
  <si>
    <t>ハイケアユニット入院医療管理料２</t>
    <phoneticPr fontId="10"/>
  </si>
  <si>
    <t>脳卒中ケアユニット入院医療管理料</t>
    <phoneticPr fontId="10"/>
  </si>
  <si>
    <t>総合周産期特定集中治療室管理料（母体・胎児）</t>
    <phoneticPr fontId="10"/>
  </si>
  <si>
    <t>総合周産期特定集中治療室管理料（新生児）</t>
    <phoneticPr fontId="10"/>
  </si>
  <si>
    <t>新生児治療回復室入院医療管理料</t>
    <phoneticPr fontId="10"/>
  </si>
  <si>
    <t>小児入院医療管理料１</t>
    <phoneticPr fontId="10"/>
  </si>
  <si>
    <t>回復期リハビリテーション病棟入院料１</t>
    <phoneticPr fontId="10"/>
  </si>
  <si>
    <t>地域包括ケア病棟入院料１</t>
    <phoneticPr fontId="10"/>
  </si>
  <si>
    <t>地域包括ケア入院医療管理料２</t>
    <phoneticPr fontId="10"/>
  </si>
  <si>
    <t>地域包括ケア入院医療管理料３</t>
    <phoneticPr fontId="10"/>
  </si>
  <si>
    <t>特定一般病棟入院料１</t>
    <phoneticPr fontId="10"/>
  </si>
  <si>
    <t>特定一般病棟入院料２</t>
    <phoneticPr fontId="10"/>
  </si>
  <si>
    <t>特定一般病棟入院料（地域包括ケア１）</t>
    <phoneticPr fontId="10"/>
  </si>
  <si>
    <t>短期滞在手術等基本料２</t>
    <phoneticPr fontId="10"/>
  </si>
  <si>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8"/>
  </si>
  <si>
    <t>（項目の解説）</t>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</si>
  <si>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8"/>
  </si>
  <si>
    <t>二次救急医療施設の認定の有無</t>
    <phoneticPr fontId="18"/>
  </si>
  <si>
    <t>三次救急医療施設の認定の有無</t>
    <phoneticPr fontId="18"/>
  </si>
  <si>
    <t>承認の有無</t>
    <phoneticPr fontId="18"/>
  </si>
  <si>
    <t>特定機能病院の承認の有無</t>
    <phoneticPr fontId="18"/>
  </si>
  <si>
    <t xml:space="preserve">在宅療養支援病院とは、24時間往診が可能な体制を確保し、また訪問看護ステーションとの連携により24時間訪問看護の提供が可能な体制を確保している病院のことです。
</t>
    <phoneticPr fontId="18"/>
  </si>
  <si>
    <t>MSW</t>
    <phoneticPr fontId="18"/>
  </si>
  <si>
    <t>PETMRI</t>
    <phoneticPr fontId="18"/>
  </si>
  <si>
    <t xml:space="preserve">PETMRIは、診断の精度を向上させるためにPETとMRIを組み合わせた装置です。値は医療機関が保有する台数です。
</t>
    <phoneticPr fontId="18"/>
  </si>
  <si>
    <t>うち終了（死亡退院等）</t>
    <phoneticPr fontId="18"/>
  </si>
  <si>
    <t>◆医療内容に関する情報（手術、リハビリテーションの実施状況など）</t>
    <phoneticPr fontId="10"/>
  </si>
  <si>
    <t>*</t>
    <phoneticPr fontId="18"/>
  </si>
  <si>
    <t xml:space="preserve">全身麻酔の手術の状況は、全身麻酔を用いて手術を受けた患者数と、手術の対象となった臓器別の患者数です。
</t>
    <phoneticPr fontId="18"/>
  </si>
  <si>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8"/>
  </si>
  <si>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8"/>
  </si>
  <si>
    <t>（がん）</t>
    <phoneticPr fontId="18"/>
  </si>
  <si>
    <t xml:space="preserve">術中迅速診断とは、病気の良性・悪性の判断や切除範囲を決めるため、手術中に病理診断をすることをいいます。そのための病理組織標本作製を、手術中に行った患者数です。
</t>
    <phoneticPr fontId="18"/>
  </si>
  <si>
    <t xml:space="preserve">放射線治療とは、がんに放射線を当てる（照射する）ことで、がんを縮小させる治療を放射線治療といいます。値は放射線治療を行った患者数です。
</t>
    <phoneticPr fontId="18"/>
  </si>
  <si>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8"/>
  </si>
  <si>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8"/>
  </si>
  <si>
    <t>ｔ－PA投与</t>
    <phoneticPr fontId="10"/>
  </si>
  <si>
    <t>（分娩）</t>
    <phoneticPr fontId="18"/>
  </si>
  <si>
    <t xml:space="preserve">分娩件数は、分娩を行った患者数です。
</t>
    <phoneticPr fontId="18"/>
  </si>
  <si>
    <t>（精神医療）</t>
    <phoneticPr fontId="18"/>
  </si>
  <si>
    <t xml:space="preserve">入院精神療法は、精神疾患の患者に対し、治療計画に基づいて患者の精神面に対して施す治療です。値はこの治療を行った患者数です。
</t>
    <phoneticPr fontId="18"/>
  </si>
  <si>
    <t>認知症ケア加算２</t>
    <phoneticPr fontId="18"/>
  </si>
  <si>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8"/>
  </si>
  <si>
    <t xml:space="preserve">精神疾患診断治療初回加算は、自殺企図等による重篤な患者に対し、精神疾患にかかわる診断治療等を行っていることを示す項目です。値はこうした診療を行った患者数です。
</t>
    <phoneticPr fontId="18"/>
  </si>
  <si>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</si>
  <si>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</si>
  <si>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8"/>
  </si>
  <si>
    <t>「Ａ得点２点以上かつＢ得点３点以上」または「Ａ得点３点以上」または「Ｃ得点１点以上」または「「B14」又は「B15」に該当する患者であって、Ａ得点１点以上かつB得点３点以上」の患者割合</t>
    <phoneticPr fontId="18"/>
  </si>
  <si>
    <t>「B14」又は「B15」に該当する患者であって、Ａ得点１点以上かつB得点３点以上の患者割合</t>
    <phoneticPr fontId="10"/>
  </si>
  <si>
    <t>夜間休日救急搬送医学管理料</t>
    <phoneticPr fontId="18"/>
  </si>
  <si>
    <t>精神科疾患患者等受入加算</t>
    <phoneticPr fontId="10"/>
  </si>
  <si>
    <t xml:space="preserve">救急医療管理加算は、意識障害、昏睡等の重篤な状態の患者の緊急入院を受け入れていることを示す項目です。値は休日又は夜間に緊急入院し、救急医療を行った患者数です。
</t>
    <phoneticPr fontId="10"/>
  </si>
  <si>
    <t xml:space="preserve">休日に受診した患者延べ数は、休日（日曜、祝日、年末年始）に受診した患者数と、そのうち診療後にただちに入院が必要となった患者数です。
</t>
    <phoneticPr fontId="18"/>
  </si>
  <si>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10"/>
  </si>
  <si>
    <t xml:space="preserve">救急車の受入件数は、救急車や救急医療用ヘリコプター等により搬送され受け入れた患者数です。
</t>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</si>
  <si>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8"/>
  </si>
  <si>
    <t>小児加算（入退院支援加算１・２の算定患者が15歳未満の場合）</t>
    <phoneticPr fontId="10"/>
  </si>
  <si>
    <t>救急・在宅等支援（療養）病床初期加算及び有床診療所一般病床初期加算</t>
    <phoneticPr fontId="18"/>
  </si>
  <si>
    <t>急性期患者支援（療養）病床初期加算及び在宅患者支援（療養）病床初期加算</t>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</si>
  <si>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10"/>
  </si>
  <si>
    <t>地域連携診療計画加算（入退院支援加算）</t>
    <phoneticPr fontId="18"/>
  </si>
  <si>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10"/>
  </si>
  <si>
    <t>ドレーン法、胸腔若しくは腹腔洗浄</t>
    <phoneticPr fontId="18"/>
  </si>
  <si>
    <t>人工呼吸（５時間を超えた場合）</t>
    <phoneticPr fontId="18"/>
  </si>
  <si>
    <t>人工腎臓、腹膜灌流</t>
    <phoneticPr fontId="18"/>
  </si>
  <si>
    <t>リハビリテーションの実施状況</t>
    <phoneticPr fontId="18"/>
  </si>
  <si>
    <t>（項目の解説）</t>
    <phoneticPr fontId="10"/>
  </si>
  <si>
    <t>運動器リハビリテーション料</t>
    <phoneticPr fontId="18"/>
  </si>
  <si>
    <t>呼吸器リハビリテーション料</t>
    <phoneticPr fontId="18"/>
  </si>
  <si>
    <t>早期離床・リハビリテーション加算（特定集中治療室管理料）は、入院後早期から離床に向けた取組を行っていることを示す項目です。値は早期離床段階のリハビリテーションを行った患者数です。</t>
    <phoneticPr fontId="10"/>
  </si>
  <si>
    <t>初期加算（リハビリテーション料）</t>
    <phoneticPr fontId="18"/>
  </si>
  <si>
    <t>入院時訪問指導加算（リハビリテーション総合計画評価料）</t>
    <phoneticPr fontId="18"/>
  </si>
  <si>
    <t>長期療養患者の受入状況</t>
    <phoneticPr fontId="18"/>
  </si>
  <si>
    <t>重度褥瘡処置</t>
    <phoneticPr fontId="18"/>
  </si>
  <si>
    <t>特殊疾患入院施設管理加算</t>
    <phoneticPr fontId="18"/>
  </si>
  <si>
    <t>強度行動障害入院医療管理加算</t>
    <phoneticPr fontId="18"/>
  </si>
  <si>
    <t>医療法人慈仁会尾野病院</t>
    <phoneticPr fontId="10"/>
  </si>
  <si>
    <t>〒037-0202 青森県五所川原市金木町朝日山453</t>
    <phoneticPr fontId="10"/>
  </si>
  <si>
    <t>２・３病棟</t>
  </si>
  <si>
    <t>1・５病棟</t>
  </si>
  <si>
    <t>0</t>
  </si>
  <si>
    <t>無回答等</t>
    <phoneticPr fontId="18"/>
  </si>
  <si>
    <t>高度急性期機能または急性期機能として行なった医療行為</t>
    <phoneticPr fontId="10"/>
  </si>
  <si>
    <t>休棟予定</t>
    <phoneticPr fontId="18"/>
  </si>
  <si>
    <t>介護保険施設等へ移行予定</t>
    <phoneticPr fontId="18"/>
  </si>
  <si>
    <t>介護医療院に移行予定</t>
    <phoneticPr fontId="18"/>
  </si>
  <si>
    <t>休棟予定</t>
    <phoneticPr fontId="18"/>
  </si>
  <si>
    <t>無回答等</t>
    <phoneticPr fontId="18"/>
  </si>
  <si>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</si>
  <si>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</si>
  <si>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</si>
  <si>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○「-」とされている情報は、任意の報告項目や報告が不要となる場合、留意すべき報告対象期間について特段の情報がない場合に記載されています。</t>
    <phoneticPr fontId="10"/>
  </si>
  <si>
    <t>基本情報（職員配置、届出の状況など）</t>
    <phoneticPr fontId="10"/>
  </si>
  <si>
    <t>患者の入退院等の状況</t>
    <phoneticPr fontId="18"/>
  </si>
  <si>
    <t>医療内容に関する情報
（手術、リハビリテーションの実施状況など）</t>
    <phoneticPr fontId="10"/>
  </si>
  <si>
    <t>・入院患者の状況（年間）</t>
    <phoneticPr fontId="18"/>
  </si>
  <si>
    <t>・手術の状況</t>
    <phoneticPr fontId="18"/>
  </si>
  <si>
    <t>・入院患者の状況（年間／入棟前の場所・退棟先の場所の状況）</t>
    <phoneticPr fontId="18"/>
  </si>
  <si>
    <t>・がん、脳卒中、心筋梗塞、分娩、精神医療への対応状況</t>
    <phoneticPr fontId="18"/>
  </si>
  <si>
    <t>・退院後に在宅医療を必要とする患者の状況</t>
    <phoneticPr fontId="18"/>
  </si>
  <si>
    <t>・重症患者への対応状況</t>
    <phoneticPr fontId="18"/>
  </si>
  <si>
    <t>・看取りを行った患者数</t>
    <phoneticPr fontId="18"/>
  </si>
  <si>
    <t>・救急医療の実施状況</t>
    <phoneticPr fontId="18"/>
  </si>
  <si>
    <t>・算定する入院基本用・特定入院料等の状況</t>
    <phoneticPr fontId="18"/>
  </si>
  <si>
    <t>・急性期後の支援、在宅復帰の支援の状況</t>
    <phoneticPr fontId="18"/>
  </si>
  <si>
    <t>・全身管理の状況</t>
    <phoneticPr fontId="18"/>
  </si>
  <si>
    <t>・救急告示病院、二次救急医療施設、三次救急医療施設の告示・認定の有無</t>
    <phoneticPr fontId="18"/>
  </si>
  <si>
    <t>・リハビリテーションの実施状況</t>
    <phoneticPr fontId="18"/>
  </si>
  <si>
    <t>・承認の有無</t>
    <phoneticPr fontId="18"/>
  </si>
  <si>
    <t>・長期療養患者の受入状況</t>
    <phoneticPr fontId="18"/>
  </si>
  <si>
    <t>・診療報酬の届出の有無</t>
    <phoneticPr fontId="18"/>
  </si>
  <si>
    <t>・重度の障害児等の受入状況</t>
    <phoneticPr fontId="18"/>
  </si>
  <si>
    <t>・医科歯科の連携状況</t>
    <phoneticPr fontId="18"/>
  </si>
  <si>
    <t>（項目の解説）</t>
    <phoneticPr fontId="10"/>
  </si>
  <si>
    <t xml:space="preserve">医療機関の開設者を区分別にを示しています。
</t>
    <phoneticPr fontId="18"/>
  </si>
  <si>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8"/>
  </si>
  <si>
    <t>上記のうち医療法上の経過措置に該当する病床数</t>
    <phoneticPr fontId="18"/>
  </si>
  <si>
    <t>稼動病床数が0床である理由</t>
    <phoneticPr fontId="18"/>
  </si>
  <si>
    <t xml:space="preserve">主とする診療科は、５割以上の患者を診療している診療科を示しています。５割を超える診療科がない場合は、上位３つの診療科を示しています。
</t>
    <phoneticPr fontId="18"/>
  </si>
  <si>
    <t>入院基本料・特定入院料及び届出病床数</t>
    <phoneticPr fontId="18"/>
  </si>
  <si>
    <t>算定する入院基本料・特定入院料</t>
    <phoneticPr fontId="1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</si>
  <si>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8"/>
  </si>
  <si>
    <t>届出病床数</t>
    <phoneticPr fontId="18"/>
  </si>
  <si>
    <t>病室単位の特定入院料</t>
    <phoneticPr fontId="18"/>
  </si>
  <si>
    <t>（項目の解説）</t>
    <phoneticPr fontId="10"/>
  </si>
  <si>
    <t>急性期一般入院料１</t>
    <phoneticPr fontId="18"/>
  </si>
  <si>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8"/>
  </si>
  <si>
    <t>急性期一般入院料２</t>
    <phoneticPr fontId="18"/>
  </si>
  <si>
    <t>地域一般入院料１</t>
    <phoneticPr fontId="10"/>
  </si>
  <si>
    <t>一般病棟特別入院基本料</t>
    <phoneticPr fontId="10"/>
  </si>
  <si>
    <t>一般病棟入院基本料（療養病棟入院料１の例により算定）</t>
    <phoneticPr fontId="10"/>
  </si>
  <si>
    <t>療養病棟入院料１</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</si>
  <si>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</si>
  <si>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</si>
  <si>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</si>
  <si>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</si>
  <si>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</si>
  <si>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</si>
  <si>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</si>
  <si>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</si>
  <si>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</si>
  <si>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</si>
  <si>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</si>
  <si>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</si>
  <si>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</si>
  <si>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特定集中治療室管理料１</t>
    <phoneticPr fontId="10"/>
  </si>
  <si>
    <t>特定集中治療室管理料４</t>
    <phoneticPr fontId="10"/>
  </si>
  <si>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</si>
  <si>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</si>
  <si>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</si>
  <si>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</si>
  <si>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</si>
  <si>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</si>
  <si>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</si>
  <si>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</si>
  <si>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</si>
  <si>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</si>
  <si>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回復期リハビリテーション病棟入院料１</t>
    <phoneticPr fontId="10"/>
  </si>
  <si>
    <t>地域包括ケア病棟入院料１</t>
    <phoneticPr fontId="10"/>
  </si>
  <si>
    <t>地域包括ケア病棟入院料４</t>
    <phoneticPr fontId="10"/>
  </si>
  <si>
    <t>地域包括ケア入院医療管理料１</t>
    <phoneticPr fontId="10"/>
  </si>
  <si>
    <t>地域包括ケア入院医療管理料２</t>
    <phoneticPr fontId="10"/>
  </si>
  <si>
    <t>地域包括ケア入院医療管理料３</t>
    <phoneticPr fontId="10"/>
  </si>
  <si>
    <t>地域包括ケア入院医療管理料４</t>
    <phoneticPr fontId="10"/>
  </si>
  <si>
    <t>特殊疾患病棟入院料１</t>
    <phoneticPr fontId="10"/>
  </si>
  <si>
    <t>緩和ケア病棟入院料１</t>
    <phoneticPr fontId="10"/>
  </si>
  <si>
    <t>緩和ケア病棟入院料２</t>
    <phoneticPr fontId="10"/>
  </si>
  <si>
    <t>特定一般病棟入院料１</t>
    <phoneticPr fontId="10"/>
  </si>
  <si>
    <t>特定一般病棟入院料２</t>
    <phoneticPr fontId="10"/>
  </si>
  <si>
    <t>特定一般病棟入院料（地域包括ケア１）</t>
    <phoneticPr fontId="10"/>
  </si>
  <si>
    <t>特定一般病棟入院料（療養病棟入院料１の例により算定）</t>
    <phoneticPr fontId="10"/>
  </si>
  <si>
    <t>短期滞在手術等基本料２</t>
    <phoneticPr fontId="10"/>
  </si>
  <si>
    <t>短期滞在手術等基本料３</t>
    <phoneticPr fontId="10"/>
  </si>
  <si>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8"/>
  </si>
  <si>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8"/>
  </si>
  <si>
    <t>二次救急医療施設の認定の有無</t>
    <phoneticPr fontId="18"/>
  </si>
  <si>
    <t>三次救急医療施設の認定の有無</t>
    <phoneticPr fontId="18"/>
  </si>
  <si>
    <t>承認の有無</t>
    <phoneticPr fontId="18"/>
  </si>
  <si>
    <t>特定機能病院の承認の有無</t>
    <phoneticPr fontId="18"/>
  </si>
  <si>
    <t xml:space="preserve">特定機能病院とは、高度の医療の提供、高度の医療技術の開発及び高度の医療に関する研修を実施する能力を備えた病院として、厚生労働大臣が承認した病院をいいます。
</t>
    <phoneticPr fontId="18"/>
  </si>
  <si>
    <t>地域医療支援病院の承認の有無</t>
    <phoneticPr fontId="18"/>
  </si>
  <si>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8"/>
  </si>
  <si>
    <t xml:space="preserve">総合入院体制加算とは、十分な人員配置および設備等を備え総合的かつ専門的な急性期医療を24時間提供できる体制等を確保している病院のことです。
</t>
    <phoneticPr fontId="18"/>
  </si>
  <si>
    <t xml:space="preserve">在宅療養支援病院とは、24時間往診が可能な体制を確保し、また訪問看護ステーションとの連携により24時間訪問看護の提供が可能な体制を確保している病院のことです。
</t>
    <phoneticPr fontId="18"/>
  </si>
  <si>
    <t>在宅療養後方支援病院の届出の有無</t>
    <phoneticPr fontId="18"/>
  </si>
  <si>
    <t xml:space="preserve">在宅療養後方支援病院とは、在宅医療を受けている患者の急変時に備え、緊急入院を受け入れるための病床を確保している病院です。
</t>
    <phoneticPr fontId="18"/>
  </si>
  <si>
    <t>（項目の解説）</t>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</si>
  <si>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8"/>
  </si>
  <si>
    <t>臨床工学技士</t>
    <phoneticPr fontId="18"/>
  </si>
  <si>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8"/>
  </si>
  <si>
    <t>MSW</t>
    <phoneticPr fontId="18"/>
  </si>
  <si>
    <t>CT</t>
    <phoneticPr fontId="18"/>
  </si>
  <si>
    <t xml:space="preserve">CTは、X線（放射線）を使って、身体の断面を撮影する装置です。列の数が多いほど、同じ範囲をより短時間、より細かく撮影することができます。値は医療機関が保有する台数です。
</t>
    <phoneticPr fontId="18"/>
  </si>
  <si>
    <t>MRI</t>
    <phoneticPr fontId="18"/>
  </si>
  <si>
    <t xml:space="preserve">血管連続撮影装置は、X線では映らない、血管の状態を撮影するための装置です。値は医療機関が保有する台数です。
</t>
    <phoneticPr fontId="18"/>
  </si>
  <si>
    <t>SPECT</t>
    <phoneticPr fontId="18"/>
  </si>
  <si>
    <t>PETCT</t>
    <phoneticPr fontId="18"/>
  </si>
  <si>
    <t xml:space="preserve">PETCTは、診断の精度を向上させるためにPETとCTを組み合わせた装置です。値は医療機関が保有する台数です。
</t>
    <phoneticPr fontId="18"/>
  </si>
  <si>
    <t>PETMRI</t>
    <phoneticPr fontId="18"/>
  </si>
  <si>
    <t xml:space="preserve">PETMRIは、診断の精度を向上させるためにPETとMRIを組み合わせた装置です。値は医療機関が保有する台数です。
</t>
    <phoneticPr fontId="18"/>
  </si>
  <si>
    <t>ガンマナイフ</t>
    <phoneticPr fontId="18"/>
  </si>
  <si>
    <t xml:space="preserve">ガンマナイフは、脳に精密に放射線を集中照射する装置です。値は医療機関が保有する台数です。
</t>
    <phoneticPr fontId="18"/>
  </si>
  <si>
    <t>サイバーナイフ</t>
    <phoneticPr fontId="18"/>
  </si>
  <si>
    <t xml:space="preserve">遠隔操作式密封小線源治療装置は、体の内側から放射線を照射する機能を持つ装置です。値は医療機関が保有する台数です。
</t>
    <phoneticPr fontId="18"/>
  </si>
  <si>
    <t>うち終了（死亡退院等）</t>
    <phoneticPr fontId="18"/>
  </si>
  <si>
    <t>（項目の解説）</t>
    <phoneticPr fontId="10"/>
  </si>
  <si>
    <t>退院後１か月以内に他施設が在宅医療を提供する予定の患者</t>
    <phoneticPr fontId="18"/>
  </si>
  <si>
    <t>◆医療内容に関する情報（手術、リハビリテーションの実施状況など）</t>
    <phoneticPr fontId="10"/>
  </si>
  <si>
    <t xml:space="preserve">全身麻酔の手術の状況は、全身麻酔を用いて手術を受けた患者数と、手術の対象となった臓器別の患者数です。
</t>
    <phoneticPr fontId="18"/>
  </si>
  <si>
    <t xml:space="preserve">人工心肺を用いた手術とは、心臓手術などの際に心臓と肺の機能を代行する装置を用いて行う手術です。値はこの手術を行った患者数です。
</t>
    <phoneticPr fontId="18"/>
  </si>
  <si>
    <t>（がん）</t>
    <phoneticPr fontId="18"/>
  </si>
  <si>
    <t xml:space="preserve">悪性腫瘍手術とは、がんを取るための手術です。値は手術を行った患者数です。
</t>
    <phoneticPr fontId="18"/>
  </si>
  <si>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8"/>
  </si>
  <si>
    <t xml:space="preserve">放射線治療とは、がんに放射線を当てる（照射する）ことで、がんを縮小させる治療を放射線治療といいます。値は放射線治療を行った患者数です。
</t>
    <phoneticPr fontId="18"/>
  </si>
  <si>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8"/>
  </si>
  <si>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8"/>
  </si>
  <si>
    <t>（脳卒中）</t>
    <phoneticPr fontId="18"/>
  </si>
  <si>
    <t xml:space="preserve">超急性期脳卒中加算は、脳梗塞の患者に対し、発症後速やかに薬剤を投与して血栓を溶かす治療を行ったことを示す項目です。値はこの治療を行った患者数です。
</t>
    <phoneticPr fontId="18"/>
  </si>
  <si>
    <t>（心筋梗塞）</t>
    <phoneticPr fontId="18"/>
  </si>
  <si>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8"/>
  </si>
  <si>
    <t>（分娩）</t>
    <phoneticPr fontId="18"/>
  </si>
  <si>
    <t>（精神医療）</t>
    <phoneticPr fontId="18"/>
  </si>
  <si>
    <t xml:space="preserve">入院精神療法は、精神疾患の患者に対し、治療計画に基づいて患者の精神面に対して施す治療です。値はこの治療を行った患者数です。
</t>
    <phoneticPr fontId="18"/>
  </si>
  <si>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8"/>
  </si>
  <si>
    <t>認知症ケア加算２</t>
    <phoneticPr fontId="18"/>
  </si>
  <si>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</si>
  <si>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</si>
  <si>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</si>
  <si>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</si>
  <si>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</si>
  <si>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</si>
  <si>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</si>
  <si>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10"/>
  </si>
  <si>
    <t>当該病棟において届出を行っている一般病棟用の重症度、医療・看護必要度の評価方法</t>
    <phoneticPr fontId="10"/>
  </si>
  <si>
    <t>-</t>
    <phoneticPr fontId="10"/>
  </si>
  <si>
    <t>-</t>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</si>
  <si>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8"/>
  </si>
  <si>
    <t>「Ａ得点２点以上かつＢ得点３点以上」または「Ａ得点３点以上」または「Ｃ得点１点以上」または「「B14」又は「B15」に該当する患者であって、Ａ得点１点以上かつB得点３点以上」の患者割合</t>
    <phoneticPr fontId="18"/>
  </si>
  <si>
    <t>「B14」又は「B15」に該当する患者であって、Ａ得点１点以上かつB得点３点以上の患者割合</t>
    <phoneticPr fontId="10"/>
  </si>
  <si>
    <t>C得点１点以上の患者割合</t>
    <phoneticPr fontId="18"/>
  </si>
  <si>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10"/>
  </si>
  <si>
    <t>夜間休日救急搬送医学管理料</t>
    <phoneticPr fontId="18"/>
  </si>
  <si>
    <t>精神科疾患患者等受入加算</t>
    <phoneticPr fontId="10"/>
  </si>
  <si>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10"/>
  </si>
  <si>
    <t xml:space="preserve">救急医療管理加算は、意識障害、昏睡等の重篤な状態の患者の緊急入院を受け入れていることを示す項目です。値は休日又は夜間に緊急入院し、救急医療を行った患者数です。
</t>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</si>
  <si>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10"/>
  </si>
  <si>
    <t xml:space="preserve">救急車の受入件数は、救急車や救急医療用ヘリコプター等により搬送され受け入れた患者数です。
</t>
    <phoneticPr fontId="10"/>
  </si>
  <si>
    <t>体表面ペーシング法又は食道ペーシング法</t>
    <phoneticPr fontId="18"/>
  </si>
  <si>
    <t xml:space="preserve">カウンターショックは、心停止した患者に対し、AEDや専門の医療機器等を用いて、心臓に電気ショックを与え、正常な状態に戻す処置です。値は処置を行った患者数です。
</t>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</si>
  <si>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8"/>
  </si>
  <si>
    <t>小児加算（入退院支援加算１・２の算定患者が15歳未満の場合）</t>
    <phoneticPr fontId="10"/>
  </si>
  <si>
    <t>入院時支援加算</t>
    <phoneticPr fontId="10"/>
  </si>
  <si>
    <t>救急・在宅等支援（療養）病床初期加算及び有床診療所一般病床初期加算</t>
    <phoneticPr fontId="18"/>
  </si>
  <si>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8"/>
  </si>
  <si>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10"/>
  </si>
  <si>
    <t>地域連携診療計画加算（入退院支援加算）</t>
    <phoneticPr fontId="18"/>
  </si>
  <si>
    <t>退院時共同指導料２</t>
    <phoneticPr fontId="18"/>
  </si>
  <si>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</si>
  <si>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10"/>
  </si>
  <si>
    <t>退院時リハビリテーション指導料</t>
    <phoneticPr fontId="18"/>
  </si>
  <si>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</si>
  <si>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10"/>
  </si>
  <si>
    <t>中心静脈注射</t>
    <phoneticPr fontId="18"/>
  </si>
  <si>
    <t>呼吸心拍監視</t>
    <phoneticPr fontId="18"/>
  </si>
  <si>
    <t>酸素吸入</t>
    <phoneticPr fontId="18"/>
  </si>
  <si>
    <t>ドレーン法、胸腔若しくは腹腔洗浄</t>
    <phoneticPr fontId="18"/>
  </si>
  <si>
    <t>人工呼吸（５時間を超えた場合）</t>
    <phoneticPr fontId="18"/>
  </si>
  <si>
    <t>リハビリテーションの実施状況</t>
    <phoneticPr fontId="18"/>
  </si>
  <si>
    <t>慢性期機能</t>
    <phoneticPr fontId="10"/>
  </si>
  <si>
    <t>心大血管疾患リハビリテーション料</t>
    <phoneticPr fontId="18"/>
  </si>
  <si>
    <t>脳血管疾患等リハビリテーション料</t>
    <phoneticPr fontId="18"/>
  </si>
  <si>
    <t>運動器リハビリテーション料</t>
    <phoneticPr fontId="18"/>
  </si>
  <si>
    <t>障害児（者）リハビリテーション料</t>
    <phoneticPr fontId="18"/>
  </si>
  <si>
    <t>がん患者リハビリテーション料</t>
    <phoneticPr fontId="18"/>
  </si>
  <si>
    <t>認知症患者リハビリテーション料</t>
    <phoneticPr fontId="18"/>
  </si>
  <si>
    <t>早期リハビリテーション加算（リハビリテーション料）</t>
    <phoneticPr fontId="18"/>
  </si>
  <si>
    <t>初期加算（リハビリテーション料）</t>
    <phoneticPr fontId="18"/>
  </si>
  <si>
    <t>摂食機能療法</t>
    <phoneticPr fontId="18"/>
  </si>
  <si>
    <t>休日リハビリテーション提供体制加算（回復期リハビリテーション病棟入院料）</t>
    <phoneticPr fontId="18"/>
  </si>
  <si>
    <t>入院時訪問指導加算（リハビリテーション総合計画評価料）</t>
    <phoneticPr fontId="18"/>
  </si>
  <si>
    <t xml:space="preserve">体制強化加算は、患者の早期の機能回復や退院を促進するために、専門の医師や社会福祉士を配置していることを示す項目です。値はこうした病棟に入院している患者数です。
</t>
    <phoneticPr fontId="18"/>
  </si>
  <si>
    <t xml:space="preserve">実績指数とは、回復期リハビリテーション病棟におけるリハビリテーションの提供実績を評価する指標で、提供実績を有するほど、数値が高くなります。
</t>
    <phoneticPr fontId="18"/>
  </si>
  <si>
    <t>長期療養患者の受入状況</t>
    <phoneticPr fontId="18"/>
  </si>
  <si>
    <t>重度褥瘡処置</t>
    <phoneticPr fontId="18"/>
  </si>
  <si>
    <t>重症皮膚潰瘍管理加算</t>
    <phoneticPr fontId="18"/>
  </si>
  <si>
    <t>重度の障害児等の受入状況</t>
    <phoneticPr fontId="18"/>
  </si>
  <si>
    <t>難病等特別入院診療加算</t>
    <phoneticPr fontId="18"/>
  </si>
  <si>
    <t>特殊疾患入院施設管理加算</t>
    <phoneticPr fontId="18"/>
  </si>
  <si>
    <t>超重症児（者）入院診療加算・準超重症児（者）入院診療加算</t>
    <phoneticPr fontId="18"/>
  </si>
  <si>
    <t>様式2病棟票(398)</t>
    <phoneticPr fontId="10"/>
  </si>
  <si>
    <t>強度行動障害入院医療管理加算</t>
    <phoneticPr fontId="18"/>
  </si>
  <si>
    <t>〒037-0066 青森県五所川原市字中平井町１４２番地１</t>
    <phoneticPr fontId="10"/>
  </si>
  <si>
    <t>無回答等</t>
    <phoneticPr fontId="18"/>
  </si>
  <si>
    <t>高度急性期機能または急性期機能として行なった医療行為</t>
    <phoneticPr fontId="10"/>
  </si>
  <si>
    <t>休棟予定</t>
    <phoneticPr fontId="18"/>
  </si>
  <si>
    <t>無回答等</t>
    <phoneticPr fontId="18"/>
  </si>
  <si>
    <t>介護医療院に移行予定</t>
    <phoneticPr fontId="18"/>
  </si>
  <si>
    <t>介護保険施設等へ移行予定</t>
    <phoneticPr fontId="18"/>
  </si>
  <si>
    <t>無回答等</t>
    <phoneticPr fontId="18"/>
  </si>
  <si>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</si>
  <si>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</si>
  <si>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</si>
  <si>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基本情報（職員配置、届出の状況など）</t>
    <phoneticPr fontId="10"/>
  </si>
  <si>
    <t>患者の入退院等の状況</t>
    <phoneticPr fontId="18"/>
  </si>
  <si>
    <t>医療内容に関する情報
（手術、リハビリテーションの実施状況など）</t>
    <phoneticPr fontId="10"/>
  </si>
  <si>
    <t>・入院患者の状況（年間）</t>
    <phoneticPr fontId="18"/>
  </si>
  <si>
    <t>・入院患者の状況（年間／入棟前の場所・退棟先の場所の状況）</t>
    <phoneticPr fontId="18"/>
  </si>
  <si>
    <t>・がん、脳卒中、心筋梗塞、分娩、精神医療への対応状況</t>
    <phoneticPr fontId="18"/>
  </si>
  <si>
    <t>・退院後に在宅医療を必要とする患者の状況</t>
    <phoneticPr fontId="18"/>
  </si>
  <si>
    <t>・重症患者への対応状況</t>
    <phoneticPr fontId="18"/>
  </si>
  <si>
    <t>・看取りを行った患者数</t>
    <phoneticPr fontId="18"/>
  </si>
  <si>
    <t>・救急医療の実施状況</t>
    <phoneticPr fontId="18"/>
  </si>
  <si>
    <t>・算定する入院基本用・特定入院料等の状況</t>
    <phoneticPr fontId="18"/>
  </si>
  <si>
    <t>・全身管理の状況</t>
    <phoneticPr fontId="18"/>
  </si>
  <si>
    <t>・リハビリテーションの実施状況</t>
    <phoneticPr fontId="18"/>
  </si>
  <si>
    <t>・長期療養患者の受入状況</t>
    <phoneticPr fontId="18"/>
  </si>
  <si>
    <t>・診療報酬の届出の有無</t>
    <phoneticPr fontId="18"/>
  </si>
  <si>
    <t>・重度の障害児等の受入状況</t>
    <phoneticPr fontId="18"/>
  </si>
  <si>
    <t>・医科歯科の連携状況</t>
    <phoneticPr fontId="18"/>
  </si>
  <si>
    <t>（項目の解説）</t>
    <phoneticPr fontId="10"/>
  </si>
  <si>
    <t xml:space="preserve">医療機関の開設者を区分別にを示しています。
</t>
    <phoneticPr fontId="18"/>
  </si>
  <si>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8"/>
  </si>
  <si>
    <t>上記のうち医療法上の経過措置に該当する病床数</t>
    <phoneticPr fontId="18"/>
  </si>
  <si>
    <t xml:space="preserve">主とする診療科は、５割以上の患者を診療している診療科を示しています。５割を超える診療科がない場合は、上位３つの診療科を示しています。
</t>
    <phoneticPr fontId="18"/>
  </si>
  <si>
    <t>入院基本料・特定入院料及び届出病床数</t>
    <phoneticPr fontId="18"/>
  </si>
  <si>
    <t>（項目の解説）</t>
    <phoneticPr fontId="10"/>
  </si>
  <si>
    <t>算定する入院基本料・特定入院料</t>
    <phoneticPr fontId="1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</si>
  <si>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8"/>
  </si>
  <si>
    <t>届出病床数</t>
    <phoneticPr fontId="18"/>
  </si>
  <si>
    <t>病室単位の特定入院料</t>
    <phoneticPr fontId="18"/>
  </si>
  <si>
    <t>急性期一般入院料１</t>
    <phoneticPr fontId="18"/>
  </si>
  <si>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8"/>
  </si>
  <si>
    <t>急性期一般入院料２</t>
    <phoneticPr fontId="18"/>
  </si>
  <si>
    <t>地域一般入院料１</t>
    <phoneticPr fontId="10"/>
  </si>
  <si>
    <t>一般病棟特別入院基本料</t>
    <phoneticPr fontId="10"/>
  </si>
  <si>
    <t>一般病棟入院基本料（療養病棟入院料１の例により算定）</t>
    <phoneticPr fontId="10"/>
  </si>
  <si>
    <t>療養病棟入院料１</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</si>
  <si>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</si>
  <si>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</si>
  <si>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</si>
  <si>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</si>
  <si>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</si>
  <si>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</si>
  <si>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</si>
  <si>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</si>
  <si>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</si>
  <si>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</si>
  <si>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</si>
  <si>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</si>
  <si>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特定集中治療室管理料１</t>
    <phoneticPr fontId="10"/>
  </si>
  <si>
    <t>特定集中治療室管理料４</t>
    <phoneticPr fontId="10"/>
  </si>
  <si>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</si>
  <si>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</si>
  <si>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</si>
  <si>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</si>
  <si>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</si>
  <si>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</si>
  <si>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</si>
  <si>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</si>
  <si>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</si>
  <si>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</si>
  <si>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回復期リハビリテーション病棟入院料１</t>
    <phoneticPr fontId="10"/>
  </si>
  <si>
    <t>地域包括ケア病棟入院料１</t>
    <phoneticPr fontId="10"/>
  </si>
  <si>
    <t>地域包括ケア病棟入院料４</t>
    <phoneticPr fontId="10"/>
  </si>
  <si>
    <t>地域包括ケア入院医療管理料１</t>
    <phoneticPr fontId="10"/>
  </si>
  <si>
    <t>地域包括ケア入院医療管理料２</t>
    <phoneticPr fontId="10"/>
  </si>
  <si>
    <t>地域包括ケア入院医療管理料３</t>
    <phoneticPr fontId="10"/>
  </si>
  <si>
    <t>地域包括ケア入院医療管理料４</t>
    <phoneticPr fontId="10"/>
  </si>
  <si>
    <t>緩和ケア病棟入院料１</t>
    <phoneticPr fontId="10"/>
  </si>
  <si>
    <t>緩和ケア病棟入院料２</t>
    <phoneticPr fontId="10"/>
  </si>
  <si>
    <t>特定一般病棟入院料１</t>
    <phoneticPr fontId="10"/>
  </si>
  <si>
    <t>特定一般病棟入院料２</t>
    <phoneticPr fontId="10"/>
  </si>
  <si>
    <t>特定一般病棟入院料（地域包括ケア１）</t>
    <phoneticPr fontId="10"/>
  </si>
  <si>
    <t>特定一般病棟入院料（療養病棟入院料１の例により算定）</t>
    <phoneticPr fontId="10"/>
  </si>
  <si>
    <t>短期滞在手術等基本料２</t>
    <phoneticPr fontId="10"/>
  </si>
  <si>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8"/>
  </si>
  <si>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8"/>
  </si>
  <si>
    <t>二次救急医療施設の認定の有無</t>
    <phoneticPr fontId="18"/>
  </si>
  <si>
    <t>三次救急医療施設の認定の有無</t>
    <phoneticPr fontId="18"/>
  </si>
  <si>
    <t>承認の有無</t>
    <phoneticPr fontId="18"/>
  </si>
  <si>
    <t>特定機能病院の承認の有無</t>
    <phoneticPr fontId="18"/>
  </si>
  <si>
    <t xml:space="preserve">特定機能病院とは、高度の医療の提供、高度の医療技術の開発及び高度の医療に関する研修を実施する能力を備えた病院として、厚生労働大臣が承認した病院をいいます。
</t>
    <phoneticPr fontId="18"/>
  </si>
  <si>
    <t>地域医療支援病院の承認の有無</t>
    <phoneticPr fontId="18"/>
  </si>
  <si>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8"/>
  </si>
  <si>
    <t xml:space="preserve">総合入院体制加算とは、十分な人員配置および設備等を備え総合的かつ専門的な急性期医療を24時間提供できる体制等を確保している病院のことです。
</t>
    <phoneticPr fontId="18"/>
  </si>
  <si>
    <t xml:space="preserve">在宅療養支援病院とは、24時間往診が可能な体制を確保し、また訪問看護ステーションとの連携により24時間訪問看護の提供が可能な体制を確保している病院のことです。
</t>
    <phoneticPr fontId="18"/>
  </si>
  <si>
    <t>在宅療養後方支援病院の届出の有無</t>
    <phoneticPr fontId="18"/>
  </si>
  <si>
    <t xml:space="preserve">在宅療養後方支援病院とは、在宅医療を受けている患者の急変時に備え、緊急入院を受け入れるための病床を確保している病院です。
</t>
    <phoneticPr fontId="18"/>
  </si>
  <si>
    <t>（項目の解説）</t>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</si>
  <si>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8"/>
  </si>
  <si>
    <t xml:space="preserve">SPECTは、特殊な薬剤を注射したあとに撮影することで、体のなかの血液の分布を調べる装置です。とくに、脳血管障害や心疾患の診断に用いられます。値は医療機関が保有する台数です。
</t>
    <phoneticPr fontId="18"/>
  </si>
  <si>
    <t>PETCT</t>
    <phoneticPr fontId="18"/>
  </si>
  <si>
    <t>ガンマナイフ</t>
    <phoneticPr fontId="18"/>
  </si>
  <si>
    <t xml:space="preserve">ガンマナイフは、脳に精密に放射線を集中照射する装置です。値は医療機関が保有する台数です。
</t>
    <phoneticPr fontId="18"/>
  </si>
  <si>
    <t>サイバーナイフ</t>
    <phoneticPr fontId="18"/>
  </si>
  <si>
    <t xml:space="preserve">強度変調放射線治療器は、腫瘍に精確に放射線を照射する装置です。値は医療機関が保有する台数です。
</t>
    <phoneticPr fontId="18"/>
  </si>
  <si>
    <t xml:space="preserve">内視鏡手術用支援機器（ダヴィンチ）は、内視鏡カメラとロボットアームを操作して手術を行う手術支援ロボットです。値は医療機関が保有する台数です。
</t>
    <phoneticPr fontId="18"/>
  </si>
  <si>
    <t>◆医療内容に関する情報（手術、リハビリテーションの実施状況など）</t>
    <phoneticPr fontId="10"/>
  </si>
  <si>
    <t>*</t>
    <phoneticPr fontId="18"/>
  </si>
  <si>
    <t xml:space="preserve">全身麻酔の手術の状況は、全身麻酔を用いて手術を受けた患者数と、手術の対象となった臓器別の患者数です。
</t>
    <phoneticPr fontId="18"/>
  </si>
  <si>
    <t xml:space="preserve">人工心肺を用いた手術とは、心臓手術などの際に心臓と肺の機能を代行する装置を用いて行う手術です。値はこの手術を行った患者数です。
</t>
    <phoneticPr fontId="18"/>
  </si>
  <si>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8"/>
  </si>
  <si>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8"/>
  </si>
  <si>
    <t>（脳卒中）</t>
    <phoneticPr fontId="18"/>
  </si>
  <si>
    <t>（心筋梗塞）</t>
    <phoneticPr fontId="18"/>
  </si>
  <si>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8"/>
  </si>
  <si>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8"/>
  </si>
  <si>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8"/>
  </si>
  <si>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</si>
  <si>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</si>
  <si>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10"/>
  </si>
  <si>
    <t>当該病棟において届出を行っている一般病棟用の重症度、医療・看護必要度の評価方法</t>
    <phoneticPr fontId="10"/>
  </si>
  <si>
    <t>「B14」又は「B15」に該当する患者であって、Ａ得点１点以上かつB得点３点以上の患者割合</t>
    <phoneticPr fontId="10"/>
  </si>
  <si>
    <t>C得点１点以上の患者割合</t>
    <phoneticPr fontId="18"/>
  </si>
  <si>
    <t>夜間休日救急搬送医学管理料</t>
    <phoneticPr fontId="18"/>
  </si>
  <si>
    <t xml:space="preserve">休日に受診した患者延べ数は、休日（日曜、祝日、年末年始）に受診した患者数と、そのうち診療後にただちに入院が必要となった患者数です。
</t>
    <phoneticPr fontId="18"/>
  </si>
  <si>
    <t xml:space="preserve">救急車の受入件数は、救急車や救急医療用ヘリコプター等により搬送され受け入れた患者数です。
</t>
    <phoneticPr fontId="10"/>
  </si>
  <si>
    <t>体表面ペーシング法又は食道ペーシング法</t>
    <phoneticPr fontId="18"/>
  </si>
  <si>
    <t xml:space="preserve">カウンターショックは、心停止した患者に対し、AEDや専門の医療機器等を用いて、心臓に電気ショックを与え、正常な状態に戻す処置です。値は処置を行った患者数です。
</t>
    <phoneticPr fontId="10"/>
  </si>
  <si>
    <t>救急・在宅等支援（療養）病床初期加算及び有床診療所一般病床初期加算</t>
    <phoneticPr fontId="18"/>
  </si>
  <si>
    <t>急性期患者支援（療養）病床初期加算及び在宅患者支援（療養）病床初期加算</t>
    <phoneticPr fontId="10"/>
  </si>
  <si>
    <t>退院時リハビリテーション指導料</t>
    <phoneticPr fontId="18"/>
  </si>
  <si>
    <t>リハビリテーションの実施状況</t>
    <phoneticPr fontId="18"/>
  </si>
  <si>
    <t>休棟中等</t>
    <phoneticPr fontId="10"/>
  </si>
  <si>
    <t>回復期機能</t>
    <phoneticPr fontId="10"/>
  </si>
  <si>
    <t>呼吸器リハビリテーション料</t>
    <phoneticPr fontId="18"/>
  </si>
  <si>
    <t>認知症患者リハビリテーション料</t>
    <phoneticPr fontId="18"/>
  </si>
  <si>
    <t>早期リハビリテーション加算（リハビリテーション料）</t>
    <phoneticPr fontId="18"/>
  </si>
  <si>
    <t>早期離床・リハビリテーション加算（特定集中治療室管理料）は、入院後早期から離床に向けた取組を行っていることを示す項目です。値は早期離床段階のリハビリテーションを行った患者数です。</t>
    <phoneticPr fontId="10"/>
  </si>
  <si>
    <t>摂食機能療法</t>
    <phoneticPr fontId="18"/>
  </si>
  <si>
    <t>入院時訪問指導加算（リハビリテーション総合計画評価料）</t>
    <phoneticPr fontId="18"/>
  </si>
  <si>
    <t xml:space="preserve">体制強化加算は、患者の早期の機能回復や退院を促進するために、専門の医師や社会福祉士を配置していることを示す項目です。値はこうした病棟に入院している患者数です。
</t>
    <phoneticPr fontId="18"/>
  </si>
  <si>
    <t>長期療養患者の受入状況</t>
    <phoneticPr fontId="18"/>
  </si>
  <si>
    <t>特殊疾患入院施設管理加算</t>
    <phoneticPr fontId="18"/>
  </si>
  <si>
    <t>〒037-0045 青森県五所川原市字新町41番地</t>
    <phoneticPr fontId="10"/>
  </si>
  <si>
    <t>1999</t>
  </si>
  <si>
    <t>稼動病床数が0床である理由</t>
    <phoneticPr fontId="18"/>
  </si>
  <si>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8"/>
  </si>
  <si>
    <t>特定機能病院一般病棟10対１入院基本料</t>
    <phoneticPr fontId="10"/>
  </si>
  <si>
    <t>ハイケアユニット入院医療管理料１</t>
    <phoneticPr fontId="10"/>
  </si>
  <si>
    <t>特定機能病院の承認の有無</t>
    <phoneticPr fontId="18"/>
  </si>
  <si>
    <t>地域医療支援病院の承認の有無</t>
    <phoneticPr fontId="18"/>
  </si>
  <si>
    <t xml:space="preserve">総合入院体制加算とは、十分な人員配置および設備等を備え総合的かつ専門的な急性期医療を24時間提供できる体制等を確保している病院のことです。
</t>
    <phoneticPr fontId="18"/>
  </si>
  <si>
    <t xml:space="preserve">在宅療養支援病院とは、24時間往診が可能な体制を確保し、また訪問看護ステーションとの連携により24時間訪問看護の提供が可能な体制を確保している病院のことです。
</t>
    <phoneticPr fontId="18"/>
  </si>
  <si>
    <t>在宅療養後方支援病院の届出の有無</t>
    <phoneticPr fontId="18"/>
  </si>
  <si>
    <t xml:space="preserve">在宅療養後方支援病院とは、在宅医療を受けている患者の急変時に備え、緊急入院を受け入れるための病床を確保している病院です。
</t>
    <phoneticPr fontId="18"/>
  </si>
  <si>
    <t>（項目の解説）</t>
    <phoneticPr fontId="10"/>
  </si>
  <si>
    <t>MRI</t>
    <phoneticPr fontId="18"/>
  </si>
  <si>
    <t xml:space="preserve">ガンマナイフは、脳に精密に放射線を集中照射する装置です。値は医療機関が保有する台数です。
</t>
    <phoneticPr fontId="18"/>
  </si>
  <si>
    <t>退院後１か月以内に自院が在宅医療を提供する予定の患者数</t>
    <phoneticPr fontId="18"/>
  </si>
  <si>
    <t xml:space="preserve">全身麻酔の手術の状況は、全身麻酔を用いて手術を受けた患者数と、手術の対象となった臓器別の患者数です。
</t>
    <phoneticPr fontId="18"/>
  </si>
  <si>
    <t xml:space="preserve">人工心肺を用いた手術とは、心臓手術などの際に心臓と肺の機能を代行する装置を用いて行う手術です。値はこの手術を行った患者数です。
</t>
    <phoneticPr fontId="18"/>
  </si>
  <si>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8"/>
  </si>
  <si>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8"/>
  </si>
  <si>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8"/>
  </si>
  <si>
    <t>ｔ－PA投与</t>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</si>
  <si>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8"/>
  </si>
  <si>
    <t>（分娩）</t>
    <phoneticPr fontId="18"/>
  </si>
  <si>
    <t xml:space="preserve">分娩件数は、分娩を行った患者数です。
</t>
    <phoneticPr fontId="18"/>
  </si>
  <si>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8"/>
  </si>
  <si>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8"/>
  </si>
  <si>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</si>
  <si>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</si>
  <si>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10"/>
  </si>
  <si>
    <t>当該病棟において届出を行っている一般病棟用の重症度、医療・看護必要度の評価方法</t>
    <phoneticPr fontId="10"/>
  </si>
  <si>
    <t>-</t>
    <phoneticPr fontId="10"/>
  </si>
  <si>
    <t>-</t>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</si>
  <si>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8"/>
  </si>
  <si>
    <t>C得点１点以上の患者割合</t>
    <phoneticPr fontId="18"/>
  </si>
  <si>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</si>
  <si>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10"/>
  </si>
  <si>
    <t>体表面ペーシング法又は食道ペーシング法</t>
    <phoneticPr fontId="18"/>
  </si>
  <si>
    <t>入院時支援加算</t>
    <phoneticPr fontId="10"/>
  </si>
  <si>
    <t>救急・在宅等支援（療養）病床初期加算及び有床診療所一般病床初期加算</t>
    <phoneticPr fontId="18"/>
  </si>
  <si>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8"/>
  </si>
  <si>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</si>
  <si>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10"/>
  </si>
  <si>
    <t>退院時リハビリテーション指導料</t>
    <phoneticPr fontId="18"/>
  </si>
  <si>
    <t>退院前訪問指導料</t>
    <phoneticPr fontId="18"/>
  </si>
  <si>
    <t>中心静脈注射</t>
    <phoneticPr fontId="18"/>
  </si>
  <si>
    <t>慢性期機能</t>
    <phoneticPr fontId="10"/>
  </si>
  <si>
    <t>心大血管疾患リハビリテーション料</t>
    <phoneticPr fontId="18"/>
  </si>
  <si>
    <t>脳血管疾患等リハビリテーション料</t>
    <phoneticPr fontId="18"/>
  </si>
  <si>
    <t>*</t>
    <phoneticPr fontId="18"/>
  </si>
  <si>
    <t>呼吸器リハビリテーション料</t>
    <phoneticPr fontId="18"/>
  </si>
  <si>
    <t>がん患者リハビリテーション料</t>
    <phoneticPr fontId="18"/>
  </si>
  <si>
    <t>認知症患者リハビリテーション料</t>
    <phoneticPr fontId="18"/>
  </si>
  <si>
    <t>早期離床・リハビリテーション加算（特定集中治療室管理料）</t>
    <phoneticPr fontId="10"/>
  </si>
  <si>
    <t>早期離床・リハビリテーション加算（特定集中治療室管理料）は、入院後早期から離床に向けた取組を行っていることを示す項目です。値は早期離床段階のリハビリテーションを行った患者数です。</t>
    <phoneticPr fontId="10"/>
  </si>
  <si>
    <t>休日リハビリテーション提供体制加算（回復期リハビリテーション病棟入院料）</t>
    <phoneticPr fontId="18"/>
  </si>
  <si>
    <t>入院時訪問指導加算（リハビリテーション総合計画評価料）</t>
    <phoneticPr fontId="18"/>
  </si>
  <si>
    <t xml:space="preserve">実績指数とは、回復期リハビリテーション病棟におけるリハビリテーションの提供実績を評価する指標で、提供実績を有するほど、数値が高くなります。
</t>
    <phoneticPr fontId="18"/>
  </si>
  <si>
    <t>重症皮膚潰瘍管理加算</t>
    <phoneticPr fontId="18"/>
  </si>
  <si>
    <t>重度の障害児等の受入状況</t>
    <phoneticPr fontId="18"/>
  </si>
  <si>
    <t>難病等特別入院診療加算</t>
    <phoneticPr fontId="18"/>
  </si>
  <si>
    <t>様式2病棟票(398)</t>
    <phoneticPr fontId="10"/>
  </si>
  <si>
    <t>医療法人誠仁会尾野病院</t>
    <phoneticPr fontId="10"/>
  </si>
  <si>
    <t>〒038-3194 青森県つがる市木造若竹5番地</t>
    <phoneticPr fontId="10"/>
  </si>
  <si>
    <t>６病棟</t>
  </si>
  <si>
    <t>５病棟</t>
  </si>
  <si>
    <t>４階病棟</t>
  </si>
  <si>
    <t>３階病棟</t>
  </si>
  <si>
    <t>○「-」とされている情報は、任意の報告項目や報告が不要となる場合、留意すべき報告対象期間について特段の情報がない場合に記載されています。</t>
    <phoneticPr fontId="10"/>
  </si>
  <si>
    <t>・入院患者の状況（年間／入棟前の場所・退棟先の場所の状況）</t>
    <phoneticPr fontId="18"/>
  </si>
  <si>
    <t>・がん、脳卒中、心筋梗塞、分娩、精神医療への対応状況</t>
    <phoneticPr fontId="18"/>
  </si>
  <si>
    <t>・退院後に在宅医療を必要とする患者の状況</t>
    <phoneticPr fontId="18"/>
  </si>
  <si>
    <t>・重症患者への対応状況</t>
    <phoneticPr fontId="18"/>
  </si>
  <si>
    <t>・算定する入院基本用・特定入院料等の状況</t>
    <phoneticPr fontId="18"/>
  </si>
  <si>
    <t>・全身管理の状況</t>
    <phoneticPr fontId="18"/>
  </si>
  <si>
    <t>・承認の有無</t>
    <phoneticPr fontId="18"/>
  </si>
  <si>
    <t>・長期療養患者の受入状況</t>
    <phoneticPr fontId="18"/>
  </si>
  <si>
    <t>・診療報酬の届出の有無</t>
    <phoneticPr fontId="18"/>
  </si>
  <si>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8"/>
  </si>
  <si>
    <t>稼動病床数が0床である理由</t>
    <phoneticPr fontId="18"/>
  </si>
  <si>
    <t xml:space="preserve">主とする診療科は、５割以上の患者を診療している診療科を示しています。５割を超える診療科がない場合は、上位３つの診療科を示しています。
</t>
    <phoneticPr fontId="18"/>
  </si>
  <si>
    <t>入院基本料・特定入院料及び届出病床数</t>
    <phoneticPr fontId="18"/>
  </si>
  <si>
    <t>算定する入院基本料・特定入院料</t>
    <phoneticPr fontId="18"/>
  </si>
  <si>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8"/>
  </si>
  <si>
    <t>地域一般入院料１</t>
    <phoneticPr fontId="10"/>
  </si>
  <si>
    <t>一般病棟入院基本料（療養病棟入院料１の例により算定）</t>
    <phoneticPr fontId="10"/>
  </si>
  <si>
    <t>療養病棟入院料１</t>
    <phoneticPr fontId="10"/>
  </si>
  <si>
    <t>介護療養病床における療養型介護療養施設サービス費等</t>
    <phoneticPr fontId="10"/>
  </si>
  <si>
    <t>特定機能病院一般病棟10対１入院基本料</t>
    <phoneticPr fontId="10"/>
  </si>
  <si>
    <t>専門病院７対１入院基本料</t>
    <phoneticPr fontId="10"/>
  </si>
  <si>
    <t>専門病院10対１入院基本料</t>
    <phoneticPr fontId="10"/>
  </si>
  <si>
    <t>救命救急入院料１</t>
    <phoneticPr fontId="10"/>
  </si>
  <si>
    <t>ハイケアユニット入院医療管理料１</t>
    <phoneticPr fontId="10"/>
  </si>
  <si>
    <t>脳卒中ケアユニット入院医療管理料</t>
    <phoneticPr fontId="10"/>
  </si>
  <si>
    <t>新生児特定集中治療室管理料１</t>
    <phoneticPr fontId="10"/>
  </si>
  <si>
    <t>総合周産期特定集中治療室管理料（母体・胎児）</t>
    <phoneticPr fontId="10"/>
  </si>
  <si>
    <t>回復期リハビリテーション病棟入院料１</t>
    <phoneticPr fontId="10"/>
  </si>
  <si>
    <t>地域包括ケア病棟入院料１</t>
    <phoneticPr fontId="10"/>
  </si>
  <si>
    <t>地域包括ケア病棟入院料４</t>
    <phoneticPr fontId="10"/>
  </si>
  <si>
    <t>地域包括ケア入院医療管理料１</t>
    <phoneticPr fontId="10"/>
  </si>
  <si>
    <t>地域包括ケア入院医療管理料３</t>
    <phoneticPr fontId="10"/>
  </si>
  <si>
    <t>特殊疾患病棟入院料１</t>
    <phoneticPr fontId="10"/>
  </si>
  <si>
    <t>緩和ケア病棟入院料２</t>
    <phoneticPr fontId="10"/>
  </si>
  <si>
    <t>特定一般病棟入院料１</t>
    <phoneticPr fontId="10"/>
  </si>
  <si>
    <t>特定一般病棟入院料（地域包括ケア１）</t>
    <phoneticPr fontId="10"/>
  </si>
  <si>
    <t>特定一般病棟入院料（療養病棟入院料１の例により算定）</t>
    <phoneticPr fontId="10"/>
  </si>
  <si>
    <t>短期滞在手術等基本料２</t>
    <phoneticPr fontId="10"/>
  </si>
  <si>
    <t>（項目の解説）</t>
    <phoneticPr fontId="10"/>
  </si>
  <si>
    <t>二次救急医療施設の認定の有無</t>
    <phoneticPr fontId="18"/>
  </si>
  <si>
    <t>三次救急医療施設の認定の有無</t>
    <phoneticPr fontId="18"/>
  </si>
  <si>
    <t>特定機能病院の承認の有無</t>
    <phoneticPr fontId="18"/>
  </si>
  <si>
    <t xml:space="preserve">特定機能病院とは、高度の医療の提供、高度の医療技術の開発及び高度の医療に関する研修を実施する能力を備えた病院として、厚生労働大臣が承認した病院をいいます。
</t>
    <phoneticPr fontId="18"/>
  </si>
  <si>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8"/>
  </si>
  <si>
    <t xml:space="preserve">在宅療養支援病院とは、24時間往診が可能な体制を確保し、また訪問看護ステーションとの連携により24時間訪問看護の提供が可能な体制を確保している病院のことです。
</t>
    <phoneticPr fontId="18"/>
  </si>
  <si>
    <t>在宅療養後方支援病院の届出の有無</t>
    <phoneticPr fontId="18"/>
  </si>
  <si>
    <t xml:space="preserve">在宅療養後方支援病院とは、在宅医療を受けている患者の急変時に備え、緊急入院を受け入れるための病床を確保している病院です。
</t>
    <phoneticPr fontId="18"/>
  </si>
  <si>
    <t>臨床工学技士</t>
    <phoneticPr fontId="18"/>
  </si>
  <si>
    <t>（項目の解説）</t>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</si>
  <si>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</si>
  <si>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8"/>
  </si>
  <si>
    <t xml:space="preserve">分娩件数は、分娩を行った患者数です。
</t>
    <phoneticPr fontId="18"/>
  </si>
  <si>
    <t>（精神医療）</t>
    <phoneticPr fontId="18"/>
  </si>
  <si>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8"/>
  </si>
  <si>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10"/>
  </si>
  <si>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10"/>
  </si>
  <si>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10"/>
  </si>
  <si>
    <t xml:space="preserve">食道圧迫止血チューブ挿入法は、食道静脈瘤からの出血に対し圧迫止血の目的でチューブを挿入する処置です。値は処置を行った患者数です。
</t>
    <phoneticPr fontId="10"/>
  </si>
  <si>
    <t>地域連携診療計画加算（入退院支援加算）</t>
    <phoneticPr fontId="18"/>
  </si>
  <si>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10"/>
  </si>
  <si>
    <t>退院前訪問指導料</t>
    <phoneticPr fontId="18"/>
  </si>
  <si>
    <t>中心静脈注射</t>
    <phoneticPr fontId="18"/>
  </si>
  <si>
    <t>慢性期機能</t>
    <phoneticPr fontId="10"/>
  </si>
  <si>
    <t>疾患別リハビリテーション料</t>
    <phoneticPr fontId="18"/>
  </si>
  <si>
    <t>特殊疾患入院施設管理加算</t>
    <phoneticPr fontId="18"/>
  </si>
  <si>
    <t>〒037-0062 青森県　五所川原市　旭町59</t>
    <phoneticPr fontId="10"/>
  </si>
  <si>
    <t>機能区分の選択状況（2019（令和元）年7月1日時点の機能）</t>
    <rPh sb="0" eb="2">
      <t>キノウ</t>
    </rPh>
    <rPh sb="2" eb="4">
      <t>クブン</t>
    </rPh>
    <rPh sb="5" eb="7">
      <t>センタク</t>
    </rPh>
    <rPh sb="7" eb="9">
      <t>ジョウキョウ</t>
    </rPh>
    <phoneticPr fontId="18"/>
  </si>
  <si>
    <t>様式１診療所票(8)</t>
    <rPh sb="3" eb="6">
      <t>シンリョウジョ</t>
    </rPh>
    <phoneticPr fontId="10"/>
  </si>
  <si>
    <t>休棟中(今後廃止する予定)</t>
    <phoneticPr fontId="10"/>
  </si>
  <si>
    <t>様式１診療所票(9)</t>
    <rPh sb="3" eb="6">
      <t>シンリョウジョ</t>
    </rPh>
    <phoneticPr fontId="10"/>
  </si>
  <si>
    <t>無回答等</t>
    <phoneticPr fontId="10"/>
  </si>
  <si>
    <t>様式１診療所票(10)</t>
    <rPh sb="3" eb="6">
      <t>シンリョウジョ</t>
    </rPh>
    <phoneticPr fontId="10"/>
  </si>
  <si>
    <t>様式１診療所票(11)</t>
    <rPh sb="3" eb="6">
      <t>シンリョウジョ</t>
    </rPh>
    <phoneticPr fontId="10"/>
  </si>
  <si>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</si>
  <si>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</si>
  <si>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</si>
  <si>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患者の入退院等の状況</t>
    <phoneticPr fontId="18"/>
  </si>
  <si>
    <t>・入院基本料及び届出病床数</t>
    <phoneticPr fontId="10"/>
  </si>
  <si>
    <t>・医療機器の台数</t>
    <phoneticPr fontId="10"/>
  </si>
  <si>
    <t>・医科歯科の連携状況</t>
    <phoneticPr fontId="10"/>
  </si>
  <si>
    <t>設置主体（2019（令和元）年7月1日時点）</t>
  </si>
  <si>
    <t>様式１診療所票(5)</t>
    <rPh sb="3" eb="6">
      <t>シンリョウジョ</t>
    </rPh>
    <phoneticPr fontId="10"/>
  </si>
  <si>
    <t xml:space="preserve">医療機関の開設者を区分別にを示しています。
</t>
    <phoneticPr fontId="10"/>
  </si>
  <si>
    <t>様式１診療所票(13)</t>
    <rPh sb="3" eb="6">
      <t>シンリョウジョ</t>
    </rPh>
    <phoneticPr fontId="10"/>
  </si>
  <si>
    <t>様式１診療所票(14)</t>
    <rPh sb="3" eb="6">
      <t>シンリョウジョ</t>
    </rPh>
    <phoneticPr fontId="10"/>
  </si>
  <si>
    <t>様式１診療所票(15)</t>
    <rPh sb="3" eb="6">
      <t>シンリョウジョ</t>
    </rPh>
    <phoneticPr fontId="10"/>
  </si>
  <si>
    <t>様式１診療所票(16)</t>
    <rPh sb="3" eb="6">
      <t>シンリョウジョ</t>
    </rPh>
    <phoneticPr fontId="10"/>
  </si>
  <si>
    <t>様式１診療所票(17)</t>
    <rPh sb="3" eb="6">
      <t>シンリョウジョ</t>
    </rPh>
    <phoneticPr fontId="10"/>
  </si>
  <si>
    <t>様式１診療所票(17)後</t>
    <rPh sb="3" eb="6">
      <t>シンリョウジョ</t>
    </rPh>
    <rPh sb="11" eb="12">
      <t>アト</t>
    </rPh>
    <phoneticPr fontId="10"/>
  </si>
  <si>
    <t>様式１診療所票(77)</t>
    <rPh sb="3" eb="6">
      <t>シンリョウジョ</t>
    </rPh>
    <phoneticPr fontId="10"/>
  </si>
  <si>
    <t>様式１診療所票(77)-1</t>
    <rPh sb="3" eb="6">
      <t>シンリョウジョ</t>
    </rPh>
    <phoneticPr fontId="10"/>
  </si>
  <si>
    <t>様式１診療所票(77)-2</t>
    <rPh sb="3" eb="6">
      <t>シンリョウジョ</t>
    </rPh>
    <phoneticPr fontId="10"/>
  </si>
  <si>
    <t>様式１診療所票(77)-3</t>
    <rPh sb="3" eb="6">
      <t>シンリョウジョ</t>
    </rPh>
    <phoneticPr fontId="10"/>
  </si>
  <si>
    <t>様式１診療所票(18)</t>
    <rPh sb="3" eb="6">
      <t>シンリョウジョ</t>
    </rPh>
    <phoneticPr fontId="10"/>
  </si>
  <si>
    <t>様式１診療所票(19)</t>
    <rPh sb="3" eb="6">
      <t>シンリョウジョ</t>
    </rPh>
    <phoneticPr fontId="10"/>
  </si>
  <si>
    <t>様式１診療所票(20)</t>
    <rPh sb="3" eb="6">
      <t>シンリョウジョ</t>
    </rPh>
    <phoneticPr fontId="10"/>
  </si>
  <si>
    <t>様式2病棟票(139)</t>
    <rPh sb="3" eb="5">
      <t>ビョウトウ</t>
    </rPh>
    <rPh sb="5" eb="6">
      <t>ヒョウ</t>
    </rPh>
    <phoneticPr fontId="10"/>
  </si>
  <si>
    <t>様式2病棟票(146)</t>
    <rPh sb="3" eb="5">
      <t>ビョウトウ</t>
    </rPh>
    <rPh sb="5" eb="6">
      <t>ヒョウ</t>
    </rPh>
    <phoneticPr fontId="10"/>
  </si>
  <si>
    <t>様式2病棟票(152)</t>
    <rPh sb="3" eb="5">
      <t>ビョウトウ</t>
    </rPh>
    <rPh sb="5" eb="6">
      <t>ヒョウ</t>
    </rPh>
    <phoneticPr fontId="10"/>
  </si>
  <si>
    <t>様式2病棟票(158)</t>
    <rPh sb="3" eb="5">
      <t>ビョウトウ</t>
    </rPh>
    <rPh sb="5" eb="6">
      <t>ヒョウ</t>
    </rPh>
    <phoneticPr fontId="10"/>
  </si>
  <si>
    <t>様式2病棟票(159)</t>
    <rPh sb="3" eb="5">
      <t>ビョウトウ</t>
    </rPh>
    <rPh sb="5" eb="6">
      <t>ヒョウ</t>
    </rPh>
    <phoneticPr fontId="10"/>
  </si>
  <si>
    <t>様式2病棟票(166)</t>
    <rPh sb="3" eb="5">
      <t>ビョウトウ</t>
    </rPh>
    <rPh sb="5" eb="6">
      <t>ヒョウ</t>
    </rPh>
    <phoneticPr fontId="10"/>
  </si>
  <si>
    <t>様式１診療所票(103)</t>
    <rPh sb="3" eb="6">
      <t>シンリョウジョ</t>
    </rPh>
    <phoneticPr fontId="10"/>
  </si>
  <si>
    <t>様式１診療所票(22)</t>
    <rPh sb="3" eb="6">
      <t>シンリョウジョ</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</si>
  <si>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</si>
  <si>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様式１診療所票(23)</t>
    <rPh sb="3" eb="6">
      <t>シンリョウジョ</t>
    </rPh>
    <phoneticPr fontId="10"/>
  </si>
  <si>
    <t>様式１診療所票(24)</t>
    <rPh sb="3" eb="6">
      <t>シンリョウジョ</t>
    </rPh>
    <phoneticPr fontId="10"/>
  </si>
  <si>
    <t>様式１診療所票(25)</t>
    <rPh sb="3" eb="6">
      <t>シンリョウジョ</t>
    </rPh>
    <phoneticPr fontId="10"/>
  </si>
  <si>
    <t>様式１診療所票(26)</t>
    <rPh sb="3" eb="6">
      <t>シンリョウジョ</t>
    </rPh>
    <phoneticPr fontId="10"/>
  </si>
  <si>
    <t>様式１診療所票(27)</t>
    <rPh sb="3" eb="6">
      <t>シンリョウジョ</t>
    </rPh>
    <phoneticPr fontId="10"/>
  </si>
  <si>
    <t>様式１診療所票(28)</t>
    <rPh sb="3" eb="6">
      <t>シンリョウジョ</t>
    </rPh>
    <phoneticPr fontId="10"/>
  </si>
  <si>
    <t>様式１診療所票(29)</t>
    <rPh sb="3" eb="6">
      <t>シンリョウジョ</t>
    </rPh>
    <phoneticPr fontId="10"/>
  </si>
  <si>
    <t>様式１診療所票(30)</t>
    <rPh sb="3" eb="6">
      <t>シンリョウジョ</t>
    </rPh>
    <phoneticPr fontId="10"/>
  </si>
  <si>
    <t>様式１診療所票(31)</t>
    <rPh sb="3" eb="6">
      <t>シンリョウジョ</t>
    </rPh>
    <phoneticPr fontId="10"/>
  </si>
  <si>
    <t>様式１診療所票(32)</t>
    <rPh sb="3" eb="6">
      <t>シンリョウジョ</t>
    </rPh>
    <phoneticPr fontId="10"/>
  </si>
  <si>
    <t>様式１診療所票(33)</t>
    <rPh sb="3" eb="6">
      <t>シンリョウジョ</t>
    </rPh>
    <phoneticPr fontId="10"/>
  </si>
  <si>
    <t>様式１診療所票(34)</t>
    <rPh sb="3" eb="6">
      <t>シンリョウジョ</t>
    </rPh>
    <phoneticPr fontId="10"/>
  </si>
  <si>
    <t>様式１診療所票(35)</t>
    <rPh sb="3" eb="6">
      <t>シンリョウジョ</t>
    </rPh>
    <phoneticPr fontId="10"/>
  </si>
  <si>
    <t>（項目の解説）</t>
    <phoneticPr fontId="10"/>
  </si>
  <si>
    <t>様式１診療所票(140)</t>
    <rPh sb="3" eb="6">
      <t>シンリョウジョ</t>
    </rPh>
    <phoneticPr fontId="10"/>
  </si>
  <si>
    <t>様式１診療所票(141)</t>
    <rPh sb="3" eb="6">
      <t>シンリョウジョ</t>
    </rPh>
    <phoneticPr fontId="10"/>
  </si>
  <si>
    <t>様式１診療所票(142)</t>
    <rPh sb="3" eb="6">
      <t>シンリョウジョ</t>
    </rPh>
    <phoneticPr fontId="10"/>
  </si>
  <si>
    <t>様式１診療所票(143)</t>
    <rPh sb="3" eb="6">
      <t>シンリョウジョ</t>
    </rPh>
    <phoneticPr fontId="10"/>
  </si>
  <si>
    <t>MSW</t>
    <phoneticPr fontId="18"/>
  </si>
  <si>
    <t>様式１診療所票(144)</t>
    <rPh sb="3" eb="6">
      <t>シンリョウジョ</t>
    </rPh>
    <phoneticPr fontId="10"/>
  </si>
  <si>
    <t>様式１診療所票(145)</t>
    <rPh sb="3" eb="6">
      <t>シンリョウジョ</t>
    </rPh>
    <phoneticPr fontId="10"/>
  </si>
  <si>
    <t>様式１診療所票(146)</t>
    <rPh sb="3" eb="6">
      <t>シンリョウジョ</t>
    </rPh>
    <phoneticPr fontId="10"/>
  </si>
  <si>
    <t>様式１診療所票(123)</t>
    <rPh sb="3" eb="6">
      <t>シンリョウジョ</t>
    </rPh>
    <phoneticPr fontId="10"/>
  </si>
  <si>
    <t>様式１診療所票(124)</t>
    <rPh sb="3" eb="6">
      <t>シンリョウジョ</t>
    </rPh>
    <phoneticPr fontId="10"/>
  </si>
  <si>
    <t>様式１診療所票(125)</t>
    <rPh sb="3" eb="6">
      <t>シンリョウジョ</t>
    </rPh>
    <phoneticPr fontId="10"/>
  </si>
  <si>
    <t>様式１診療所票(126)</t>
    <rPh sb="3" eb="6">
      <t>シンリョウジョ</t>
    </rPh>
    <phoneticPr fontId="10"/>
  </si>
  <si>
    <t>様式１診療所票(127)</t>
    <rPh sb="3" eb="6">
      <t>シンリョウジョ</t>
    </rPh>
    <phoneticPr fontId="10"/>
  </si>
  <si>
    <t>様式１診療所票(128)</t>
    <rPh sb="3" eb="6">
      <t>シンリョウジョ</t>
    </rPh>
    <phoneticPr fontId="10"/>
  </si>
  <si>
    <t>様式１診療所票(129)</t>
    <rPh sb="3" eb="6">
      <t>シンリョウジョ</t>
    </rPh>
    <phoneticPr fontId="10"/>
  </si>
  <si>
    <t>様式１診療所票(130)</t>
    <rPh sb="3" eb="6">
      <t>シンリョウジョ</t>
    </rPh>
    <phoneticPr fontId="10"/>
  </si>
  <si>
    <t>様式１診療所票(131)</t>
    <rPh sb="3" eb="6">
      <t>シンリョウジョ</t>
    </rPh>
    <phoneticPr fontId="10"/>
  </si>
  <si>
    <t>様式１診療所票(132)</t>
    <rPh sb="3" eb="6">
      <t>シンリョウジョ</t>
    </rPh>
    <phoneticPr fontId="10"/>
  </si>
  <si>
    <t>様式１診療所票(133)</t>
    <rPh sb="3" eb="6">
      <t>シンリョウジョ</t>
    </rPh>
    <phoneticPr fontId="10"/>
  </si>
  <si>
    <t>様式１診療所票(134)</t>
    <rPh sb="3" eb="6">
      <t>シンリョウジョ</t>
    </rPh>
    <phoneticPr fontId="10"/>
  </si>
  <si>
    <t>PETMRI</t>
    <phoneticPr fontId="18"/>
  </si>
  <si>
    <t>様式１診療所票(135)</t>
    <rPh sb="3" eb="6">
      <t>シンリョウジョ</t>
    </rPh>
    <phoneticPr fontId="10"/>
  </si>
  <si>
    <t xml:space="preserve">ガンマナイフは、脳に精密に放射線を集中照射する装置です。値は医療機関が保有する台数です。
</t>
    <phoneticPr fontId="18"/>
  </si>
  <si>
    <t>様式１診療所票(136)</t>
    <rPh sb="3" eb="6">
      <t>シンリョウジョ</t>
    </rPh>
    <phoneticPr fontId="10"/>
  </si>
  <si>
    <t>サイバーナイフ</t>
    <phoneticPr fontId="10"/>
  </si>
  <si>
    <t>様式１診療所票(137)</t>
    <rPh sb="3" eb="6">
      <t>シンリョウジョ</t>
    </rPh>
    <phoneticPr fontId="10"/>
  </si>
  <si>
    <t xml:space="preserve">強度変調放射線治療器は、腫瘍に精確に放射線を照射する装置です。値は医療機関が保有する台数です。
</t>
    <phoneticPr fontId="18"/>
  </si>
  <si>
    <t>様式１診療所票(138)</t>
    <rPh sb="3" eb="6">
      <t>シンリョウジョ</t>
    </rPh>
    <phoneticPr fontId="10"/>
  </si>
  <si>
    <t>様式１診療所票(139)</t>
    <rPh sb="3" eb="6">
      <t>シンリョウジョ</t>
    </rPh>
    <phoneticPr fontId="10"/>
  </si>
  <si>
    <t xml:space="preserve">内視鏡手術用支援機器（ダヴィンチ）は、内視鏡カメラとロボットアームを操作して手術を行う手術支援ロボットです。値は医療機関が保有する台数です。
</t>
    <phoneticPr fontId="18"/>
  </si>
  <si>
    <t>様式１診療所票(12)</t>
    <rPh sb="3" eb="6">
      <t>シンリョウジョ</t>
    </rPh>
    <phoneticPr fontId="10"/>
  </si>
  <si>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10"/>
  </si>
  <si>
    <t>上記のいずれにも該当しない</t>
    <phoneticPr fontId="10"/>
  </si>
  <si>
    <t xml:space="preserve">入院部門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
</t>
  </si>
  <si>
    <t>様式１診療所票(146)後</t>
    <rPh sb="3" eb="6">
      <t>シンリョウジョ</t>
    </rPh>
    <rPh sb="12" eb="13">
      <t>アト</t>
    </rPh>
    <phoneticPr fontId="10"/>
  </si>
  <si>
    <t>様式１診療所票(78)</t>
    <rPh sb="3" eb="6">
      <t>シンリョウジョ</t>
    </rPh>
    <phoneticPr fontId="10"/>
  </si>
  <si>
    <t xml:space="preserve">１年間の入院患者の状況は、平成30年7月から令和元年6月までに入院、退院した患者数を示す項目です。
</t>
  </si>
  <si>
    <t>様式１診療所票(79)</t>
    <rPh sb="3" eb="6">
      <t>シンリョウジョ</t>
    </rPh>
    <phoneticPr fontId="10"/>
  </si>
  <si>
    <t>様式１診療所票(80)</t>
    <rPh sb="3" eb="6">
      <t>シンリョウジョ</t>
    </rPh>
    <phoneticPr fontId="10"/>
  </si>
  <si>
    <t>様式１診療所票(81)</t>
    <rPh sb="3" eb="6">
      <t>シンリョウジョ</t>
    </rPh>
    <phoneticPr fontId="10"/>
  </si>
  <si>
    <t>様式１診療所票(82)</t>
    <rPh sb="3" eb="6">
      <t>シンリョウジョ</t>
    </rPh>
    <phoneticPr fontId="10"/>
  </si>
  <si>
    <t>様式１診療所票(83)</t>
    <rPh sb="3" eb="6">
      <t>シンリョウジョ</t>
    </rPh>
    <phoneticPr fontId="10"/>
  </si>
  <si>
    <t xml:space="preserve">年間の入院患者の状況は、平成30年７月１日～令和元年６月30日の１年間に入院を受け入れた患者の入院前の場所、退院した患者の退院先の場所を示す項目です。
</t>
    <rPh sb="0" eb="1">
      <t>ネン</t>
    </rPh>
    <rPh sb="36" eb="38">
      <t>ニュウイン</t>
    </rPh>
    <phoneticPr fontId="10"/>
  </si>
  <si>
    <t>様式１診療所票(84)</t>
    <rPh sb="3" eb="6">
      <t>シンリョウジョ</t>
    </rPh>
    <phoneticPr fontId="10"/>
  </si>
  <si>
    <t>様式１診療所票(85)</t>
    <rPh sb="3" eb="6">
      <t>シンリョウジョ</t>
    </rPh>
    <phoneticPr fontId="10"/>
  </si>
  <si>
    <t>様式１診療所票(86)</t>
    <rPh sb="3" eb="6">
      <t>シンリョウジョ</t>
    </rPh>
    <phoneticPr fontId="10"/>
  </si>
  <si>
    <t>様式１診療所票(87)</t>
    <rPh sb="3" eb="6">
      <t>シンリョウジョ</t>
    </rPh>
    <phoneticPr fontId="10"/>
  </si>
  <si>
    <t>様式１診療所票(88)</t>
    <rPh sb="3" eb="6">
      <t>シンリョウジョ</t>
    </rPh>
    <phoneticPr fontId="10"/>
  </si>
  <si>
    <t>様式１診療所票(89)</t>
    <rPh sb="3" eb="6">
      <t>シンリョウジョ</t>
    </rPh>
    <phoneticPr fontId="10"/>
  </si>
  <si>
    <t>様式１診療所票(90)</t>
    <rPh sb="3" eb="6">
      <t>シンリョウジョ</t>
    </rPh>
    <phoneticPr fontId="10"/>
  </si>
  <si>
    <t>様式１診療所票(91)</t>
    <rPh sb="3" eb="6">
      <t>シンリョウジョ</t>
    </rPh>
    <phoneticPr fontId="10"/>
  </si>
  <si>
    <t>様式１診療所票(92)</t>
    <rPh sb="3" eb="6">
      <t>シンリョウジョ</t>
    </rPh>
    <phoneticPr fontId="10"/>
  </si>
  <si>
    <t>様式１診療所票(93)</t>
    <rPh sb="3" eb="6">
      <t>シンリョウジョ</t>
    </rPh>
    <phoneticPr fontId="10"/>
  </si>
  <si>
    <t>様式１診療所票(94)</t>
    <rPh sb="3" eb="6">
      <t>シンリョウジョ</t>
    </rPh>
    <phoneticPr fontId="10"/>
  </si>
  <si>
    <t>様式１診療所票(95)</t>
    <rPh sb="3" eb="6">
      <t>シンリョウジョ</t>
    </rPh>
    <phoneticPr fontId="10"/>
  </si>
  <si>
    <t>様式１診療所票(96)</t>
    <rPh sb="3" eb="6">
      <t>シンリョウジョ</t>
    </rPh>
    <phoneticPr fontId="10"/>
  </si>
  <si>
    <t>様式１診療所票(97)</t>
    <rPh sb="3" eb="6">
      <t>シンリョウジョ</t>
    </rPh>
    <phoneticPr fontId="10"/>
  </si>
  <si>
    <t>様式１診療所票(98)</t>
    <rPh sb="3" eb="6">
      <t>シンリョウジョ</t>
    </rPh>
    <phoneticPr fontId="10"/>
  </si>
  <si>
    <t>様式１診療所票(100)</t>
    <rPh sb="3" eb="6">
      <t>シンリョウジョ</t>
    </rPh>
    <phoneticPr fontId="10"/>
  </si>
  <si>
    <t>様式１診療所票(101)</t>
    <rPh sb="3" eb="6">
      <t>シンリョウジョ</t>
    </rPh>
    <phoneticPr fontId="10"/>
  </si>
  <si>
    <t>様式１診療所票(99)</t>
    <rPh sb="3" eb="6">
      <t>シンリョウジョ</t>
    </rPh>
    <phoneticPr fontId="10"/>
  </si>
  <si>
    <t>様式１診療所票(102)</t>
    <rPh sb="3" eb="6">
      <t>シンリョウジョ</t>
    </rPh>
    <phoneticPr fontId="10"/>
  </si>
  <si>
    <t>様式１診療所票(104)</t>
    <rPh sb="3" eb="6">
      <t>シンリョウジョ</t>
    </rPh>
    <phoneticPr fontId="10"/>
  </si>
  <si>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10"/>
  </si>
  <si>
    <t>様式１診療所票(105)</t>
    <rPh sb="3" eb="6">
      <t>シンリョウジョ</t>
    </rPh>
    <phoneticPr fontId="10"/>
  </si>
  <si>
    <t>様式１診療所票(106)</t>
    <rPh sb="3" eb="6">
      <t>シンリョウジョ</t>
    </rPh>
    <phoneticPr fontId="10"/>
  </si>
  <si>
    <t>様式１診療所票(107)</t>
    <rPh sb="3" eb="6">
      <t>シンリョウジョ</t>
    </rPh>
    <phoneticPr fontId="10"/>
  </si>
  <si>
    <t>様式１診療所票(108)</t>
    <rPh sb="3" eb="6">
      <t>シンリョウジョ</t>
    </rPh>
    <phoneticPr fontId="10"/>
  </si>
  <si>
    <t>様式１診療所票(109)</t>
    <rPh sb="3" eb="6">
      <t>シンリョウジョ</t>
    </rPh>
    <phoneticPr fontId="10"/>
  </si>
  <si>
    <t>様式１診療所票(110)</t>
    <rPh sb="3" eb="6">
      <t>シンリョウジョ</t>
    </rPh>
    <phoneticPr fontId="10"/>
  </si>
  <si>
    <t>様式１診療所票(111)</t>
    <rPh sb="3" eb="6">
      <t>シンリョウジョ</t>
    </rPh>
    <phoneticPr fontId="10"/>
  </si>
  <si>
    <t xml:space="preserve">人工心肺を用いた手術とは、心臓手術などの際に心臓と肺の機能を代行する装置を用いて行う手術です。値はこの手術を行った患者数です。
</t>
    <phoneticPr fontId="18"/>
  </si>
  <si>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8"/>
  </si>
  <si>
    <t xml:space="preserve">悪性腫瘍手術とは、がんを取るための手術です。値は手術を行った患者数です。
</t>
    <phoneticPr fontId="18"/>
  </si>
  <si>
    <t xml:space="preserve">放射線治療とは、がんに放射線を当てる（照射する）ことで、がんを縮小させる治療を放射線治療といいます。値は放射線治療を行った患者数です。
</t>
    <phoneticPr fontId="18"/>
  </si>
  <si>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8"/>
  </si>
  <si>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8"/>
  </si>
  <si>
    <t xml:space="preserve">超急性期脳卒中加算は、脳梗塞の患者に対し、発症後速やかに薬剤を投与して血栓を溶かす治療を行ったことを示す項目です。値はこの治療を行った患者数です。
</t>
    <phoneticPr fontId="18"/>
  </si>
  <si>
    <t>ｔ－PA投与</t>
    <phoneticPr fontId="10"/>
  </si>
  <si>
    <t>（分娩）</t>
    <phoneticPr fontId="18"/>
  </si>
  <si>
    <t>様式１診療所票(112)</t>
    <rPh sb="3" eb="6">
      <t>シンリョウジョ</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</si>
  <si>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8"/>
  </si>
  <si>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</si>
  <si>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</si>
  <si>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</si>
  <si>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</si>
  <si>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10"/>
  </si>
  <si>
    <t>夜間休日救急搬送医学管理料</t>
    <phoneticPr fontId="18"/>
  </si>
  <si>
    <t xml:space="preserve">救急医療管理加算は、意識障害、昏睡等の重篤な状態の患者の緊急入院を受け入れていることを示す項目です。値は休日又は夜間に緊急入院し、救急医療を行った患者数です。
</t>
    <phoneticPr fontId="10"/>
  </si>
  <si>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10"/>
  </si>
  <si>
    <t>様式１診療所票(113)</t>
    <rPh sb="3" eb="6">
      <t>シンリョウジョ</t>
    </rPh>
    <phoneticPr fontId="10"/>
  </si>
  <si>
    <t>様式１診療所票(114)</t>
    <rPh sb="3" eb="6">
      <t>シンリョウジョ</t>
    </rPh>
    <phoneticPr fontId="10"/>
  </si>
  <si>
    <t>様式１診療所票(115)</t>
    <rPh sb="3" eb="6">
      <t>シンリョウジョ</t>
    </rPh>
    <phoneticPr fontId="10"/>
  </si>
  <si>
    <t>様式１診療所票(116)</t>
    <rPh sb="3" eb="6">
      <t>シンリョウジョ</t>
    </rPh>
    <phoneticPr fontId="10"/>
  </si>
  <si>
    <t>様式１診療所票(117)</t>
    <rPh sb="3" eb="6">
      <t>シンリョウジョ</t>
    </rPh>
    <phoneticPr fontId="10"/>
  </si>
  <si>
    <t xml:space="preserve">カウンターショックは、心停止した患者に対し、AEDや専門の医療機器等を用いて、心臓に電気ショックを与え、正常な状態に戻す処置です。値は処置を行った患者数です。
</t>
    <phoneticPr fontId="10"/>
  </si>
  <si>
    <t xml:space="preserve">食道圧迫止血チューブ挿入法は、食道静脈瘤からの出血に対し圧迫止血の目的でチューブを挿入する処置です。値は処置を行った患者数です。
</t>
    <phoneticPr fontId="10"/>
  </si>
  <si>
    <t xml:space="preserve">入退院支援加算は、患者が安心・納得して退院し、早期に住み慣れた地域で療養や生活を継続できるように、施設間の連携を推進したうえで支援を実施していることを示す項目です。値は入退院支援を行った患者数です。
</t>
    <phoneticPr fontId="18"/>
  </si>
  <si>
    <t>小児加算（入退院支援加算１・２の算定患者が15歳未満の場合）</t>
    <phoneticPr fontId="10"/>
  </si>
  <si>
    <t>入院時支援加算</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</si>
  <si>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10"/>
  </si>
  <si>
    <r>
      <rPr>
        <sz val="12"/>
        <rFont val="游ゴシック"/>
        <family val="3"/>
        <charset val="128"/>
        <scheme val="minor"/>
      </rPr>
      <t>救急・在宅等支援（療養）病床初期加算及び有床診療所一般病床初期加算</t>
    </r>
    <r>
      <rPr>
        <sz val="12"/>
        <color theme="1"/>
        <rFont val="游ゴシック"/>
        <family val="3"/>
        <charset val="128"/>
        <scheme val="minor"/>
      </rPr>
      <t xml:space="preserve">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r>
    <phoneticPr fontId="38"/>
  </si>
  <si>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10"/>
  </si>
  <si>
    <t>介護支援等連携指導料</t>
    <phoneticPr fontId="18"/>
  </si>
  <si>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</si>
  <si>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</si>
  <si>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10"/>
  </si>
  <si>
    <t>酸素吸入</t>
    <phoneticPr fontId="18"/>
  </si>
  <si>
    <t>観血的動脈圧測定（１時間を超えた場合）</t>
    <phoneticPr fontId="18"/>
  </si>
  <si>
    <t>ドレーン法、胸腔若しくは腹腔洗浄</t>
    <phoneticPr fontId="18"/>
  </si>
  <si>
    <t>人工呼吸（５時間を超えた場合）</t>
    <phoneticPr fontId="18"/>
  </si>
  <si>
    <t>人工腎臓、腹膜灌流</t>
    <phoneticPr fontId="18"/>
  </si>
  <si>
    <t>経管栄養・薬剤投与用カテーテル交換法</t>
    <phoneticPr fontId="18"/>
  </si>
  <si>
    <t>リハビリテーションの実施状況</t>
    <phoneticPr fontId="18"/>
  </si>
  <si>
    <t>疾患別リハビリテーション料</t>
    <phoneticPr fontId="18"/>
  </si>
  <si>
    <t>運動器リハビリテーション料</t>
    <phoneticPr fontId="18"/>
  </si>
  <si>
    <t>呼吸器リハビリテーション料</t>
    <phoneticPr fontId="18"/>
  </si>
  <si>
    <t>障害児（者）リハビリテーション料</t>
    <phoneticPr fontId="18"/>
  </si>
  <si>
    <t>認知症患者リハビリテーション料</t>
    <phoneticPr fontId="18"/>
  </si>
  <si>
    <t>早期離床・リハビリテーション加算（特定集中治療室管理料）</t>
    <phoneticPr fontId="10"/>
  </si>
  <si>
    <t>初期加算（リハビリテーション料）</t>
    <phoneticPr fontId="18"/>
  </si>
  <si>
    <t>休日リハビリテーション提供体制加算（回復期リハビリテーション病棟入院料）</t>
    <phoneticPr fontId="18"/>
  </si>
  <si>
    <t>様式１診療所票(118)</t>
    <rPh sb="3" eb="6">
      <t>シンリョウジョ</t>
    </rPh>
    <phoneticPr fontId="10"/>
  </si>
  <si>
    <t>様式１診療所票(119)</t>
    <rPh sb="3" eb="6">
      <t>シンリョウジョ</t>
    </rPh>
    <phoneticPr fontId="10"/>
  </si>
  <si>
    <t>様式１診療所票(120)</t>
    <rPh sb="3" eb="6">
      <t>シンリョウジョ</t>
    </rPh>
    <phoneticPr fontId="10"/>
  </si>
  <si>
    <t>様式１診療所票(121)</t>
    <rPh sb="3" eb="6">
      <t>シンリョウジョ</t>
    </rPh>
    <phoneticPr fontId="10"/>
  </si>
  <si>
    <t>様式１診療所票(122)</t>
    <rPh sb="3" eb="6">
      <t>シンリョウジョ</t>
    </rPh>
    <phoneticPr fontId="10"/>
  </si>
  <si>
    <t>褥瘡対策加算（療養病棟入院基本料、有床診療所療養病床入院基本料）</t>
    <phoneticPr fontId="18"/>
  </si>
  <si>
    <t>重度の障害児等の受入状況</t>
    <phoneticPr fontId="18"/>
  </si>
  <si>
    <t>様式2病棟票(398)</t>
    <phoneticPr fontId="10"/>
  </si>
  <si>
    <t>強度行動障害入院医療管理加算</t>
    <phoneticPr fontId="18"/>
  </si>
  <si>
    <t>周術期等口腔機能管理料（Ⅱ）</t>
    <phoneticPr fontId="18"/>
  </si>
  <si>
    <t>周術期等口腔機能管理料（Ⅲ）</t>
    <phoneticPr fontId="18"/>
  </si>
  <si>
    <t>〒037-0067 青森県五所川原市敷島町56</t>
    <phoneticPr fontId="10"/>
  </si>
  <si>
    <t>休棟中(今後再開する予定)</t>
    <phoneticPr fontId="10"/>
  </si>
  <si>
    <t>休棟予定</t>
    <phoneticPr fontId="18"/>
  </si>
  <si>
    <t>介護保険施設等へ移行予定</t>
    <phoneticPr fontId="18"/>
  </si>
  <si>
    <t>無回答等</t>
    <phoneticPr fontId="10"/>
  </si>
  <si>
    <t>（留意事項）</t>
    <phoneticPr fontId="10"/>
  </si>
  <si>
    <t>・算定する入院基本料の状況</t>
    <phoneticPr fontId="10"/>
  </si>
  <si>
    <t>・職員数の状況</t>
    <phoneticPr fontId="10"/>
  </si>
  <si>
    <t>・退院調整部門の設置状況</t>
    <phoneticPr fontId="10"/>
  </si>
  <si>
    <t>・医療機器の台数</t>
    <phoneticPr fontId="10"/>
  </si>
  <si>
    <t>・有床診療所の病床の役割</t>
    <phoneticPr fontId="10"/>
  </si>
  <si>
    <t>・医科歯科の連携状況</t>
    <phoneticPr fontId="10"/>
  </si>
  <si>
    <t>臨床検査技師</t>
    <phoneticPr fontId="18"/>
  </si>
  <si>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10"/>
  </si>
  <si>
    <t>ガンマナイフ</t>
    <phoneticPr fontId="10"/>
  </si>
  <si>
    <t>休棟中</t>
    <phoneticPr fontId="10"/>
  </si>
  <si>
    <t xml:space="preserve">全身麻酔の手術の状況は、全身麻酔を用いて手術を受けた患者数と、手術の対象となった臓器別の患者数です。
</t>
    <phoneticPr fontId="18"/>
  </si>
  <si>
    <t>（がん）</t>
    <phoneticPr fontId="18"/>
  </si>
  <si>
    <t xml:space="preserve">術中迅速診断とは、病気の良性・悪性の判断や切除範囲を決めるため、手術中に病理診断をすることをいいます。そのための病理組織標本作製を、手術中に行った患者数です。
</t>
    <phoneticPr fontId="18"/>
  </si>
  <si>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8"/>
  </si>
  <si>
    <t xml:space="preserve">精神疾患診断治療初回加算は、自殺企図等による重篤な患者に対し、精神疾患にかかわる診断治療等を行っていることを示す項目です。値はこうした診療を行った患者数です。
</t>
    <phoneticPr fontId="18"/>
  </si>
  <si>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10"/>
  </si>
  <si>
    <t>頭蓋内圧持続測定（３時間を超えた場合）</t>
    <phoneticPr fontId="18"/>
  </si>
  <si>
    <t xml:space="preserve">血球成分除去療法は、潰瘍性大腸炎やクローン病等の自己免疫疾患の患者に対し、血液から自分の組織を攻撃する白血球を除去する治療法です。値はこの処置を行った患者数です。
</t>
    <phoneticPr fontId="10"/>
  </si>
  <si>
    <t>精神科疾患患者等受入加算</t>
    <phoneticPr fontId="10"/>
  </si>
  <si>
    <t xml:space="preserve">入退院支援加算は、患者が安心・納得して退院し、早期に住み慣れた地域で療養や生活を継続できるように、施設間の連携を推進したうえで支援を実施していることを示す項目です。値は入退院支援を行った患者数です。
</t>
    <phoneticPr fontId="18"/>
  </si>
  <si>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10"/>
  </si>
  <si>
    <r>
      <rPr>
        <sz val="12"/>
        <rFont val="游ゴシック"/>
        <family val="3"/>
        <charset val="128"/>
        <scheme val="minor"/>
      </rPr>
      <t>救急・在宅等支援（療養）病床初期加算及び有床診療所一般病床初期加算</t>
    </r>
    <r>
      <rPr>
        <sz val="12"/>
        <color theme="1"/>
        <rFont val="游ゴシック"/>
        <family val="3"/>
        <charset val="128"/>
        <scheme val="minor"/>
      </rPr>
      <t xml:space="preserve">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r>
    <phoneticPr fontId="38"/>
  </si>
  <si>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8"/>
  </si>
  <si>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10"/>
  </si>
  <si>
    <t>介護支援等連携指導料</t>
    <phoneticPr fontId="18"/>
  </si>
  <si>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</si>
  <si>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10"/>
  </si>
  <si>
    <t>呼吸心拍監視</t>
    <phoneticPr fontId="18"/>
  </si>
  <si>
    <t>経管栄養・薬剤投与用カテーテル交換法</t>
    <phoneticPr fontId="18"/>
  </si>
  <si>
    <t>運動器リハビリテーション料</t>
    <phoneticPr fontId="18"/>
  </si>
  <si>
    <t>褥瘡対策加算（療養病棟入院基本料、有床診療所療養病床入院基本料）</t>
    <phoneticPr fontId="18"/>
  </si>
  <si>
    <t>様式2病棟票(398)</t>
    <phoneticPr fontId="10"/>
  </si>
  <si>
    <t>周術期等口腔機能管理料（Ⅱ）</t>
    <phoneticPr fontId="18"/>
  </si>
  <si>
    <t>周術期等口腔機能管理料（Ⅲ）</t>
    <phoneticPr fontId="18"/>
  </si>
  <si>
    <t>エルム女性クリニック</t>
    <phoneticPr fontId="10"/>
  </si>
  <si>
    <t>〒037-0036 青森県五所川原市中央四丁目93番地</t>
    <phoneticPr fontId="10"/>
  </si>
  <si>
    <t>無回答等</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</si>
  <si>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</si>
  <si>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</si>
  <si>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基本情報（職員配置、届出の状況など）</t>
    <phoneticPr fontId="10"/>
  </si>
  <si>
    <t>医療内容に関する情報
（手術、リハビリテーションの実施状況など）</t>
    <phoneticPr fontId="10"/>
  </si>
  <si>
    <t>・在宅療養支援診療所の届出状況</t>
    <phoneticPr fontId="10"/>
  </si>
  <si>
    <t>・退院調整部門の設置状況</t>
    <phoneticPr fontId="10"/>
  </si>
  <si>
    <t>・有床診療所の病床の役割</t>
    <phoneticPr fontId="10"/>
  </si>
  <si>
    <t>（項目の解説）</t>
    <phoneticPr fontId="10"/>
  </si>
  <si>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10"/>
  </si>
  <si>
    <t>（項目の解説）</t>
    <phoneticPr fontId="10"/>
  </si>
  <si>
    <t>CT</t>
    <phoneticPr fontId="18"/>
  </si>
  <si>
    <t xml:space="preserve">PETMRIは、診断の精度を向上させるためにPETとMRIを組み合わせた装置です。値は医療機関が保有する台数です。
</t>
    <phoneticPr fontId="18"/>
  </si>
  <si>
    <t xml:space="preserve">サイバーナイフは、腫瘍にロボットアームで集中的に放射線を照射する装置です。値は医療機関が保有する台数です。
</t>
    <phoneticPr fontId="18"/>
  </si>
  <si>
    <t xml:space="preserve">強度変調放射線治療器は、腫瘍に精確に放射線を照射する装置です。値は医療機関が保有する台数です。
</t>
    <phoneticPr fontId="18"/>
  </si>
  <si>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10"/>
  </si>
  <si>
    <t>休棟中</t>
    <phoneticPr fontId="10"/>
  </si>
  <si>
    <t>*</t>
    <phoneticPr fontId="10"/>
  </si>
  <si>
    <t>*</t>
    <phoneticPr fontId="10"/>
  </si>
  <si>
    <t xml:space="preserve">悪性腫瘍手術とは、がんを取るための手術です。値は手術を行った患者数です。
</t>
    <phoneticPr fontId="18"/>
  </si>
  <si>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8"/>
  </si>
  <si>
    <t>（脳卒中）</t>
    <phoneticPr fontId="1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</si>
  <si>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8"/>
  </si>
  <si>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8"/>
  </si>
  <si>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8"/>
  </si>
  <si>
    <t>*</t>
    <phoneticPr fontId="10"/>
  </si>
  <si>
    <t>頭蓋内圧持続測定（３時間を超えた場合）</t>
    <phoneticPr fontId="18"/>
  </si>
  <si>
    <t xml:space="preserve">血球成分除去療法は、潰瘍性大腸炎やクローン病等の自己免疫疾患の患者に対し、血液から自分の組織を攻撃する白血球を除去する治療法です。値はこの処置を行った患者数です。
</t>
    <phoneticPr fontId="10"/>
  </si>
  <si>
    <t>（項目の解説）</t>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</si>
  <si>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10"/>
  </si>
  <si>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</si>
  <si>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10"/>
  </si>
  <si>
    <t>体表面ペーシング法又は食道ペーシング法</t>
    <phoneticPr fontId="18"/>
  </si>
  <si>
    <t xml:space="preserve">食道圧迫止血チューブ挿入法は、食道静脈瘤からの出血に対し圧迫止血の目的でチューブを挿入する処置です。値は処置を行った患者数です。
</t>
    <phoneticPr fontId="10"/>
  </si>
  <si>
    <t>急性期患者支援（療養）病床初期加算及び在宅患者支援（療養）病床初期加算</t>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</si>
  <si>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</si>
  <si>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8"/>
  </si>
  <si>
    <t>退院時共同指導料２</t>
    <phoneticPr fontId="18"/>
  </si>
  <si>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</si>
  <si>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10"/>
  </si>
  <si>
    <t>酸素吸入</t>
    <phoneticPr fontId="18"/>
  </si>
  <si>
    <t>観血的動脈圧測定（１時間を超えた場合）</t>
    <phoneticPr fontId="18"/>
  </si>
  <si>
    <t>ドレーン法、胸腔若しくは腹腔洗浄</t>
    <phoneticPr fontId="18"/>
  </si>
  <si>
    <t>疾患別リハビリテーション料</t>
    <phoneticPr fontId="18"/>
  </si>
  <si>
    <t>心大血管疾患リハビリテーション料</t>
    <phoneticPr fontId="18"/>
  </si>
  <si>
    <t>運動器リハビリテーション料</t>
    <phoneticPr fontId="18"/>
  </si>
  <si>
    <t>障害児（者）リハビリテーション料</t>
    <phoneticPr fontId="18"/>
  </si>
  <si>
    <t>早期リハビリテーション加算（リハビリテーション料）</t>
    <phoneticPr fontId="18"/>
  </si>
  <si>
    <t>早期離床・リハビリテーション加算（特定集中治療室管理料）は、入院後早期から離床に向けた取組を行っていることを示す項目です。値は早期離床段階のリハビリテーションを行った患者数です。</t>
    <phoneticPr fontId="10"/>
  </si>
  <si>
    <t>入院時訪問指導加算（リハビリテーション総合計画評価料）</t>
    <phoneticPr fontId="18"/>
  </si>
  <si>
    <t>褥瘡対策加算（療養病棟入院基本料、有床診療所療養病床入院基本料）</t>
    <phoneticPr fontId="18"/>
  </si>
  <si>
    <t>様式2病棟票(398)</t>
    <phoneticPr fontId="10"/>
  </si>
  <si>
    <t>医科歯科の連携状況</t>
    <phoneticPr fontId="18"/>
  </si>
  <si>
    <t>医療法人敬生会 越前医院</t>
    <phoneticPr fontId="10"/>
  </si>
  <si>
    <t>〒038-2761 青森県西津軽郡鯵ケ沢町大字舞戸町字上富田２２０－１</t>
    <phoneticPr fontId="10"/>
  </si>
  <si>
    <t>休棟中(今後再開する予定)</t>
    <phoneticPr fontId="10"/>
  </si>
  <si>
    <t>無回答等</t>
    <phoneticPr fontId="18"/>
  </si>
  <si>
    <t>医療内容に関する情報
（手術、リハビリテーションの実施状況など）</t>
    <phoneticPr fontId="10"/>
  </si>
  <si>
    <t>・在宅療養支援診療所の届出状況</t>
    <phoneticPr fontId="10"/>
  </si>
  <si>
    <t>・過去1年間の間に病棟の再編・見直しがあった場合の報告対象期間</t>
    <phoneticPr fontId="10"/>
  </si>
  <si>
    <t>（項目の解説）</t>
    <phoneticPr fontId="10"/>
  </si>
  <si>
    <t xml:space="preserve">主とする診療科は、５割以上の患者を診療している診療科を示しています。５割を超える診療科がない場合は、上位３つの診療科を示しています。
</t>
    <phoneticPr fontId="18"/>
  </si>
  <si>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</si>
  <si>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10"/>
  </si>
  <si>
    <t>ガンマナイフ</t>
    <phoneticPr fontId="10"/>
  </si>
  <si>
    <t>過去1年間の間に病棟の再編・見直しがあった場合の報告対象期間</t>
    <phoneticPr fontId="10"/>
  </si>
  <si>
    <t>（項目の解説）</t>
    <phoneticPr fontId="10"/>
  </si>
  <si>
    <t>退院後１か月以内に自院が在宅医療を提供する予定の患者数</t>
    <phoneticPr fontId="18"/>
  </si>
  <si>
    <t>退院後１か月以内に他施設が在宅医療を提供する予定の患者</t>
    <phoneticPr fontId="18"/>
  </si>
  <si>
    <t xml:space="preserve">人工心肺を用いた手術とは、心臓手術などの際に心臓と肺の機能を代行する装置を用いて行う手術です。値はこの手術を行った患者数です。
</t>
    <phoneticPr fontId="18"/>
  </si>
  <si>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8"/>
  </si>
  <si>
    <t>（脳卒中）</t>
    <phoneticPr fontId="18"/>
  </si>
  <si>
    <t>ｔ－PA投与</t>
    <phoneticPr fontId="10"/>
  </si>
  <si>
    <t xml:space="preserve">分娩件数は、分娩を行った患者数です。
</t>
    <phoneticPr fontId="18"/>
  </si>
  <si>
    <t>（精神医療）</t>
    <phoneticPr fontId="18"/>
  </si>
  <si>
    <t xml:space="preserve">入院精神療法は、精神疾患の患者に対し、治療計画に基づいて患者の精神面に対して施す治療です。値はこの治療を行った患者数です。
</t>
    <phoneticPr fontId="18"/>
  </si>
  <si>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10"/>
  </si>
  <si>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10"/>
  </si>
  <si>
    <t xml:space="preserve">入退院支援加算は、患者が安心・納得して退院し、早期に住み慣れた地域で療養や生活を継続できるように、施設間の連携を推進したうえで支援を実施していることを示す項目です。値は入退院支援を行った患者数です。
</t>
    <phoneticPr fontId="18"/>
  </si>
  <si>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10"/>
  </si>
  <si>
    <r>
      <rPr>
        <sz val="12"/>
        <rFont val="游ゴシック"/>
        <family val="3"/>
        <charset val="128"/>
        <scheme val="minor"/>
      </rPr>
      <t>救急・在宅等支援（療養）病床初期加算及び有床診療所一般病床初期加算</t>
    </r>
    <r>
      <rPr>
        <sz val="12"/>
        <color theme="1"/>
        <rFont val="游ゴシック"/>
        <family val="3"/>
        <charset val="128"/>
        <scheme val="minor"/>
      </rPr>
      <t xml:space="preserve">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r>
    <phoneticPr fontId="38"/>
  </si>
  <si>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8"/>
  </si>
  <si>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10"/>
  </si>
  <si>
    <t>介護支援等連携指導料</t>
    <phoneticPr fontId="18"/>
  </si>
  <si>
    <t>観血的動脈圧測定（１時間を超えた場合）</t>
    <phoneticPr fontId="18"/>
  </si>
  <si>
    <t>障害児（者）リハビリテーション料</t>
    <phoneticPr fontId="18"/>
  </si>
  <si>
    <t>休日リハビリテーション提供体制加算（回復期リハビリテーション病棟入院料）</t>
    <phoneticPr fontId="18"/>
  </si>
  <si>
    <t>医科歯科の連携状況</t>
    <phoneticPr fontId="18"/>
  </si>
  <si>
    <t>周術期等口腔機能管理料（Ⅱ）</t>
    <phoneticPr fontId="18"/>
  </si>
  <si>
    <t>〒038-3142 青森県つがる市木造赤根１３－１４３</t>
    <phoneticPr fontId="10"/>
  </si>
  <si>
    <t>婦人科</t>
  </si>
  <si>
    <t>*</t>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</si>
  <si>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8"/>
  </si>
  <si>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8"/>
  </si>
  <si>
    <t>頭蓋内圧持続測定（３時間を超えた場合）</t>
    <phoneticPr fontId="18"/>
  </si>
  <si>
    <t>入院時支援加算</t>
    <phoneticPr fontId="10"/>
  </si>
  <si>
    <t>介護支援等連携指導料</t>
    <phoneticPr fontId="18"/>
  </si>
  <si>
    <t>経管栄養・薬剤投与用カテーテル交換法</t>
    <phoneticPr fontId="18"/>
  </si>
  <si>
    <t>認知症患者リハビリテーション料</t>
    <phoneticPr fontId="18"/>
  </si>
  <si>
    <t>長期療養患者の受入状況</t>
    <phoneticPr fontId="18"/>
  </si>
  <si>
    <t>医療法人敬生会越前医院</t>
  </si>
  <si>
    <t>医療法人敬生会越前医院</t>
    <rPh sb="5" eb="6">
      <t>イ</t>
    </rPh>
    <phoneticPr fontId="6"/>
  </si>
  <si>
    <t>廃止予定</t>
    <rPh sb="0" eb="2">
      <t>ハイシ</t>
    </rPh>
    <rPh sb="2" eb="4">
      <t>ヨテイ</t>
    </rPh>
    <phoneticPr fontId="6"/>
  </si>
  <si>
    <r>
      <t>休棟</t>
    </r>
    <r>
      <rPr>
        <sz val="11"/>
        <color theme="1"/>
        <rFont val="游ゴシック"/>
        <family val="3"/>
        <charset val="128"/>
        <scheme val="minor"/>
      </rPr>
      <t>予定</t>
    </r>
    <rPh sb="0" eb="1">
      <t>キュウ</t>
    </rPh>
    <rPh sb="1" eb="2">
      <t>ムネ</t>
    </rPh>
    <rPh sb="2" eb="4">
      <t>ヨテイ</t>
    </rPh>
    <phoneticPr fontId="6"/>
  </si>
  <si>
    <t>(44)</t>
    <phoneticPr fontId="6"/>
  </si>
  <si>
    <t>(81)</t>
    <phoneticPr fontId="6"/>
  </si>
  <si>
    <t>(19)</t>
    <phoneticPr fontId="6"/>
  </si>
  <si>
    <t>(19)</t>
    <phoneticPr fontId="6"/>
  </si>
  <si>
    <t>(347)</t>
    <phoneticPr fontId="6"/>
  </si>
  <si>
    <t>(347)</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</si>
</sst>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quot;△ &quot;#,##0"/>
    <numFmt numFmtId="186" formatCode="0&quot;年&quot;"/>
    <numFmt numFmtId="187" formatCode="#,##0.0&quot;点&quot;"/>
  </numFmts>
  <fonts count="55">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2"/>
      <color theme="1"/>
      <name val="游ゴシック"/>
      <family val="3"/>
      <charset val="128"/>
      <scheme val="minor"/>
    </font>
    <font>
      <sz val="6"/>
      <name val="游ゴシック"/>
      <family val="3"/>
      <charset val="128"/>
      <scheme val="minor"/>
    </font>
    <font>
      <sz val="14"/>
      <color theme="1"/>
      <name val="游ゴシック"/>
      <family val="3"/>
      <charset val="128"/>
      <scheme val="minor"/>
    </font>
    <font>
      <b/>
      <sz val="12"/>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rgb="FF00B050"/>
      <name val="游ゴシック"/>
      <family val="3"/>
      <charset val="128"/>
      <scheme val="minor"/>
    </font>
    <font>
      <b/>
      <sz val="14"/>
      <name val="游ゴシック"/>
      <family val="3"/>
      <charset val="128"/>
      <scheme val="minor"/>
    </font>
    <font>
      <u/>
      <sz val="11"/>
      <color theme="10"/>
      <name val="游ゴシック"/>
      <family val="2"/>
      <charset val="128"/>
      <scheme val="minor"/>
    </font>
    <font>
      <u/>
      <sz val="11"/>
      <color rgb="FF0066FF"/>
      <name val="游ゴシック"/>
      <family val="3"/>
      <charset val="128"/>
      <scheme val="minor"/>
    </font>
    <font>
      <sz val="11"/>
      <color rgb="FF0000FF"/>
      <name val="ＭＳ Ｐゴシック"/>
      <family val="3"/>
      <charset val="128"/>
    </font>
    <font>
      <sz val="12"/>
      <color rgb="FF0000FF"/>
      <name val="ＭＳ Ｐゴシック"/>
      <family val="3"/>
      <charset val="128"/>
    </font>
    <font>
      <b/>
      <sz val="14"/>
      <color theme="1"/>
      <name val="游ゴシック"/>
      <family val="3"/>
      <charset val="128"/>
      <scheme val="minor"/>
    </font>
    <font>
      <sz val="6"/>
      <name val="ＭＳ Ｐゴシック"/>
      <family val="3"/>
      <charset val="128"/>
    </font>
    <font>
      <sz val="11"/>
      <color theme="0" tint="-0.34998626667073579"/>
      <name val="游ゴシック"/>
      <family val="3"/>
      <charset val="128"/>
      <scheme val="minor"/>
    </font>
    <font>
      <sz val="12"/>
      <name val="游ゴシック"/>
      <family val="3"/>
      <charset val="128"/>
      <scheme val="minor"/>
    </font>
    <font>
      <u/>
      <sz val="14"/>
      <color rgb="FF0070C0"/>
      <name val="游ゴシック"/>
      <family val="3"/>
      <charset val="128"/>
      <scheme val="minor"/>
    </font>
    <font>
      <sz val="11"/>
      <name val="游ゴシック"/>
      <family val="3"/>
      <charset val="128"/>
      <scheme val="minor"/>
    </font>
    <font>
      <b/>
      <sz val="12"/>
      <color rgb="FFFF00FF"/>
      <name val="游ゴシック"/>
      <family val="3"/>
      <charset val="128"/>
      <scheme val="minor"/>
    </font>
    <font>
      <sz val="14"/>
      <color rgb="FFFF0000"/>
      <name val="游ゴシック"/>
      <family val="3"/>
      <charset val="128"/>
      <scheme val="minor"/>
    </font>
    <font>
      <u/>
      <sz val="11"/>
      <color rgb="FF0000FF"/>
      <name val="游ゴシック"/>
      <family val="3"/>
      <charset val="128"/>
      <scheme val="minor"/>
    </font>
    <font>
      <sz val="12"/>
      <color rgb="FFFF0000"/>
      <name val="游ゴシック"/>
      <family val="3"/>
      <charset val="128"/>
      <scheme val="minor"/>
    </font>
    <font>
      <sz val="11"/>
      <name val="ＭＳ Ｐゴシック"/>
      <family val="3"/>
      <charset val="128"/>
    </font>
    <font>
      <u/>
      <sz val="11"/>
      <color theme="10"/>
      <name val="游ゴシック"/>
      <family val="3"/>
      <charset val="128"/>
      <scheme val="minor"/>
    </font>
    <font>
      <b/>
      <sz val="16"/>
      <color theme="1"/>
      <name val="ＤＦ特太ゴシック体"/>
      <family val="3"/>
      <charset val="128"/>
    </font>
    <font>
      <sz val="11"/>
      <color theme="0"/>
      <name val="游ゴシック"/>
      <family val="3"/>
      <charset val="128"/>
      <scheme val="minor"/>
    </font>
    <font>
      <sz val="11"/>
      <color rgb="FF00B050"/>
      <name val="游ゴシック"/>
      <family val="3"/>
      <charset val="128"/>
      <scheme val="minor"/>
    </font>
    <font>
      <sz val="9"/>
      <name val="游ゴシック"/>
      <family val="3"/>
      <charset val="128"/>
      <scheme val="minor"/>
    </font>
    <font>
      <b/>
      <sz val="12"/>
      <name val="游ゴシック"/>
      <family val="3"/>
      <charset val="128"/>
      <scheme val="minor"/>
    </font>
    <font>
      <i/>
      <sz val="11"/>
      <color theme="1"/>
      <name val="游ゴシック"/>
      <family val="3"/>
      <charset val="128"/>
      <scheme val="minor"/>
    </font>
    <font>
      <sz val="10"/>
      <color rgb="FFFF0000"/>
      <name val="游ゴシック"/>
      <family val="3"/>
      <charset val="128"/>
      <scheme val="minor"/>
    </font>
    <font>
      <u/>
      <sz val="11"/>
      <color theme="1"/>
      <name val="游ゴシック"/>
      <family val="3"/>
      <charset val="128"/>
      <scheme val="minor"/>
    </font>
    <font>
      <sz val="12"/>
      <name val="ＭＳ Ｐゴシック"/>
      <family val="3"/>
      <charset val="128"/>
    </font>
    <font>
      <b/>
      <sz val="11"/>
      <color theme="1"/>
      <name val="游ゴシック"/>
      <family val="3"/>
      <charset val="128"/>
      <scheme val="minor"/>
    </font>
    <font>
      <b/>
      <sz val="12"/>
      <color rgb="FF00B050"/>
      <name val="游ゴシック"/>
      <family val="3"/>
      <charset val="128"/>
      <scheme val="minor"/>
    </font>
    <font>
      <sz val="14"/>
      <color indexed="12"/>
      <name val="ＭＳ Ｐゴシック"/>
      <family val="3"/>
      <charset val="128"/>
    </font>
    <font>
      <sz val="9"/>
      <color theme="1"/>
      <name val="游ゴシック"/>
      <family val="3"/>
      <charset val="128"/>
      <scheme val="minor"/>
    </font>
    <font>
      <sz val="11"/>
      <color rgb="FFFF0000"/>
      <name val="游ゴシック"/>
      <family val="3"/>
      <charset val="128"/>
      <scheme val="minor"/>
    </font>
    <font>
      <b/>
      <u/>
      <sz val="14"/>
      <color theme="10"/>
      <name val="游ゴシック"/>
      <family val="3"/>
      <charset val="128"/>
      <scheme val="minor"/>
    </font>
    <font>
      <b/>
      <u/>
      <sz val="14"/>
      <color rgb="FF0000FF"/>
      <name val="游ゴシック"/>
      <family val="3"/>
      <charset val="128"/>
      <scheme val="minor"/>
    </font>
    <font>
      <sz val="11"/>
      <color theme="10"/>
      <name val="游ゴシック"/>
      <family val="2"/>
      <charset val="128"/>
      <scheme val="minor"/>
    </font>
    <font>
      <i/>
      <sz val="11"/>
      <color theme="0"/>
      <name val="游ゴシック"/>
      <family val="3"/>
      <charset val="128"/>
      <scheme val="minor"/>
    </font>
    <font>
      <i/>
      <sz val="11"/>
      <name val="游ゴシック"/>
      <family val="3"/>
      <charset val="128"/>
      <scheme val="minor"/>
    </font>
    <font>
      <sz val="9"/>
      <color rgb="FFFF0000"/>
      <name val="游ゴシック"/>
      <family val="3"/>
      <charset val="128"/>
      <scheme val="minor"/>
    </font>
    <font>
      <sz val="12"/>
      <color theme="1"/>
      <name val="Arial Unicode MS"/>
      <family val="3"/>
      <charset val="128"/>
    </font>
    <font>
      <sz val="12"/>
      <name val="Arial Unicode MS"/>
      <family val="3"/>
      <charset val="128"/>
    </font>
    <font>
      <sz val="12"/>
      <color rgb="FF0E0EE8"/>
      <name val="游ゴシック"/>
      <family val="3"/>
      <charset val="128"/>
      <scheme val="minor"/>
    </font>
    <font>
      <sz val="9"/>
      <color theme="1"/>
      <name val="游ゴシック"/>
      <family val="2"/>
      <charset val="128"/>
      <scheme val="minor"/>
    </font>
    <font>
      <u/>
      <sz val="12"/>
      <color theme="1"/>
      <name val="游ゴシック"/>
      <family val="2"/>
      <charset val="128"/>
      <scheme val="minor"/>
    </font>
    <font>
      <sz val="14"/>
      <color theme="0"/>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002060"/>
        <bgColor indexed="64"/>
      </patternFill>
    </fill>
    <fill>
      <patternFill patternType="solid">
        <fgColor theme="7" tint="0.79998168889431442"/>
        <bgColor indexed="64"/>
      </patternFill>
    </fill>
    <fill>
      <patternFill patternType="solid">
        <fgColor rgb="FFFFC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9">
    <xf numFmtId="0" fontId="0" fillId="0" borderId="0"/>
    <xf numFmtId="0" fontId="4" fillId="0" borderId="0">
      <alignment vertical="center"/>
    </xf>
    <xf numFmtId="0" fontId="13" fillId="0" borderId="0" applyNumberFormat="0" applyFill="0" applyBorder="0" applyAlignment="0" applyProtection="0">
      <alignment vertical="center"/>
    </xf>
    <xf numFmtId="0" fontId="3" fillId="0" borderId="0">
      <alignment vertical="center"/>
    </xf>
    <xf numFmtId="0" fontId="27" fillId="0" borderId="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548">
    <xf numFmtId="0" fontId="0" fillId="0" borderId="0" xfId="0"/>
    <xf numFmtId="0" fontId="5" fillId="2" borderId="0" xfId="1" applyFont="1" applyFill="1" applyBorder="1">
      <alignment vertical="center"/>
    </xf>
    <xf numFmtId="0" fontId="7" fillId="2" borderId="0" xfId="1" applyFont="1" applyFill="1" applyBorder="1">
      <alignment vertical="center"/>
    </xf>
    <xf numFmtId="0" fontId="5" fillId="2" borderId="0" xfId="1" applyFont="1" applyFill="1" applyAlignment="1">
      <alignment vertical="center"/>
    </xf>
    <xf numFmtId="0" fontId="5" fillId="2" borderId="0" xfId="1" applyFont="1" applyFill="1" applyBorder="1" applyAlignment="1">
      <alignment vertical="center"/>
    </xf>
    <xf numFmtId="0" fontId="5" fillId="2" borderId="0" xfId="1" applyFont="1" applyFill="1" applyAlignment="1">
      <alignment horizontal="left" vertical="center"/>
    </xf>
    <xf numFmtId="0" fontId="4" fillId="2" borderId="0" xfId="1" applyFont="1" applyFill="1" applyAlignment="1">
      <alignment vertical="center"/>
    </xf>
    <xf numFmtId="0" fontId="4" fillId="2" borderId="0" xfId="1" applyNumberFormat="1" applyFont="1" applyFill="1" applyAlignment="1">
      <alignment horizontal="center" vertical="center"/>
    </xf>
    <xf numFmtId="0" fontId="4" fillId="2" borderId="0" xfId="1" applyFont="1" applyFill="1" applyAlignment="1">
      <alignment horizontal="right" vertical="center"/>
    </xf>
    <xf numFmtId="0" fontId="7" fillId="2" borderId="0" xfId="1" applyFont="1" applyFill="1">
      <alignment vertical="center"/>
    </xf>
    <xf numFmtId="49" fontId="8" fillId="2" borderId="0" xfId="1" applyNumberFormat="1" applyFont="1" applyFill="1" applyBorder="1" applyAlignment="1">
      <alignment horizontal="left" vertical="center"/>
    </xf>
    <xf numFmtId="0" fontId="9" fillId="2" borderId="0" xfId="1" applyFont="1" applyFill="1" applyBorder="1">
      <alignment vertical="center"/>
    </xf>
    <xf numFmtId="49" fontId="11" fillId="2" borderId="0" xfId="1" applyNumberFormat="1" applyFont="1" applyFill="1" applyBorder="1" applyAlignment="1">
      <alignment vertical="center"/>
    </xf>
    <xf numFmtId="0" fontId="12" fillId="2" borderId="0" xfId="1" applyFont="1" applyFill="1" applyBorder="1">
      <alignment vertical="center"/>
    </xf>
    <xf numFmtId="0" fontId="11" fillId="2" borderId="0" xfId="1" applyFont="1" applyFill="1" applyBorder="1" applyAlignment="1">
      <alignment vertical="center"/>
    </xf>
    <xf numFmtId="0" fontId="8" fillId="2" borderId="0" xfId="1" applyFont="1" applyFill="1" applyBorder="1" applyAlignment="1">
      <alignment horizontal="left" vertical="center"/>
    </xf>
    <xf numFmtId="0" fontId="15" fillId="2" borderId="0" xfId="1" applyFont="1" applyFill="1" applyAlignment="1">
      <alignment vertical="center"/>
    </xf>
    <xf numFmtId="0" fontId="16" fillId="2" borderId="0" xfId="1" applyFont="1" applyFill="1" applyAlignment="1">
      <alignment horizontal="left" vertical="center"/>
    </xf>
    <xf numFmtId="0" fontId="7" fillId="2" borderId="0" xfId="1" applyFont="1" applyFill="1" applyBorder="1" applyAlignment="1">
      <alignment horizontal="left" vertical="center"/>
    </xf>
    <xf numFmtId="0" fontId="17" fillId="2" borderId="0" xfId="1" applyFont="1" applyFill="1" applyBorder="1" applyAlignment="1">
      <alignment vertical="center"/>
    </xf>
    <xf numFmtId="0" fontId="8" fillId="2" borderId="0" xfId="1" applyFont="1" applyFill="1" applyAlignment="1">
      <alignment vertical="center"/>
    </xf>
    <xf numFmtId="0" fontId="8" fillId="2" borderId="0" xfId="1" applyFont="1" applyFill="1" applyAlignment="1">
      <alignment horizontal="left" vertical="center"/>
    </xf>
    <xf numFmtId="0" fontId="7" fillId="2" borderId="0" xfId="1" applyFont="1" applyFill="1" applyAlignment="1">
      <alignment horizontal="left" vertical="center" wrapText="1"/>
    </xf>
    <xf numFmtId="0" fontId="19" fillId="2" borderId="0" xfId="1" applyFont="1" applyFill="1" applyAlignment="1">
      <alignment vertical="center"/>
    </xf>
    <xf numFmtId="0" fontId="7" fillId="2" borderId="0" xfId="1" applyFont="1" applyFill="1" applyBorder="1" applyAlignment="1">
      <alignment horizontal="left" vertical="center" wrapText="1"/>
    </xf>
    <xf numFmtId="49" fontId="20" fillId="2" borderId="1" xfId="1" applyNumberFormat="1" applyFont="1" applyFill="1" applyBorder="1" applyAlignment="1">
      <alignment horizontal="center" vertical="center" wrapText="1"/>
    </xf>
    <xf numFmtId="0" fontId="21" fillId="2" borderId="0" xfId="1" applyFont="1" applyFill="1" applyBorder="1" applyAlignment="1">
      <alignment horizontal="left" vertical="center"/>
    </xf>
    <xf numFmtId="49" fontId="22" fillId="0" borderId="1" xfId="1" applyNumberFormat="1" applyFont="1" applyFill="1" applyBorder="1" applyAlignment="1">
      <alignment horizontal="center" vertical="center" wrapText="1"/>
    </xf>
    <xf numFmtId="49" fontId="20" fillId="0" borderId="1" xfId="1" applyNumberFormat="1" applyFont="1" applyFill="1" applyBorder="1" applyAlignment="1">
      <alignment horizontal="center" vertical="center" wrapText="1"/>
    </xf>
    <xf numFmtId="0" fontId="22" fillId="0" borderId="0" xfId="1" applyFont="1" applyFill="1" applyBorder="1" applyAlignment="1">
      <alignment horizontal="center" vertical="center"/>
    </xf>
    <xf numFmtId="0" fontId="4" fillId="2" borderId="0" xfId="1" applyNumberFormat="1" applyFont="1" applyFill="1" applyBorder="1" applyAlignment="1">
      <alignment horizontal="center" vertical="center"/>
    </xf>
    <xf numFmtId="0" fontId="12" fillId="2" borderId="0" xfId="1" applyFont="1" applyFill="1" applyBorder="1" applyAlignment="1">
      <alignment vertical="center"/>
    </xf>
    <xf numFmtId="0" fontId="7" fillId="0" borderId="0" xfId="1" applyFont="1" applyFill="1" applyAlignment="1">
      <alignment horizontal="left" vertical="center" wrapText="1"/>
    </xf>
    <xf numFmtId="0" fontId="22" fillId="2" borderId="0" xfId="1" applyFont="1" applyFill="1" applyBorder="1" applyAlignment="1">
      <alignment horizontal="center" vertical="center"/>
    </xf>
    <xf numFmtId="49" fontId="22" fillId="2" borderId="1" xfId="1" applyNumberFormat="1" applyFont="1" applyFill="1" applyBorder="1" applyAlignment="1">
      <alignment horizontal="center" vertical="center" wrapText="1"/>
    </xf>
    <xf numFmtId="0" fontId="23" fillId="2" borderId="0" xfId="1" applyFont="1" applyFill="1" applyAlignment="1">
      <alignment horizontal="left" vertical="center"/>
    </xf>
    <xf numFmtId="0" fontId="17" fillId="2" borderId="0" xfId="1" applyFont="1" applyFill="1" applyAlignment="1">
      <alignment vertical="center"/>
    </xf>
    <xf numFmtId="0" fontId="24" fillId="2" borderId="0" xfId="1" applyFont="1" applyFill="1" applyBorder="1">
      <alignment vertical="center"/>
    </xf>
    <xf numFmtId="0" fontId="13" fillId="2" borderId="0" xfId="2" applyFill="1" applyAlignment="1">
      <alignment horizontal="left" vertical="center"/>
    </xf>
    <xf numFmtId="0" fontId="25" fillId="2" borderId="0" xfId="1" applyFont="1" applyFill="1" applyAlignment="1">
      <alignment vertical="center"/>
    </xf>
    <xf numFmtId="0" fontId="26" fillId="2" borderId="0" xfId="1" applyFont="1" applyFill="1" applyAlignment="1">
      <alignment vertical="top" wrapText="1"/>
    </xf>
    <xf numFmtId="0" fontId="5" fillId="2" borderId="0" xfId="1" applyFont="1" applyFill="1" applyAlignment="1">
      <alignment vertical="center" wrapText="1"/>
    </xf>
    <xf numFmtId="0" fontId="5" fillId="2" borderId="0" xfId="1" applyFont="1" applyFill="1" applyAlignment="1">
      <alignment horizontal="left" vertical="center" wrapText="1"/>
    </xf>
    <xf numFmtId="0" fontId="26" fillId="2" borderId="0" xfId="1" applyFont="1" applyFill="1" applyAlignment="1">
      <alignment vertical="center" wrapText="1"/>
    </xf>
    <xf numFmtId="0" fontId="8" fillId="2" borderId="0" xfId="1" applyFont="1" applyFill="1" applyBorder="1" applyAlignment="1">
      <alignment vertical="center"/>
    </xf>
    <xf numFmtId="0" fontId="17" fillId="2" borderId="0" xfId="4" applyNumberFormat="1" applyFont="1" applyFill="1" applyBorder="1" applyAlignment="1">
      <alignment vertical="center"/>
    </xf>
    <xf numFmtId="0" fontId="17" fillId="2" borderId="0" xfId="1" applyFont="1" applyFill="1" applyBorder="1" applyAlignment="1">
      <alignment horizontal="left" vertical="center" wrapText="1"/>
    </xf>
    <xf numFmtId="0" fontId="17" fillId="2" borderId="0" xfId="1" applyFont="1" applyFill="1" applyBorder="1" applyAlignment="1">
      <alignment horizontal="left" vertical="center"/>
    </xf>
    <xf numFmtId="0" fontId="13" fillId="2" borderId="0" xfId="2" applyFill="1">
      <alignment vertical="center"/>
    </xf>
    <xf numFmtId="0" fontId="25" fillId="2" borderId="0" xfId="1" applyFont="1" applyFill="1" applyAlignment="1">
      <alignment horizontal="left" vertical="center"/>
    </xf>
    <xf numFmtId="0" fontId="5" fillId="2" borderId="0" xfId="1" applyNumberFormat="1" applyFont="1" applyFill="1" applyAlignment="1">
      <alignment horizontal="center" vertical="center" wrapText="1"/>
    </xf>
    <xf numFmtId="0" fontId="13" fillId="2" borderId="0" xfId="2" applyFill="1" applyAlignment="1">
      <alignment vertical="center"/>
    </xf>
    <xf numFmtId="0" fontId="25" fillId="2" borderId="0" xfId="1" applyNumberFormat="1" applyFont="1" applyFill="1" applyAlignment="1">
      <alignment horizontal="center" vertical="center"/>
    </xf>
    <xf numFmtId="0" fontId="29" fillId="2" borderId="8" xfId="1" applyFont="1" applyFill="1" applyBorder="1" applyAlignment="1">
      <alignment vertical="center"/>
    </xf>
    <xf numFmtId="0" fontId="5" fillId="2" borderId="8" xfId="1" applyFont="1" applyFill="1" applyBorder="1" applyAlignment="1">
      <alignment vertical="center" wrapText="1"/>
    </xf>
    <xf numFmtId="0" fontId="5" fillId="2" borderId="8" xfId="1" applyFont="1" applyFill="1" applyBorder="1" applyAlignment="1">
      <alignment vertical="center"/>
    </xf>
    <xf numFmtId="0" fontId="5" fillId="2" borderId="8" xfId="1" applyFont="1" applyFill="1" applyBorder="1" applyAlignment="1">
      <alignment horizontal="left" vertical="center"/>
    </xf>
    <xf numFmtId="0" fontId="4" fillId="2" borderId="8" xfId="1" applyFont="1" applyFill="1" applyBorder="1" applyAlignment="1">
      <alignment vertical="center"/>
    </xf>
    <xf numFmtId="0" fontId="4" fillId="2" borderId="8" xfId="1" applyFont="1" applyFill="1" applyBorder="1" applyAlignment="1">
      <alignment horizontal="right" vertical="center"/>
    </xf>
    <xf numFmtId="0" fontId="4" fillId="2" borderId="0" xfId="1" applyFont="1" applyFill="1" applyBorder="1" applyAlignment="1">
      <alignment horizontal="right" vertical="center"/>
    </xf>
    <xf numFmtId="0" fontId="5" fillId="2" borderId="0" xfId="1" applyFont="1" applyFill="1" applyBorder="1" applyAlignment="1">
      <alignment vertical="center" wrapText="1"/>
    </xf>
    <xf numFmtId="0" fontId="4" fillId="2" borderId="0" xfId="1" applyFont="1" applyFill="1" applyBorder="1" applyAlignment="1">
      <alignment vertical="center"/>
    </xf>
    <xf numFmtId="0" fontId="4" fillId="3" borderId="9" xfId="1" applyFont="1" applyFill="1" applyBorder="1" applyAlignment="1">
      <alignment horizontal="center" vertical="center" wrapText="1"/>
    </xf>
    <xf numFmtId="0" fontId="4" fillId="3" borderId="7" xfId="1" applyFont="1" applyFill="1" applyBorder="1" applyAlignment="1">
      <alignment vertical="center"/>
    </xf>
    <xf numFmtId="49" fontId="22" fillId="3" borderId="1" xfId="1" applyNumberFormat="1" applyFont="1" applyFill="1" applyBorder="1" applyAlignment="1">
      <alignment horizontal="center" vertical="center" wrapText="1"/>
    </xf>
    <xf numFmtId="0" fontId="5" fillId="2" borderId="0" xfId="1" applyFont="1" applyFill="1" applyBorder="1" applyAlignment="1">
      <alignment horizontal="center" vertical="center"/>
    </xf>
    <xf numFmtId="0" fontId="4" fillId="3" borderId="10" xfId="1" applyFont="1" applyFill="1" applyBorder="1" applyAlignment="1">
      <alignment horizontal="right" vertical="center" wrapText="1"/>
    </xf>
    <xf numFmtId="0" fontId="4" fillId="3" borderId="11" xfId="1" applyFont="1" applyFill="1" applyBorder="1" applyAlignment="1">
      <alignment vertical="center"/>
    </xf>
    <xf numFmtId="0" fontId="22" fillId="2" borderId="2" xfId="1" applyNumberFormat="1" applyFont="1" applyFill="1" applyBorder="1" applyAlignment="1">
      <alignment horizontal="center" vertical="center" wrapText="1"/>
    </xf>
    <xf numFmtId="0" fontId="4" fillId="2" borderId="11" xfId="1" applyFont="1" applyFill="1" applyBorder="1" applyAlignment="1">
      <alignment horizontal="center" vertical="center" shrinkToFit="1"/>
    </xf>
    <xf numFmtId="0" fontId="4" fillId="6" borderId="2" xfId="1" applyFont="1" applyFill="1" applyBorder="1" applyAlignment="1">
      <alignment horizontal="center" vertical="center"/>
    </xf>
    <xf numFmtId="0" fontId="4" fillId="6" borderId="3" xfId="1" applyFont="1" applyFill="1" applyBorder="1" applyAlignment="1">
      <alignment horizontal="center" vertical="center"/>
    </xf>
    <xf numFmtId="0" fontId="29" fillId="2" borderId="0" xfId="1" applyFont="1" applyFill="1" applyBorder="1" applyAlignment="1">
      <alignment vertical="center"/>
    </xf>
    <xf numFmtId="0" fontId="30" fillId="2" borderId="0" xfId="1" applyFont="1" applyFill="1" applyAlignment="1">
      <alignment horizontal="right" vertical="center"/>
    </xf>
    <xf numFmtId="0" fontId="4" fillId="3" borderId="5" xfId="1" applyFont="1" applyFill="1" applyBorder="1" applyAlignment="1">
      <alignment horizontal="center" vertical="center" wrapText="1"/>
    </xf>
    <xf numFmtId="0" fontId="4" fillId="3" borderId="7" xfId="1" applyNumberFormat="1" applyFont="1" applyFill="1" applyBorder="1" applyAlignment="1">
      <alignment horizontal="center" vertical="center"/>
    </xf>
    <xf numFmtId="49" fontId="4" fillId="3" borderId="1" xfId="1" applyNumberFormat="1" applyFont="1" applyFill="1" applyBorder="1" applyAlignment="1">
      <alignment horizontal="center" vertical="center" wrapText="1"/>
    </xf>
    <xf numFmtId="0" fontId="4" fillId="3" borderId="11" xfId="1" applyNumberFormat="1" applyFont="1" applyFill="1" applyBorder="1" applyAlignment="1">
      <alignment horizontal="center" vertical="center" wrapText="1"/>
    </xf>
    <xf numFmtId="0" fontId="4" fillId="3" borderId="12" xfId="1" applyNumberFormat="1" applyFont="1" applyFill="1" applyBorder="1" applyAlignment="1">
      <alignment horizontal="center" vertical="center" wrapText="1"/>
    </xf>
    <xf numFmtId="176" fontId="22" fillId="2" borderId="2" xfId="1" applyNumberFormat="1" applyFont="1" applyFill="1" applyBorder="1" applyAlignment="1">
      <alignment horizontal="right" vertical="center" shrinkToFit="1"/>
    </xf>
    <xf numFmtId="0" fontId="31" fillId="2" borderId="4" xfId="1" applyNumberFormat="1" applyFont="1" applyFill="1" applyBorder="1" applyAlignment="1">
      <alignment horizontal="center" vertical="center" shrinkToFit="1"/>
    </xf>
    <xf numFmtId="176" fontId="22" fillId="2" borderId="1" xfId="1" applyNumberFormat="1" applyFont="1" applyFill="1" applyBorder="1" applyAlignment="1">
      <alignment horizontal="right" vertical="center" shrinkToFit="1"/>
    </xf>
    <xf numFmtId="0" fontId="5" fillId="2" borderId="0" xfId="1" applyFont="1" applyFill="1">
      <alignment vertical="center"/>
    </xf>
    <xf numFmtId="0" fontId="7" fillId="2" borderId="0" xfId="1" applyFont="1" applyFill="1" applyBorder="1" applyAlignment="1">
      <alignment vertical="center" wrapText="1"/>
    </xf>
    <xf numFmtId="176" fontId="4" fillId="7" borderId="2" xfId="1" applyNumberFormat="1" applyFont="1" applyFill="1" applyBorder="1" applyAlignment="1">
      <alignment horizontal="right" vertical="center" shrinkToFit="1"/>
    </xf>
    <xf numFmtId="0" fontId="4" fillId="7" borderId="4" xfId="1" applyNumberFormat="1" applyFont="1" applyFill="1" applyBorder="1" applyAlignment="1">
      <alignment horizontal="center" vertical="center" shrinkToFit="1"/>
    </xf>
    <xf numFmtId="0" fontId="32" fillId="2" borderId="1" xfId="1" applyNumberFormat="1" applyFont="1" applyFill="1" applyBorder="1" applyAlignment="1">
      <alignment horizontal="left" vertical="center" wrapText="1"/>
    </xf>
    <xf numFmtId="0" fontId="4" fillId="2" borderId="0" xfId="1" applyFont="1" applyFill="1" applyBorder="1" applyAlignment="1">
      <alignment horizontal="right" vertical="center" shrinkToFit="1"/>
    </xf>
    <xf numFmtId="0" fontId="4" fillId="2" borderId="0" xfId="1" applyNumberFormat="1" applyFont="1" applyFill="1" applyBorder="1" applyAlignment="1">
      <alignment horizontal="center" vertical="center" shrinkToFit="1"/>
    </xf>
    <xf numFmtId="0" fontId="4" fillId="2" borderId="0" xfId="1" applyFont="1" applyFill="1" applyBorder="1" applyAlignment="1">
      <alignment horizontal="center" vertical="center" shrinkToFit="1"/>
    </xf>
    <xf numFmtId="0" fontId="5" fillId="2" borderId="0" xfId="1" applyFont="1" applyFill="1" applyBorder="1" applyAlignment="1">
      <alignment horizontal="left" vertical="center" wrapText="1"/>
    </xf>
    <xf numFmtId="0" fontId="4" fillId="3" borderId="5" xfId="1" applyFont="1" applyFill="1" applyBorder="1" applyAlignment="1">
      <alignment horizontal="center" vertical="center"/>
    </xf>
    <xf numFmtId="0" fontId="4" fillId="3" borderId="10" xfId="1" applyFont="1" applyFill="1" applyBorder="1" applyAlignment="1">
      <alignment horizontal="right" vertical="center"/>
    </xf>
    <xf numFmtId="0" fontId="4" fillId="7" borderId="5" xfId="1" applyFont="1" applyFill="1" applyBorder="1" applyAlignment="1">
      <alignment horizontal="right" vertical="center" shrinkToFit="1"/>
    </xf>
    <xf numFmtId="0" fontId="4" fillId="7" borderId="7" xfId="1" applyNumberFormat="1" applyFont="1" applyFill="1" applyBorder="1" applyAlignment="1">
      <alignment horizontal="center" vertical="center" shrinkToFit="1"/>
    </xf>
    <xf numFmtId="0" fontId="4" fillId="0" borderId="1" xfId="1" applyNumberFormat="1" applyFont="1" applyFill="1" applyBorder="1" applyAlignment="1">
      <alignment horizontal="center" vertical="center" wrapText="1"/>
    </xf>
    <xf numFmtId="0" fontId="4" fillId="2" borderId="1" xfId="1" applyNumberFormat="1" applyFont="1" applyFill="1" applyBorder="1" applyAlignment="1">
      <alignment horizontal="center" vertical="center" wrapText="1"/>
    </xf>
    <xf numFmtId="0" fontId="4" fillId="6" borderId="9" xfId="1" applyFont="1" applyFill="1" applyBorder="1" applyAlignment="1">
      <alignment horizontal="right" vertical="center" shrinkToFit="1"/>
    </xf>
    <xf numFmtId="0" fontId="4" fillId="7" borderId="13" xfId="1" applyNumberFormat="1" applyFont="1" applyFill="1" applyBorder="1" applyAlignment="1">
      <alignment horizontal="center" vertical="center" shrinkToFit="1"/>
    </xf>
    <xf numFmtId="0" fontId="4" fillId="6" borderId="10" xfId="1" applyFont="1" applyFill="1" applyBorder="1" applyAlignment="1">
      <alignment horizontal="right" vertical="center" shrinkToFit="1"/>
    </xf>
    <xf numFmtId="0" fontId="4" fillId="7" borderId="11" xfId="1" applyNumberFormat="1" applyFont="1" applyFill="1" applyBorder="1" applyAlignment="1">
      <alignment horizontal="center" vertical="center" shrinkToFit="1"/>
    </xf>
    <xf numFmtId="0" fontId="4" fillId="2" borderId="0" xfId="1" applyFont="1" applyFill="1" applyBorder="1" applyAlignment="1">
      <alignment horizontal="center" vertical="center"/>
    </xf>
    <xf numFmtId="0" fontId="4" fillId="6" borderId="5" xfId="1" applyFont="1" applyFill="1" applyBorder="1" applyAlignment="1">
      <alignment horizontal="right" vertical="center" shrinkToFit="1"/>
    </xf>
    <xf numFmtId="176" fontId="4" fillId="2" borderId="1" xfId="1" applyNumberFormat="1" applyFont="1" applyFill="1" applyBorder="1" applyAlignment="1">
      <alignment horizontal="right" vertical="center" shrinkToFit="1"/>
    </xf>
    <xf numFmtId="0" fontId="5" fillId="4" borderId="9" xfId="1" applyFont="1" applyFill="1" applyBorder="1" applyAlignment="1">
      <alignment horizontal="left" vertical="center"/>
    </xf>
    <xf numFmtId="0" fontId="5" fillId="4" borderId="0" xfId="1" applyFont="1" applyFill="1" applyBorder="1" applyAlignment="1">
      <alignment horizontal="left" vertical="center"/>
    </xf>
    <xf numFmtId="0" fontId="5" fillId="4" borderId="10" xfId="1" applyFont="1" applyFill="1" applyBorder="1" applyAlignment="1">
      <alignment horizontal="left" vertical="center"/>
    </xf>
    <xf numFmtId="0" fontId="5" fillId="4" borderId="8" xfId="1" applyFont="1" applyFill="1" applyBorder="1" applyAlignment="1">
      <alignment horizontal="left" vertical="center"/>
    </xf>
    <xf numFmtId="0" fontId="7" fillId="2" borderId="0" xfId="1" applyFont="1" applyFill="1" applyBorder="1" applyAlignment="1">
      <alignment horizontal="center" vertical="center"/>
    </xf>
    <xf numFmtId="177" fontId="22" fillId="2" borderId="2" xfId="1" applyNumberFormat="1" applyFont="1" applyFill="1" applyBorder="1" applyAlignment="1">
      <alignment horizontal="right" vertical="center" shrinkToFit="1"/>
    </xf>
    <xf numFmtId="0" fontId="22" fillId="2" borderId="4" xfId="1" applyNumberFormat="1" applyFont="1" applyFill="1" applyBorder="1" applyAlignment="1">
      <alignment horizontal="center" vertical="center" shrinkToFit="1"/>
    </xf>
    <xf numFmtId="177" fontId="4" fillId="2" borderId="1" xfId="1" applyNumberFormat="1" applyFont="1" applyFill="1" applyBorder="1" applyAlignment="1">
      <alignment horizontal="right" vertical="center" shrinkToFit="1"/>
    </xf>
    <xf numFmtId="0" fontId="7" fillId="2" borderId="0" xfId="1" applyFont="1" applyFill="1" applyAlignment="1">
      <alignment horizontal="center" vertical="center"/>
    </xf>
    <xf numFmtId="0" fontId="7" fillId="2" borderId="0" xfId="1" applyFont="1" applyFill="1" applyBorder="1" applyAlignment="1">
      <alignment vertical="center"/>
    </xf>
    <xf numFmtId="0" fontId="4" fillId="2" borderId="0" xfId="1" applyFont="1" applyFill="1" applyBorder="1" applyAlignment="1">
      <alignment vertical="center" wrapText="1"/>
    </xf>
    <xf numFmtId="0" fontId="34" fillId="2" borderId="0" xfId="1" applyFont="1" applyFill="1" applyBorder="1" applyAlignment="1">
      <alignment horizontal="right" vertical="center"/>
    </xf>
    <xf numFmtId="0" fontId="5" fillId="5" borderId="2" xfId="1" applyFont="1" applyFill="1" applyBorder="1" applyAlignment="1">
      <alignment horizontal="left" vertical="top" wrapText="1"/>
    </xf>
    <xf numFmtId="0" fontId="4" fillId="2" borderId="2" xfId="1" applyNumberFormat="1" applyFont="1" applyFill="1" applyBorder="1" applyAlignment="1">
      <alignment horizontal="center" vertical="center" shrinkToFit="1"/>
    </xf>
    <xf numFmtId="0" fontId="4" fillId="2" borderId="4" xfId="1" applyNumberFormat="1" applyFont="1" applyFill="1" applyBorder="1" applyAlignment="1">
      <alignment horizontal="center" vertical="center" shrinkToFit="1"/>
    </xf>
    <xf numFmtId="0" fontId="4" fillId="6" borderId="2" xfId="1" applyFont="1" applyFill="1" applyBorder="1" applyAlignment="1">
      <alignment horizontal="right" vertical="center" shrinkToFit="1"/>
    </xf>
    <xf numFmtId="0" fontId="4" fillId="6" borderId="3" xfId="1" applyFont="1" applyFill="1" applyBorder="1" applyAlignment="1">
      <alignment horizontal="right" vertical="center" shrinkToFit="1"/>
    </xf>
    <xf numFmtId="0" fontId="4" fillId="2" borderId="0" xfId="1" applyNumberFormat="1" applyFont="1" applyFill="1" applyBorder="1" applyAlignment="1">
      <alignment horizontal="right" vertical="center"/>
    </xf>
    <xf numFmtId="0" fontId="4" fillId="6" borderId="6" xfId="1" applyFont="1" applyFill="1" applyBorder="1" applyAlignment="1">
      <alignment horizontal="right" vertical="center" shrinkToFit="1"/>
    </xf>
    <xf numFmtId="0" fontId="4" fillId="6" borderId="0" xfId="1" applyFont="1" applyFill="1" applyBorder="1" applyAlignment="1">
      <alignment horizontal="right" vertical="center" shrinkToFit="1"/>
    </xf>
    <xf numFmtId="0" fontId="4" fillId="6" borderId="8" xfId="1" applyFont="1" applyFill="1" applyBorder="1" applyAlignment="1">
      <alignment horizontal="right" vertical="center" shrinkToFit="1"/>
    </xf>
    <xf numFmtId="0" fontId="35" fillId="2" borderId="0" xfId="1" applyFont="1" applyFill="1" applyBorder="1" applyAlignment="1">
      <alignment horizontal="left" vertical="center"/>
    </xf>
    <xf numFmtId="0" fontId="5" fillId="2" borderId="0" xfId="1" applyFont="1" applyFill="1" applyBorder="1" applyAlignment="1">
      <alignment vertical="center" shrinkToFit="1"/>
    </xf>
    <xf numFmtId="0" fontId="5" fillId="2" borderId="0" xfId="1" applyFont="1" applyFill="1" applyBorder="1" applyAlignment="1">
      <alignment horizontal="left" vertical="center" shrinkToFit="1"/>
    </xf>
    <xf numFmtId="0" fontId="4" fillId="3" borderId="15" xfId="1" applyNumberFormat="1" applyFont="1" applyFill="1" applyBorder="1" applyAlignment="1">
      <alignment horizontal="center" vertical="center" wrapText="1"/>
    </xf>
    <xf numFmtId="0" fontId="20" fillId="5" borderId="2" xfId="1" applyFont="1" applyFill="1" applyBorder="1" applyAlignment="1">
      <alignment horizontal="left" vertical="top" wrapText="1"/>
    </xf>
    <xf numFmtId="0" fontId="4" fillId="2" borderId="0" xfId="1" applyFont="1" applyFill="1" applyAlignment="1">
      <alignment horizontal="center" vertical="center"/>
    </xf>
    <xf numFmtId="179" fontId="22" fillId="2" borderId="2" xfId="1" applyNumberFormat="1" applyFont="1" applyFill="1" applyBorder="1" applyAlignment="1">
      <alignment horizontal="right" vertical="center" shrinkToFit="1"/>
    </xf>
    <xf numFmtId="179" fontId="4" fillId="6" borderId="0" xfId="1" applyNumberFormat="1" applyFont="1" applyFill="1" applyBorder="1" applyAlignment="1">
      <alignment horizontal="right" vertical="center" shrinkToFit="1"/>
    </xf>
    <xf numFmtId="180" fontId="22" fillId="2" borderId="2" xfId="1" applyNumberFormat="1" applyFont="1" applyFill="1" applyBorder="1" applyAlignment="1">
      <alignment horizontal="right" vertical="center" shrinkToFit="1"/>
    </xf>
    <xf numFmtId="180" fontId="4" fillId="6" borderId="0" xfId="1" applyNumberFormat="1" applyFont="1" applyFill="1" applyBorder="1" applyAlignment="1">
      <alignment horizontal="right" vertical="center" shrinkToFit="1"/>
    </xf>
    <xf numFmtId="179" fontId="4" fillId="2" borderId="1" xfId="1" applyNumberFormat="1" applyFont="1" applyFill="1" applyBorder="1" applyAlignment="1">
      <alignment horizontal="right" vertical="center" shrinkToFit="1"/>
    </xf>
    <xf numFmtId="180" fontId="4" fillId="2" borderId="1" xfId="1" applyNumberFormat="1" applyFont="1" applyFill="1" applyBorder="1" applyAlignment="1">
      <alignment horizontal="right" vertical="center" shrinkToFit="1"/>
    </xf>
    <xf numFmtId="0" fontId="22" fillId="2" borderId="0" xfId="1" applyFont="1" applyFill="1" applyAlignment="1">
      <alignment horizontal="right" vertical="center"/>
    </xf>
    <xf numFmtId="0" fontId="5" fillId="6" borderId="9" xfId="1" applyFont="1" applyFill="1" applyBorder="1" applyAlignment="1">
      <alignment vertical="center"/>
    </xf>
    <xf numFmtId="179" fontId="4" fillId="7" borderId="13" xfId="1" applyNumberFormat="1" applyFont="1" applyFill="1" applyBorder="1" applyAlignment="1">
      <alignment horizontal="center" vertical="center" shrinkToFit="1"/>
    </xf>
    <xf numFmtId="180" fontId="4" fillId="7" borderId="13" xfId="1" applyNumberFormat="1" applyFont="1" applyFill="1" applyBorder="1" applyAlignment="1">
      <alignment horizontal="center" vertical="center" shrinkToFit="1"/>
    </xf>
    <xf numFmtId="179" fontId="4" fillId="6" borderId="13" xfId="1" applyNumberFormat="1" applyFont="1" applyFill="1" applyBorder="1" applyAlignment="1">
      <alignment horizontal="center" vertical="center" shrinkToFit="1"/>
    </xf>
    <xf numFmtId="0" fontId="5" fillId="6" borderId="10" xfId="1" applyFont="1" applyFill="1" applyBorder="1" applyAlignment="1">
      <alignment vertical="center"/>
    </xf>
    <xf numFmtId="180" fontId="4" fillId="6" borderId="11" xfId="1" applyNumberFormat="1" applyFont="1" applyFill="1" applyBorder="1" applyAlignment="1">
      <alignment horizontal="center" vertical="center" shrinkToFit="1"/>
    </xf>
    <xf numFmtId="0" fontId="4" fillId="6" borderId="5" xfId="1" applyFont="1" applyFill="1" applyBorder="1" applyAlignment="1">
      <alignment horizontal="center" vertical="center" shrinkToFit="1"/>
    </xf>
    <xf numFmtId="0" fontId="4" fillId="6" borderId="6" xfId="1" applyFont="1" applyFill="1" applyBorder="1" applyAlignment="1">
      <alignment horizontal="center" vertical="center" shrinkToFit="1"/>
    </xf>
    <xf numFmtId="0" fontId="7" fillId="2" borderId="0" xfId="1" applyFont="1" applyFill="1" applyBorder="1" applyAlignment="1">
      <alignment vertical="center" shrinkToFit="1"/>
    </xf>
    <xf numFmtId="0" fontId="4" fillId="6" borderId="9" xfId="1" applyFont="1" applyFill="1" applyBorder="1" applyAlignment="1">
      <alignment horizontal="center" vertical="center" shrinkToFit="1"/>
    </xf>
    <xf numFmtId="0" fontId="4" fillId="6" borderId="0" xfId="1" applyFont="1" applyFill="1" applyBorder="1" applyAlignment="1">
      <alignment horizontal="center" vertical="center" shrinkToFit="1"/>
    </xf>
    <xf numFmtId="0" fontId="4" fillId="6" borderId="10" xfId="1" applyFont="1" applyFill="1" applyBorder="1" applyAlignment="1">
      <alignment horizontal="center" vertical="center" shrinkToFit="1"/>
    </xf>
    <xf numFmtId="0" fontId="4" fillId="6" borderId="8" xfId="1" applyFont="1" applyFill="1" applyBorder="1" applyAlignment="1">
      <alignment horizontal="center" vertical="center" shrinkToFit="1"/>
    </xf>
    <xf numFmtId="0" fontId="5" fillId="2" borderId="0" xfId="1" applyFont="1" applyFill="1" applyBorder="1" applyAlignment="1">
      <alignment horizontal="center" vertical="center" wrapText="1"/>
    </xf>
    <xf numFmtId="181" fontId="22" fillId="2" borderId="2" xfId="1" applyNumberFormat="1" applyFont="1" applyFill="1" applyBorder="1" applyAlignment="1">
      <alignment horizontal="right" vertical="center" shrinkToFit="1"/>
    </xf>
    <xf numFmtId="0" fontId="13" fillId="0" borderId="0" xfId="2" applyAlignment="1">
      <alignment horizontal="right" vertical="center"/>
    </xf>
    <xf numFmtId="0" fontId="4" fillId="3" borderId="9" xfId="1" applyFont="1" applyFill="1" applyBorder="1" applyAlignment="1">
      <alignment horizontal="right" vertical="center" wrapText="1"/>
    </xf>
    <xf numFmtId="177" fontId="4" fillId="7" borderId="5" xfId="1" applyNumberFormat="1" applyFont="1" applyFill="1" applyBorder="1" applyAlignment="1">
      <alignment vertical="center"/>
    </xf>
    <xf numFmtId="0" fontId="7" fillId="2" borderId="0" xfId="1" applyFont="1" applyFill="1" applyAlignment="1">
      <alignment vertical="center" shrinkToFit="1"/>
    </xf>
    <xf numFmtId="177" fontId="4" fillId="7" borderId="9" xfId="1" applyNumberFormat="1" applyFont="1" applyFill="1" applyBorder="1" applyAlignment="1">
      <alignment vertical="center"/>
    </xf>
    <xf numFmtId="182" fontId="22" fillId="2" borderId="15" xfId="1" applyNumberFormat="1" applyFont="1" applyFill="1" applyBorder="1" applyAlignment="1">
      <alignment horizontal="center" vertical="center" shrinkToFit="1"/>
    </xf>
    <xf numFmtId="179" fontId="22" fillId="2" borderId="15" xfId="1" applyNumberFormat="1" applyFont="1" applyFill="1" applyBorder="1" applyAlignment="1">
      <alignment horizontal="center" vertical="center" shrinkToFit="1"/>
    </xf>
    <xf numFmtId="177" fontId="4" fillId="7" borderId="10" xfId="1" applyNumberFormat="1" applyFont="1" applyFill="1" applyBorder="1" applyAlignment="1">
      <alignment vertical="center"/>
    </xf>
    <xf numFmtId="182" fontId="22" fillId="2" borderId="12" xfId="1" applyNumberFormat="1" applyFont="1" applyFill="1" applyBorder="1" applyAlignment="1">
      <alignment horizontal="center" vertical="center" shrinkToFit="1"/>
    </xf>
    <xf numFmtId="0" fontId="5" fillId="2" borderId="8" xfId="1" applyFont="1" applyFill="1" applyBorder="1" applyAlignment="1">
      <alignment horizontal="center" vertical="center"/>
    </xf>
    <xf numFmtId="0" fontId="4" fillId="2" borderId="8" xfId="1" applyFont="1" applyFill="1" applyBorder="1" applyAlignment="1">
      <alignment horizontal="center" vertical="center"/>
    </xf>
    <xf numFmtId="179" fontId="4" fillId="2" borderId="2" xfId="1" applyNumberFormat="1" applyFont="1" applyFill="1" applyBorder="1" applyAlignment="1">
      <alignment horizontal="right" vertical="center" shrinkToFit="1"/>
    </xf>
    <xf numFmtId="0" fontId="5" fillId="2" borderId="0" xfId="1" applyFont="1" applyFill="1" applyBorder="1" applyAlignment="1">
      <alignment horizontal="center" vertical="center" textRotation="255"/>
    </xf>
    <xf numFmtId="0" fontId="5" fillId="2" borderId="0" xfId="1" applyFont="1" applyFill="1" applyBorder="1" applyAlignment="1">
      <alignment horizontal="center" vertical="top" textRotation="255"/>
    </xf>
    <xf numFmtId="0" fontId="4" fillId="3" borderId="7" xfId="1" applyFont="1" applyFill="1" applyBorder="1" applyAlignment="1">
      <alignment horizontal="center" vertical="center" wrapText="1"/>
    </xf>
    <xf numFmtId="0" fontId="4" fillId="3" borderId="11" xfId="1" applyFont="1" applyFill="1" applyBorder="1" applyAlignment="1">
      <alignment horizontal="center" vertical="center" wrapText="1"/>
    </xf>
    <xf numFmtId="179" fontId="4" fillId="2" borderId="10" xfId="1" applyNumberFormat="1" applyFont="1" applyFill="1" applyBorder="1" applyAlignment="1">
      <alignment horizontal="right" vertical="center" shrinkToFit="1"/>
    </xf>
    <xf numFmtId="179" fontId="4" fillId="2" borderId="11" xfId="1" applyNumberFormat="1" applyFont="1" applyFill="1" applyBorder="1" applyAlignment="1">
      <alignment horizontal="center" vertical="center" shrinkToFit="1"/>
    </xf>
    <xf numFmtId="0" fontId="5" fillId="4" borderId="9" xfId="1" applyFont="1" applyFill="1" applyBorder="1" applyAlignment="1">
      <alignment vertical="center"/>
    </xf>
    <xf numFmtId="0" fontId="5" fillId="4" borderId="0" xfId="1" applyFont="1" applyFill="1" applyBorder="1">
      <alignment vertical="center"/>
    </xf>
    <xf numFmtId="0" fontId="5" fillId="4" borderId="10" xfId="1" applyFont="1" applyFill="1" applyBorder="1" applyAlignment="1">
      <alignment vertical="center"/>
    </xf>
    <xf numFmtId="0" fontId="5" fillId="4" borderId="8" xfId="1" applyFont="1" applyFill="1" applyBorder="1">
      <alignment vertical="center"/>
    </xf>
    <xf numFmtId="0" fontId="20" fillId="2" borderId="0" xfId="1" applyFont="1" applyFill="1" applyBorder="1" applyAlignment="1">
      <alignment vertical="top" wrapText="1"/>
    </xf>
    <xf numFmtId="179" fontId="4" fillId="2" borderId="4" xfId="1" applyNumberFormat="1" applyFont="1" applyFill="1" applyBorder="1" applyAlignment="1">
      <alignment horizontal="center" vertical="center" shrinkToFit="1"/>
    </xf>
    <xf numFmtId="0" fontId="5" fillId="4" borderId="13" xfId="1" applyFont="1" applyFill="1" applyBorder="1" applyAlignment="1">
      <alignment vertical="center"/>
    </xf>
    <xf numFmtId="0" fontId="5" fillId="4" borderId="11" xfId="1" applyFont="1" applyFill="1" applyBorder="1" applyAlignment="1">
      <alignment vertical="center"/>
    </xf>
    <xf numFmtId="0" fontId="36" fillId="2" borderId="0" xfId="1" applyFont="1" applyFill="1" applyAlignment="1">
      <alignment vertical="center"/>
    </xf>
    <xf numFmtId="177" fontId="4" fillId="2" borderId="2" xfId="1" applyNumberFormat="1" applyFont="1" applyFill="1" applyBorder="1" applyAlignment="1">
      <alignment horizontal="right" vertical="center" shrinkToFit="1"/>
    </xf>
    <xf numFmtId="177" fontId="4" fillId="2" borderId="4" xfId="1" applyNumberFormat="1" applyFont="1" applyFill="1" applyBorder="1" applyAlignment="1">
      <alignment horizontal="center" vertical="center" shrinkToFit="1"/>
    </xf>
    <xf numFmtId="0" fontId="5" fillId="4" borderId="15" xfId="1" applyFont="1" applyFill="1" applyBorder="1" applyAlignment="1">
      <alignment vertical="center"/>
    </xf>
    <xf numFmtId="0" fontId="7" fillId="2" borderId="0" xfId="1" applyFont="1" applyFill="1" applyBorder="1" applyAlignment="1">
      <alignment horizontal="center" vertical="center" shrinkToFit="1"/>
    </xf>
    <xf numFmtId="0" fontId="7" fillId="2" borderId="0" xfId="1" applyFont="1" applyFill="1" applyBorder="1" applyAlignment="1">
      <alignment vertical="center" wrapText="1" shrinkToFit="1"/>
    </xf>
    <xf numFmtId="177" fontId="4" fillId="0" borderId="2" xfId="1" applyNumberFormat="1" applyFont="1" applyFill="1" applyBorder="1" applyAlignment="1">
      <alignment horizontal="right" vertical="center" shrinkToFit="1"/>
    </xf>
    <xf numFmtId="0" fontId="4" fillId="6" borderId="2" xfId="1" applyFont="1" applyFill="1" applyBorder="1" applyAlignment="1">
      <alignment horizontal="right" vertical="center"/>
    </xf>
    <xf numFmtId="0" fontId="4" fillId="6" borderId="4" xfId="1" applyNumberFormat="1" applyFont="1" applyFill="1" applyBorder="1" applyAlignment="1">
      <alignment horizontal="center" vertical="center" shrinkToFit="1"/>
    </xf>
    <xf numFmtId="0" fontId="4" fillId="6" borderId="9" xfId="1" applyFont="1" applyFill="1" applyBorder="1" applyAlignment="1">
      <alignment horizontal="right" vertical="center"/>
    </xf>
    <xf numFmtId="0" fontId="4" fillId="6" borderId="0" xfId="1" applyNumberFormat="1" applyFont="1" applyFill="1" applyBorder="1" applyAlignment="1">
      <alignment horizontal="center" vertical="center" shrinkToFit="1"/>
    </xf>
    <xf numFmtId="0" fontId="5" fillId="4" borderId="9" xfId="1" applyFont="1" applyFill="1" applyBorder="1" applyAlignment="1">
      <alignment vertical="center" wrapText="1"/>
    </xf>
    <xf numFmtId="0" fontId="4" fillId="6" borderId="13" xfId="1" applyNumberFormat="1" applyFont="1" applyFill="1" applyBorder="1" applyAlignment="1">
      <alignment horizontal="center" vertical="center" shrinkToFit="1"/>
    </xf>
    <xf numFmtId="183" fontId="4" fillId="2" borderId="1" xfId="1" applyNumberFormat="1" applyFont="1" applyFill="1" applyBorder="1" applyAlignment="1">
      <alignment horizontal="right" vertical="center" shrinkToFit="1"/>
    </xf>
    <xf numFmtId="0" fontId="20" fillId="4" borderId="9" xfId="1" applyFont="1" applyFill="1" applyBorder="1" applyAlignment="1">
      <alignment vertical="center" wrapText="1"/>
    </xf>
    <xf numFmtId="0" fontId="4" fillId="6" borderId="10" xfId="1" applyFont="1" applyFill="1" applyBorder="1" applyAlignment="1">
      <alignment horizontal="right" vertical="center"/>
    </xf>
    <xf numFmtId="0" fontId="4" fillId="6" borderId="11" xfId="1" applyNumberFormat="1" applyFont="1" applyFill="1" applyBorder="1" applyAlignment="1">
      <alignment horizontal="center" vertical="center" shrinkToFit="1"/>
    </xf>
    <xf numFmtId="0" fontId="4" fillId="6" borderId="5" xfId="1" applyFont="1" applyFill="1" applyBorder="1" applyAlignment="1">
      <alignment horizontal="right" vertical="center"/>
    </xf>
    <xf numFmtId="0" fontId="4" fillId="3" borderId="7" xfId="1" applyFont="1" applyFill="1" applyBorder="1" applyAlignment="1">
      <alignment horizontal="center" vertical="center" shrinkToFit="1"/>
    </xf>
    <xf numFmtId="0" fontId="4" fillId="3" borderId="11" xfId="1" applyFont="1" applyFill="1" applyBorder="1" applyAlignment="1">
      <alignment horizontal="center" vertical="center" shrinkToFit="1"/>
    </xf>
    <xf numFmtId="0" fontId="20" fillId="5" borderId="10" xfId="1" applyFont="1" applyFill="1" applyBorder="1" applyAlignment="1">
      <alignment vertical="top" wrapText="1"/>
    </xf>
    <xf numFmtId="0" fontId="5" fillId="4" borderId="0" xfId="1" applyFont="1" applyFill="1" applyBorder="1" applyAlignment="1">
      <alignment vertical="center"/>
    </xf>
    <xf numFmtId="0" fontId="5" fillId="4" borderId="8" xfId="1" applyFont="1" applyFill="1" applyBorder="1" applyAlignment="1">
      <alignment vertical="center"/>
    </xf>
    <xf numFmtId="177" fontId="4" fillId="7" borderId="4" xfId="1" applyNumberFormat="1" applyFont="1" applyFill="1" applyBorder="1" applyAlignment="1">
      <alignment horizontal="center" vertical="center" shrinkToFit="1"/>
    </xf>
    <xf numFmtId="183" fontId="4" fillId="2" borderId="1" xfId="1" applyNumberFormat="1" applyFont="1" applyFill="1" applyBorder="1" applyAlignment="1">
      <alignment horizontal="center" vertical="center" wrapText="1"/>
    </xf>
    <xf numFmtId="184" fontId="4" fillId="2" borderId="1" xfId="1" applyNumberFormat="1" applyFont="1" applyFill="1" applyBorder="1" applyAlignment="1">
      <alignment horizontal="center" vertical="center" wrapText="1"/>
    </xf>
    <xf numFmtId="179" fontId="4" fillId="2" borderId="1" xfId="1" applyNumberFormat="1" applyFont="1" applyFill="1" applyBorder="1" applyAlignment="1">
      <alignment horizontal="center" vertical="center" wrapText="1"/>
    </xf>
    <xf numFmtId="0" fontId="20" fillId="4" borderId="9" xfId="1" applyFont="1" applyFill="1" applyBorder="1" applyAlignment="1">
      <alignment vertical="center"/>
    </xf>
    <xf numFmtId="0" fontId="20" fillId="4" borderId="0" xfId="1" applyFont="1" applyFill="1" applyBorder="1" applyAlignment="1">
      <alignment vertical="center"/>
    </xf>
    <xf numFmtId="0" fontId="20" fillId="4" borderId="10" xfId="1" applyFont="1" applyFill="1" applyBorder="1" applyAlignment="1">
      <alignment vertical="center"/>
    </xf>
    <xf numFmtId="0" fontId="34" fillId="2" borderId="0" xfId="1" applyFont="1" applyFill="1" applyAlignment="1">
      <alignment horizontal="right" vertical="center"/>
    </xf>
    <xf numFmtId="49" fontId="39" fillId="2" borderId="0" xfId="1" applyNumberFormat="1" applyFont="1" applyFill="1" applyBorder="1" applyAlignment="1">
      <alignment horizontal="left" vertical="center"/>
    </xf>
    <xf numFmtId="0" fontId="39" fillId="2" borderId="0" xfId="1" applyFont="1" applyFill="1" applyBorder="1" applyAlignment="1">
      <alignment horizontal="left" vertical="center"/>
    </xf>
    <xf numFmtId="0" fontId="40" fillId="2" borderId="0" xfId="1" applyFont="1" applyFill="1" applyAlignment="1">
      <alignment vertical="center"/>
    </xf>
    <xf numFmtId="0" fontId="20" fillId="2" borderId="12" xfId="1" applyFont="1" applyFill="1" applyBorder="1" applyAlignment="1">
      <alignment horizontal="center" vertical="center"/>
    </xf>
    <xf numFmtId="0" fontId="20" fillId="2" borderId="1" xfId="1" applyFont="1" applyFill="1" applyBorder="1" applyAlignment="1">
      <alignment horizontal="center" vertical="center"/>
    </xf>
    <xf numFmtId="0" fontId="22" fillId="0" borderId="1" xfId="1" applyFont="1" applyFill="1" applyBorder="1" applyAlignment="1">
      <alignment horizontal="center" vertical="center"/>
    </xf>
    <xf numFmtId="0" fontId="20" fillId="0" borderId="1" xfId="1" applyFont="1" applyFill="1" applyBorder="1" applyAlignment="1">
      <alignment horizontal="center" vertical="center"/>
    </xf>
    <xf numFmtId="0" fontId="22" fillId="2" borderId="0" xfId="1" applyFont="1" applyFill="1" applyAlignment="1">
      <alignment vertical="center"/>
    </xf>
    <xf numFmtId="0" fontId="42" fillId="2" borderId="0" xfId="1" applyFont="1" applyFill="1" applyAlignment="1">
      <alignment horizontal="right" vertical="center"/>
    </xf>
    <xf numFmtId="0" fontId="42" fillId="2" borderId="0" xfId="1" applyFont="1" applyFill="1" applyAlignment="1">
      <alignment horizontal="left" vertical="center"/>
    </xf>
    <xf numFmtId="0" fontId="22" fillId="0" borderId="0" xfId="1" applyFont="1" applyFill="1" applyBorder="1" applyAlignment="1">
      <alignment vertical="center"/>
    </xf>
    <xf numFmtId="0" fontId="22" fillId="2" borderId="1" xfId="1" applyFont="1" applyFill="1" applyBorder="1" applyAlignment="1">
      <alignment horizontal="center" vertical="center"/>
    </xf>
    <xf numFmtId="0" fontId="20" fillId="3" borderId="1" xfId="1" applyFont="1" applyFill="1" applyBorder="1" applyAlignment="1">
      <alignment horizontal="center" vertical="center"/>
    </xf>
    <xf numFmtId="0" fontId="25" fillId="2" borderId="0" xfId="1" applyFont="1" applyFill="1" applyAlignment="1">
      <alignment horizontal="center" vertical="center"/>
    </xf>
    <xf numFmtId="0" fontId="17" fillId="2" borderId="0" xfId="1" applyFont="1" applyFill="1" applyBorder="1">
      <alignment vertical="center"/>
    </xf>
    <xf numFmtId="0" fontId="17" fillId="2" borderId="0" xfId="1" applyFont="1" applyFill="1" applyAlignment="1">
      <alignment horizontal="left" vertical="center" wrapText="1"/>
    </xf>
    <xf numFmtId="0" fontId="4" fillId="0" borderId="0" xfId="1">
      <alignment vertical="center"/>
    </xf>
    <xf numFmtId="0" fontId="17" fillId="2" borderId="0" xfId="1" applyFont="1" applyFill="1" applyAlignment="1">
      <alignment horizontal="center" vertical="center"/>
    </xf>
    <xf numFmtId="0" fontId="43" fillId="2" borderId="0" xfId="2" applyFont="1" applyFill="1" applyAlignment="1">
      <alignment vertical="center"/>
    </xf>
    <xf numFmtId="0" fontId="44" fillId="2" borderId="0" xfId="1" applyFont="1" applyFill="1" applyAlignment="1">
      <alignment horizontal="left" vertical="center"/>
    </xf>
    <xf numFmtId="0" fontId="17" fillId="2" borderId="0" xfId="1" applyFont="1" applyFill="1">
      <alignment vertical="center"/>
    </xf>
    <xf numFmtId="0" fontId="5" fillId="2" borderId="0" xfId="1" applyFont="1" applyFill="1" applyAlignment="1">
      <alignment horizontal="center" vertical="center" wrapText="1"/>
    </xf>
    <xf numFmtId="0" fontId="45" fillId="2" borderId="0" xfId="2" applyFont="1" applyFill="1" applyAlignment="1">
      <alignment vertical="center"/>
    </xf>
    <xf numFmtId="0" fontId="13" fillId="2" borderId="0" xfId="2" applyFill="1" applyAlignment="1">
      <alignment horizontal="center" vertical="center"/>
    </xf>
    <xf numFmtId="0" fontId="34" fillId="2" borderId="8" xfId="1" applyFont="1" applyFill="1" applyBorder="1" applyAlignment="1">
      <alignment horizontal="right" vertical="center"/>
    </xf>
    <xf numFmtId="0" fontId="46" fillId="2" borderId="0" xfId="1" applyFont="1" applyFill="1" applyAlignment="1">
      <alignment horizontal="right" vertical="center"/>
    </xf>
    <xf numFmtId="0" fontId="4" fillId="2" borderId="0" xfId="1" applyFont="1" applyFill="1" applyBorder="1" applyAlignment="1">
      <alignment horizontal="center" vertical="center" wrapText="1"/>
    </xf>
    <xf numFmtId="176" fontId="4" fillId="2" borderId="4" xfId="1" applyNumberFormat="1" applyFont="1" applyFill="1" applyBorder="1" applyAlignment="1">
      <alignment horizontal="center" vertical="center"/>
    </xf>
    <xf numFmtId="0" fontId="32" fillId="2" borderId="2" xfId="1" applyNumberFormat="1" applyFont="1" applyFill="1" applyBorder="1" applyAlignment="1">
      <alignment horizontal="left" vertical="center" wrapText="1"/>
    </xf>
    <xf numFmtId="0" fontId="4" fillId="2" borderId="4" xfId="1" applyNumberFormat="1" applyFont="1" applyFill="1" applyBorder="1" applyAlignment="1">
      <alignment horizontal="center" vertical="center" wrapText="1"/>
    </xf>
    <xf numFmtId="0" fontId="34" fillId="2" borderId="0" xfId="1" applyFont="1" applyFill="1" applyBorder="1" applyAlignment="1">
      <alignment horizontal="center" vertical="center" shrinkToFit="1"/>
    </xf>
    <xf numFmtId="0" fontId="34" fillId="2" borderId="0" xfId="1" applyFont="1" applyFill="1" applyBorder="1" applyAlignment="1">
      <alignment horizontal="center" vertical="center"/>
    </xf>
    <xf numFmtId="0" fontId="22" fillId="2" borderId="2" xfId="1" applyFont="1" applyFill="1" applyBorder="1" applyAlignment="1">
      <alignment horizontal="center" vertical="center" wrapText="1"/>
    </xf>
    <xf numFmtId="0" fontId="5" fillId="2" borderId="0" xfId="1" applyFont="1" applyFill="1" applyBorder="1" applyAlignment="1">
      <alignment horizontal="center"/>
    </xf>
    <xf numFmtId="0" fontId="5" fillId="2" borderId="0" xfId="1" applyFont="1" applyFill="1" applyBorder="1" applyAlignment="1">
      <alignment horizontal="left"/>
    </xf>
    <xf numFmtId="0" fontId="46" fillId="2" borderId="0" xfId="1" applyFont="1" applyFill="1" applyBorder="1" applyAlignment="1">
      <alignment horizontal="right" vertical="center"/>
    </xf>
    <xf numFmtId="177" fontId="4" fillId="2" borderId="4" xfId="1" applyNumberFormat="1" applyFont="1" applyFill="1" applyBorder="1" applyAlignment="1">
      <alignment horizontal="center" vertical="center"/>
    </xf>
    <xf numFmtId="0" fontId="22" fillId="2" borderId="2" xfId="1" applyNumberFormat="1" applyFont="1" applyFill="1" applyBorder="1" applyAlignment="1">
      <alignment horizontal="center" vertical="center" shrinkToFit="1"/>
    </xf>
    <xf numFmtId="0" fontId="46" fillId="2" borderId="0" xfId="1" applyFont="1" applyFill="1" applyAlignment="1">
      <alignment horizontal="center" vertical="center"/>
    </xf>
    <xf numFmtId="0" fontId="47" fillId="2" borderId="0" xfId="1" applyFont="1" applyFill="1" applyAlignment="1">
      <alignment horizontal="right" vertical="center"/>
    </xf>
    <xf numFmtId="0" fontId="4" fillId="3" borderId="14" xfId="1" applyFont="1" applyFill="1" applyBorder="1" applyAlignment="1">
      <alignment horizontal="center" vertical="center" wrapText="1"/>
    </xf>
    <xf numFmtId="179" fontId="4" fillId="2" borderId="4" xfId="1" applyNumberFormat="1" applyFont="1" applyFill="1" applyBorder="1" applyAlignment="1">
      <alignment horizontal="center" vertical="center"/>
    </xf>
    <xf numFmtId="179" fontId="4" fillId="8" borderId="6" xfId="1" applyNumberFormat="1" applyFont="1" applyFill="1" applyBorder="1" applyAlignment="1">
      <alignment horizontal="right" vertical="center" shrinkToFit="1"/>
    </xf>
    <xf numFmtId="179" fontId="4" fillId="8" borderId="7" xfId="1" applyNumberFormat="1" applyFont="1" applyFill="1" applyBorder="1" applyAlignment="1">
      <alignment horizontal="right" vertical="center" shrinkToFit="1"/>
    </xf>
    <xf numFmtId="180" fontId="4" fillId="2" borderId="4" xfId="1" applyNumberFormat="1" applyFont="1" applyFill="1" applyBorder="1" applyAlignment="1">
      <alignment horizontal="center" vertical="center"/>
    </xf>
    <xf numFmtId="180" fontId="4" fillId="8" borderId="0" xfId="1" applyNumberFormat="1" applyFont="1" applyFill="1" applyBorder="1" applyAlignment="1">
      <alignment horizontal="right" vertical="center" shrinkToFit="1"/>
    </xf>
    <xf numFmtId="180" fontId="4" fillId="8" borderId="13" xfId="1" applyNumberFormat="1" applyFont="1" applyFill="1" applyBorder="1" applyAlignment="1">
      <alignment horizontal="right" vertical="center" shrinkToFit="1"/>
    </xf>
    <xf numFmtId="179" fontId="4" fillId="8" borderId="0" xfId="1" applyNumberFormat="1" applyFont="1" applyFill="1" applyBorder="1" applyAlignment="1">
      <alignment horizontal="right" vertical="center" shrinkToFit="1"/>
    </xf>
    <xf numFmtId="179" fontId="4" fillId="8" borderId="13" xfId="1" applyNumberFormat="1" applyFont="1" applyFill="1" applyBorder="1" applyAlignment="1">
      <alignment horizontal="right" vertical="center" shrinkToFit="1"/>
    </xf>
    <xf numFmtId="179" fontId="22" fillId="2" borderId="1" xfId="1" applyNumberFormat="1" applyFont="1" applyFill="1" applyBorder="1" applyAlignment="1">
      <alignment horizontal="right" vertical="center" shrinkToFit="1"/>
    </xf>
    <xf numFmtId="180" fontId="22" fillId="2" borderId="1" xfId="1" applyNumberFormat="1" applyFont="1" applyFill="1" applyBorder="1" applyAlignment="1">
      <alignment horizontal="right" vertical="center" shrinkToFit="1"/>
    </xf>
    <xf numFmtId="0" fontId="4" fillId="2" borderId="4" xfId="1" applyNumberFormat="1" applyFont="1" applyFill="1" applyBorder="1" applyAlignment="1">
      <alignment horizontal="center" vertical="center"/>
    </xf>
    <xf numFmtId="0" fontId="42" fillId="2" borderId="0" xfId="1" applyFont="1" applyFill="1" applyBorder="1" applyAlignment="1">
      <alignment horizontal="left" vertical="center"/>
    </xf>
    <xf numFmtId="0" fontId="42" fillId="2" borderId="0" xfId="1" applyFont="1" applyFill="1" applyBorder="1" applyAlignment="1">
      <alignment horizontal="center" vertical="center"/>
    </xf>
    <xf numFmtId="0" fontId="17" fillId="0" borderId="0" xfId="1" applyFont="1" applyFill="1" applyBorder="1" applyAlignment="1">
      <alignment horizontal="left" vertical="center"/>
    </xf>
    <xf numFmtId="0" fontId="34" fillId="2" borderId="0" xfId="1" applyFont="1" applyFill="1" applyAlignment="1">
      <alignment horizontal="center" vertical="center"/>
    </xf>
    <xf numFmtId="0" fontId="22" fillId="0" borderId="2" xfId="1" applyFont="1" applyFill="1" applyBorder="1" applyAlignment="1">
      <alignment horizontal="center" vertical="center" shrinkToFit="1"/>
    </xf>
    <xf numFmtId="176" fontId="4" fillId="2" borderId="7" xfId="1" applyNumberFormat="1" applyFont="1" applyFill="1" applyBorder="1" applyAlignment="1">
      <alignment horizontal="center" vertical="center"/>
    </xf>
    <xf numFmtId="182" fontId="22" fillId="2" borderId="9" xfId="1" applyNumberFormat="1" applyFont="1" applyFill="1" applyBorder="1" applyAlignment="1">
      <alignment horizontal="center" vertical="center" shrinkToFit="1"/>
    </xf>
    <xf numFmtId="176" fontId="4" fillId="2" borderId="13" xfId="1" applyNumberFormat="1" applyFont="1" applyFill="1" applyBorder="1" applyAlignment="1">
      <alignment horizontal="center" vertical="center"/>
    </xf>
    <xf numFmtId="179" fontId="22" fillId="2" borderId="9" xfId="1" applyNumberFormat="1" applyFont="1" applyFill="1" applyBorder="1" applyAlignment="1">
      <alignment horizontal="center" vertical="center" wrapText="1"/>
    </xf>
    <xf numFmtId="182" fontId="22" fillId="2" borderId="10" xfId="1" applyNumberFormat="1" applyFont="1" applyFill="1" applyBorder="1" applyAlignment="1">
      <alignment horizontal="center" vertical="center" shrinkToFit="1"/>
    </xf>
    <xf numFmtId="176" fontId="4" fillId="2" borderId="11" xfId="1" applyNumberFormat="1" applyFont="1" applyFill="1" applyBorder="1" applyAlignment="1">
      <alignment horizontal="center" vertical="center"/>
    </xf>
    <xf numFmtId="0" fontId="34" fillId="2" borderId="8" xfId="1" applyFont="1" applyFill="1" applyBorder="1" applyAlignment="1">
      <alignment horizontal="center" vertical="center"/>
    </xf>
    <xf numFmtId="183" fontId="22" fillId="2"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179" fontId="22" fillId="2" borderId="10" xfId="1" applyNumberFormat="1" applyFont="1" applyFill="1" applyBorder="1" applyAlignment="1">
      <alignment horizontal="right" vertical="center" shrinkToFit="1"/>
    </xf>
    <xf numFmtId="0" fontId="7" fillId="0" borderId="0" xfId="1" applyFont="1" applyFill="1" applyBorder="1">
      <alignment vertical="center"/>
    </xf>
    <xf numFmtId="184" fontId="22" fillId="2" borderId="2" xfId="1" applyNumberFormat="1" applyFont="1" applyFill="1" applyBorder="1" applyAlignment="1">
      <alignment horizontal="right" vertical="center" shrinkToFit="1"/>
    </xf>
    <xf numFmtId="185" fontId="49" fillId="9" borderId="1" xfId="5" applyNumberFormat="1" applyFont="1" applyFill="1" applyBorder="1">
      <alignment vertical="center"/>
    </xf>
    <xf numFmtId="185" fontId="49" fillId="9" borderId="1" xfId="5" quotePrefix="1" applyNumberFormat="1" applyFont="1" applyFill="1" applyBorder="1" applyAlignment="1">
      <alignment horizontal="right" vertical="center"/>
    </xf>
    <xf numFmtId="185" fontId="49" fillId="3" borderId="1" xfId="5" applyNumberFormat="1" applyFont="1" applyFill="1" applyBorder="1">
      <alignment vertical="center"/>
    </xf>
    <xf numFmtId="185" fontId="50" fillId="0" borderId="1" xfId="5" applyNumberFormat="1" applyFont="1" applyFill="1" applyBorder="1">
      <alignment vertical="center"/>
    </xf>
    <xf numFmtId="185" fontId="49" fillId="0" borderId="1" xfId="5" applyNumberFormat="1" applyFont="1" applyFill="1" applyBorder="1" applyAlignment="1">
      <alignment horizontal="right" vertical="center"/>
    </xf>
    <xf numFmtId="0" fontId="51" fillId="0" borderId="1" xfId="0" applyFont="1" applyBorder="1" applyAlignment="1">
      <alignment vertical="center" wrapText="1" shrinkToFit="1"/>
    </xf>
    <xf numFmtId="0" fontId="5" fillId="0" borderId="1" xfId="5" applyFont="1" applyFill="1" applyBorder="1" applyAlignment="1">
      <alignment vertical="center" wrapText="1" shrinkToFit="1"/>
    </xf>
    <xf numFmtId="0" fontId="51" fillId="0" borderId="1" xfId="0" applyFont="1" applyBorder="1" applyAlignment="1">
      <alignment vertical="center" shrinkToFit="1"/>
    </xf>
    <xf numFmtId="0" fontId="5" fillId="0" borderId="1" xfId="5" applyFont="1" applyFill="1" applyBorder="1" applyAlignment="1">
      <alignment vertical="center" shrinkToFit="1"/>
    </xf>
    <xf numFmtId="38" fontId="49" fillId="3" borderId="1" xfId="6" applyFont="1" applyFill="1" applyBorder="1" applyAlignment="1">
      <alignment horizontal="right" vertical="center"/>
    </xf>
    <xf numFmtId="38" fontId="49" fillId="3" borderId="1" xfId="6" quotePrefix="1" applyFont="1" applyFill="1" applyBorder="1" applyAlignment="1">
      <alignment horizontal="right" vertical="center"/>
    </xf>
    <xf numFmtId="38" fontId="50" fillId="0" borderId="1" xfId="6" quotePrefix="1" applyFont="1" applyBorder="1" applyAlignment="1">
      <alignment horizontal="right" vertical="center"/>
    </xf>
    <xf numFmtId="38" fontId="50" fillId="0" borderId="1" xfId="6" applyFont="1" applyBorder="1" applyAlignment="1">
      <alignment horizontal="right" vertical="center"/>
    </xf>
    <xf numFmtId="38" fontId="49" fillId="0" borderId="1" xfId="6" applyFont="1" applyBorder="1" applyAlignment="1">
      <alignment horizontal="right" vertical="center"/>
    </xf>
    <xf numFmtId="38" fontId="49" fillId="0" borderId="1" xfId="6" applyFont="1" applyFill="1" applyBorder="1" applyAlignment="1">
      <alignment horizontal="right" vertical="center"/>
    </xf>
    <xf numFmtId="0" fontId="5" fillId="0" borderId="1" xfId="5" applyFont="1" applyBorder="1" applyAlignment="1">
      <alignment vertical="center" shrinkToFit="1"/>
    </xf>
    <xf numFmtId="185" fontId="50" fillId="0" borderId="1" xfId="5" applyNumberFormat="1" applyFont="1" applyBorder="1" applyAlignment="1">
      <alignment horizontal="right" vertical="center"/>
    </xf>
    <xf numFmtId="185" fontId="49" fillId="0" borderId="1" xfId="5" applyNumberFormat="1" applyFont="1" applyBorder="1" applyAlignment="1">
      <alignment horizontal="right" vertical="center"/>
    </xf>
    <xf numFmtId="0" fontId="5" fillId="0" borderId="1" xfId="5" applyFont="1" applyBorder="1" applyAlignment="1">
      <alignment vertical="center" wrapText="1" shrinkToFit="1"/>
    </xf>
    <xf numFmtId="0" fontId="5" fillId="8" borderId="1" xfId="5" applyFont="1" applyFill="1" applyBorder="1" applyAlignment="1">
      <alignment horizontal="center" vertical="center"/>
    </xf>
    <xf numFmtId="0" fontId="5" fillId="8" borderId="1" xfId="5" applyFont="1" applyFill="1" applyBorder="1" applyAlignment="1">
      <alignment horizontal="center" vertical="center" wrapText="1"/>
    </xf>
    <xf numFmtId="0" fontId="5" fillId="8" borderId="1" xfId="5" applyFont="1" applyFill="1" applyBorder="1" applyAlignment="1">
      <alignment horizontal="center" vertical="center" shrinkToFit="1"/>
    </xf>
    <xf numFmtId="0" fontId="5" fillId="0" borderId="0" xfId="7" applyFont="1">
      <alignment vertical="center"/>
    </xf>
    <xf numFmtId="0" fontId="52" fillId="0" borderId="0" xfId="5" applyFont="1">
      <alignment vertical="center"/>
    </xf>
    <xf numFmtId="0" fontId="52" fillId="0" borderId="0" xfId="7" applyFont="1">
      <alignment vertical="center"/>
    </xf>
    <xf numFmtId="0" fontId="53" fillId="0" borderId="0" xfId="7" applyFont="1">
      <alignment vertical="center"/>
    </xf>
    <xf numFmtId="0" fontId="20" fillId="4" borderId="10" xfId="1" applyFont="1" applyFill="1" applyBorder="1" applyAlignment="1">
      <alignment vertical="center" wrapText="1"/>
    </xf>
    <xf numFmtId="0" fontId="20" fillId="4" borderId="8" xfId="1" applyFont="1" applyFill="1" applyBorder="1" applyAlignment="1">
      <alignment vertical="center" wrapText="1"/>
    </xf>
    <xf numFmtId="0" fontId="5" fillId="5" borderId="14" xfId="1" applyFont="1" applyFill="1" applyBorder="1" applyAlignment="1">
      <alignment horizontal="left" vertical="top" wrapText="1"/>
    </xf>
    <xf numFmtId="0" fontId="5" fillId="2" borderId="0" xfId="1" applyFont="1" applyFill="1" applyBorder="1" applyAlignment="1">
      <alignment horizontal="left" vertical="center"/>
    </xf>
    <xf numFmtId="0" fontId="5" fillId="4" borderId="10" xfId="1" applyFont="1" applyFill="1" applyBorder="1" applyAlignment="1">
      <alignment horizontal="left" vertical="center" wrapText="1"/>
    </xf>
    <xf numFmtId="0" fontId="5" fillId="4" borderId="8" xfId="1" applyFont="1" applyFill="1" applyBorder="1" applyAlignment="1">
      <alignment horizontal="left" vertical="center" wrapText="1"/>
    </xf>
    <xf numFmtId="0" fontId="5" fillId="4" borderId="11" xfId="1" applyFont="1" applyFill="1" applyBorder="1" applyAlignment="1">
      <alignment horizontal="left" vertical="center" wrapText="1"/>
    </xf>
    <xf numFmtId="0" fontId="20" fillId="4" borderId="10" xfId="1" applyFont="1" applyFill="1" applyBorder="1" applyAlignment="1">
      <alignment horizontal="left" vertical="center" wrapText="1"/>
    </xf>
    <xf numFmtId="0" fontId="20" fillId="4" borderId="11" xfId="1" applyFont="1" applyFill="1" applyBorder="1" applyAlignment="1">
      <alignment horizontal="left" vertical="center" wrapText="1"/>
    </xf>
    <xf numFmtId="0" fontId="20" fillId="5" borderId="1" xfId="1" applyFont="1" applyFill="1" applyBorder="1" applyAlignment="1">
      <alignment horizontal="left" vertical="top" wrapText="1"/>
    </xf>
    <xf numFmtId="0" fontId="5" fillId="4" borderId="1" xfId="1" applyFont="1" applyFill="1" applyBorder="1" applyAlignment="1">
      <alignment horizontal="left" vertical="center" wrapText="1"/>
    </xf>
    <xf numFmtId="0" fontId="5" fillId="4" borderId="9" xfId="1" applyFont="1" applyFill="1" applyBorder="1" applyAlignment="1">
      <alignment horizontal="left" vertical="center" wrapText="1"/>
    </xf>
    <xf numFmtId="0" fontId="4" fillId="3" borderId="1" xfId="1" applyFont="1" applyFill="1" applyBorder="1" applyAlignment="1">
      <alignment horizontal="center" vertical="center" wrapText="1"/>
    </xf>
    <xf numFmtId="0" fontId="20" fillId="5" borderId="5" xfId="1" applyFont="1" applyFill="1" applyBorder="1" applyAlignment="1">
      <alignment horizontal="left" vertical="top" wrapText="1"/>
    </xf>
    <xf numFmtId="0" fontId="5" fillId="4" borderId="0" xfId="1" applyFont="1" applyFill="1" applyBorder="1" applyAlignment="1">
      <alignment horizontal="left" vertical="center" wrapText="1"/>
    </xf>
    <xf numFmtId="0" fontId="13" fillId="0" borderId="0" xfId="2">
      <alignment vertical="center"/>
    </xf>
    <xf numFmtId="0" fontId="28" fillId="2" borderId="0" xfId="2" applyFont="1" applyFill="1">
      <alignment vertical="center"/>
    </xf>
    <xf numFmtId="0" fontId="5" fillId="3" borderId="1" xfId="1" applyFont="1" applyFill="1" applyBorder="1" applyAlignment="1">
      <alignment horizontal="center" vertical="center"/>
    </xf>
    <xf numFmtId="0" fontId="5" fillId="4" borderId="10" xfId="1" applyFont="1" applyFill="1" applyBorder="1" applyAlignment="1">
      <alignment vertical="center" wrapText="1"/>
    </xf>
    <xf numFmtId="0" fontId="5" fillId="4" borderId="8" xfId="1" applyFont="1" applyFill="1" applyBorder="1" applyAlignment="1">
      <alignment vertical="center" wrapText="1"/>
    </xf>
    <xf numFmtId="0" fontId="5" fillId="5" borderId="1" xfId="1" applyFont="1" applyFill="1" applyBorder="1" applyAlignment="1">
      <alignment horizontal="left" vertical="top" wrapText="1"/>
    </xf>
    <xf numFmtId="0" fontId="13" fillId="0" borderId="1" xfId="2" applyBorder="1" applyAlignment="1">
      <alignment vertical="center" wrapText="1" shrinkToFit="1"/>
    </xf>
    <xf numFmtId="0" fontId="13" fillId="0" borderId="1" xfId="2" applyBorder="1" applyAlignment="1">
      <alignment vertical="center" shrinkToFit="1"/>
    </xf>
    <xf numFmtId="0" fontId="5" fillId="0" borderId="0" xfId="1" applyFont="1" applyFill="1" applyBorder="1">
      <alignment vertical="center"/>
    </xf>
    <xf numFmtId="0" fontId="14" fillId="0" borderId="0" xfId="8" applyFont="1">
      <alignment vertical="center"/>
    </xf>
    <xf numFmtId="0" fontId="5" fillId="11" borderId="0" xfId="1" applyFont="1" applyFill="1" applyBorder="1">
      <alignment vertical="center"/>
    </xf>
    <xf numFmtId="0" fontId="20" fillId="11" borderId="0" xfId="1" applyFont="1" applyFill="1" applyBorder="1">
      <alignment vertical="center"/>
    </xf>
    <xf numFmtId="0" fontId="8" fillId="0" borderId="0" xfId="1" applyFont="1" applyFill="1" applyBorder="1" applyAlignment="1">
      <alignment vertical="center"/>
    </xf>
    <xf numFmtId="0" fontId="17" fillId="0" borderId="0" xfId="8" applyFont="1" applyBorder="1" applyAlignment="1">
      <alignment vertical="center"/>
    </xf>
    <xf numFmtId="0" fontId="17" fillId="0" borderId="0" xfId="8" applyNumberFormat="1" applyFont="1" applyBorder="1" applyAlignment="1">
      <alignment horizontal="center" vertical="center"/>
    </xf>
    <xf numFmtId="0" fontId="1" fillId="0" borderId="0" xfId="8">
      <alignment vertical="center"/>
    </xf>
    <xf numFmtId="0" fontId="33" fillId="0" borderId="0" xfId="1" applyFont="1" applyFill="1" applyBorder="1">
      <alignment vertical="center"/>
    </xf>
    <xf numFmtId="0" fontId="5" fillId="12" borderId="0" xfId="1" applyFont="1" applyFill="1" applyBorder="1">
      <alignment vertical="center"/>
    </xf>
    <xf numFmtId="0" fontId="23" fillId="0" borderId="0" xfId="1" applyFont="1" applyFill="1" applyBorder="1">
      <alignment vertical="center"/>
    </xf>
    <xf numFmtId="0" fontId="26" fillId="0" borderId="0" xfId="1" applyFont="1" applyFill="1" applyBorder="1">
      <alignment vertical="center"/>
    </xf>
    <xf numFmtId="0" fontId="26" fillId="11" borderId="0" xfId="1" applyFont="1" applyFill="1" applyBorder="1">
      <alignment vertical="center"/>
    </xf>
    <xf numFmtId="0" fontId="5" fillId="11" borderId="0" xfId="1" applyFont="1" applyFill="1" applyBorder="1" applyAlignment="1">
      <alignment vertical="center" wrapText="1"/>
    </xf>
    <xf numFmtId="0" fontId="12" fillId="2" borderId="0" xfId="8" applyFont="1" applyFill="1" applyBorder="1">
      <alignment vertical="center"/>
    </xf>
    <xf numFmtId="0" fontId="1" fillId="2" borderId="0" xfId="8" applyFill="1" applyBorder="1">
      <alignment vertical="center"/>
    </xf>
    <xf numFmtId="186" fontId="22" fillId="2" borderId="14" xfId="1" applyNumberFormat="1" applyFont="1" applyFill="1" applyBorder="1" applyAlignment="1">
      <alignment horizontal="center" vertical="center" shrinkToFit="1"/>
    </xf>
    <xf numFmtId="186" fontId="22" fillId="2" borderId="15" xfId="1" applyNumberFormat="1" applyFont="1" applyFill="1" applyBorder="1" applyAlignment="1">
      <alignment horizontal="center" vertical="center" shrinkToFit="1"/>
    </xf>
    <xf numFmtId="0" fontId="29" fillId="2" borderId="8" xfId="8" applyFont="1" applyFill="1" applyBorder="1">
      <alignment vertical="center"/>
    </xf>
    <xf numFmtId="0" fontId="26" fillId="11" borderId="0" xfId="1" applyFont="1" applyFill="1" applyBorder="1" applyAlignment="1">
      <alignment vertical="center" wrapText="1"/>
    </xf>
    <xf numFmtId="0" fontId="20" fillId="11" borderId="0" xfId="1" applyFont="1" applyFill="1" applyBorder="1" applyAlignment="1">
      <alignment vertical="center" wrapText="1"/>
    </xf>
    <xf numFmtId="0" fontId="5" fillId="2" borderId="0" xfId="8" applyFont="1" applyFill="1" applyBorder="1" applyAlignment="1">
      <alignment vertical="center"/>
    </xf>
    <xf numFmtId="0" fontId="1" fillId="2" borderId="8" xfId="8" applyFill="1" applyBorder="1">
      <alignment vertical="center"/>
    </xf>
    <xf numFmtId="0" fontId="1" fillId="2" borderId="0" xfId="8" applyFill="1">
      <alignment vertical="center"/>
    </xf>
    <xf numFmtId="0" fontId="20" fillId="12" borderId="0" xfId="1" applyFont="1" applyFill="1" applyBorder="1" applyAlignment="1">
      <alignment vertical="center" wrapText="1"/>
    </xf>
    <xf numFmtId="0" fontId="4" fillId="6" borderId="1" xfId="1" applyFont="1" applyFill="1" applyBorder="1" applyAlignment="1">
      <alignment horizontal="right" vertical="center" shrinkToFit="1"/>
    </xf>
    <xf numFmtId="0" fontId="37" fillId="5" borderId="2" xfId="8" applyFont="1" applyFill="1" applyBorder="1" applyAlignment="1">
      <alignment horizontal="left" vertical="top" wrapText="1"/>
    </xf>
    <xf numFmtId="187" fontId="4" fillId="2" borderId="1" xfId="1" applyNumberFormat="1" applyFont="1" applyFill="1" applyBorder="1" applyAlignment="1">
      <alignment horizontal="center" vertical="center" wrapText="1"/>
    </xf>
    <xf numFmtId="0" fontId="5" fillId="0" borderId="0" xfId="1" applyFont="1" applyFill="1" applyAlignment="1">
      <alignment horizontal="center" vertical="center"/>
    </xf>
    <xf numFmtId="0" fontId="5" fillId="0" borderId="0" xfId="1" applyFont="1" applyFill="1">
      <alignment vertical="center"/>
    </xf>
    <xf numFmtId="0" fontId="41" fillId="11" borderId="0" xfId="1" applyFont="1" applyFill="1" applyBorder="1">
      <alignment vertical="center"/>
    </xf>
    <xf numFmtId="0" fontId="32" fillId="11" borderId="0" xfId="1" applyFont="1" applyFill="1" applyBorder="1">
      <alignment vertical="center"/>
    </xf>
    <xf numFmtId="0" fontId="1" fillId="0" borderId="1" xfId="8" applyBorder="1">
      <alignment vertical="center"/>
    </xf>
    <xf numFmtId="0" fontId="17" fillId="0" borderId="0" xfId="1" applyFont="1" applyFill="1" applyBorder="1">
      <alignment vertical="center"/>
    </xf>
    <xf numFmtId="176" fontId="22" fillId="2" borderId="2" xfId="1" applyNumberFormat="1" applyFont="1" applyFill="1" applyBorder="1" applyAlignment="1">
      <alignment horizontal="center" vertical="center" wrapText="1" shrinkToFit="1"/>
    </xf>
    <xf numFmtId="0" fontId="41" fillId="12" borderId="0" xfId="1" applyFont="1" applyFill="1" applyBorder="1">
      <alignment vertical="center"/>
    </xf>
    <xf numFmtId="186" fontId="22" fillId="2" borderId="5" xfId="1" applyNumberFormat="1" applyFont="1" applyFill="1" applyBorder="1" applyAlignment="1">
      <alignment horizontal="center" vertical="center" shrinkToFit="1"/>
    </xf>
    <xf numFmtId="186" fontId="22" fillId="2" borderId="9" xfId="1" applyNumberFormat="1" applyFont="1" applyFill="1" applyBorder="1" applyAlignment="1">
      <alignment horizontal="center" vertical="center" shrinkToFit="1"/>
    </xf>
    <xf numFmtId="0" fontId="29" fillId="0" borderId="8" xfId="8" applyFont="1" applyBorder="1">
      <alignment vertical="center"/>
    </xf>
    <xf numFmtId="0" fontId="48" fillId="0" borderId="0" xfId="1" applyFont="1" applyFill="1" applyBorder="1">
      <alignment vertical="center"/>
    </xf>
    <xf numFmtId="0" fontId="48" fillId="11" borderId="0" xfId="1" applyFont="1" applyFill="1" applyBorder="1">
      <alignment vertical="center"/>
    </xf>
    <xf numFmtId="0" fontId="32" fillId="12" borderId="0" xfId="1" applyFont="1" applyFill="1" applyBorder="1" applyAlignment="1">
      <alignment vertical="center" wrapText="1"/>
    </xf>
    <xf numFmtId="179" fontId="22" fillId="2" borderId="4" xfId="1" applyNumberFormat="1" applyFont="1" applyFill="1" applyBorder="1" applyAlignment="1">
      <alignment horizontal="center" vertical="center"/>
    </xf>
    <xf numFmtId="0" fontId="7" fillId="0" borderId="0" xfId="1" applyFont="1" applyFill="1" applyAlignment="1">
      <alignment horizontal="center" vertical="center"/>
    </xf>
    <xf numFmtId="0" fontId="7" fillId="0" borderId="0" xfId="1" applyFont="1" applyFill="1">
      <alignment vertical="center"/>
    </xf>
    <xf numFmtId="0" fontId="4" fillId="8" borderId="1" xfId="5" applyFont="1" applyFill="1" applyBorder="1" applyAlignment="1">
      <alignment horizontal="center" vertical="center" wrapText="1"/>
    </xf>
    <xf numFmtId="185" fontId="49" fillId="0" borderId="1" xfId="5" quotePrefix="1" applyNumberFormat="1" applyFont="1" applyFill="1" applyBorder="1" applyAlignment="1">
      <alignment horizontal="right" vertical="center"/>
    </xf>
    <xf numFmtId="0" fontId="5" fillId="9" borderId="1" xfId="5" applyFont="1" applyFill="1" applyBorder="1" applyAlignment="1">
      <alignment horizontal="center" vertical="center"/>
    </xf>
    <xf numFmtId="0" fontId="5" fillId="8" borderId="1" xfId="5" applyFont="1" applyFill="1" applyBorder="1" applyAlignment="1">
      <alignment horizontal="center" vertical="center"/>
    </xf>
    <xf numFmtId="0" fontId="5" fillId="8" borderId="1" xfId="5" applyFont="1" applyFill="1" applyBorder="1" applyAlignment="1">
      <alignment horizontal="center" vertical="center" shrinkToFit="1"/>
    </xf>
    <xf numFmtId="0" fontId="5" fillId="8" borderId="1" xfId="0" applyFont="1" applyFill="1" applyBorder="1" applyAlignment="1">
      <alignment horizontal="center" vertical="center"/>
    </xf>
    <xf numFmtId="0" fontId="5" fillId="0" borderId="1" xfId="5" applyFont="1" applyBorder="1" applyAlignment="1">
      <alignment horizontal="center" vertical="center" textRotation="255"/>
    </xf>
    <xf numFmtId="0" fontId="5" fillId="0" borderId="1" xfId="5" applyFont="1" applyFill="1" applyBorder="1" applyAlignment="1">
      <alignment horizontal="center" vertical="center" textRotation="255"/>
    </xf>
    <xf numFmtId="0" fontId="5" fillId="3" borderId="1" xfId="5" applyFont="1" applyFill="1" applyBorder="1" applyAlignment="1">
      <alignment horizontal="center" vertical="center" shrinkToFit="1"/>
    </xf>
    <xf numFmtId="0" fontId="54" fillId="10" borderId="0" xfId="5" applyFont="1" applyFill="1" applyAlignment="1">
      <alignment horizontal="center" vertical="center"/>
    </xf>
    <xf numFmtId="0" fontId="5" fillId="3" borderId="2" xfId="5" applyFont="1" applyFill="1" applyBorder="1" applyAlignment="1">
      <alignment horizontal="center" vertical="center" shrinkToFit="1"/>
    </xf>
    <xf numFmtId="0" fontId="5" fillId="3" borderId="4" xfId="5" applyFont="1" applyFill="1" applyBorder="1" applyAlignment="1">
      <alignment horizontal="center" vertical="center" shrinkToFit="1"/>
    </xf>
    <xf numFmtId="0" fontId="5" fillId="4" borderId="1" xfId="1" applyFont="1" applyFill="1" applyBorder="1" applyAlignment="1">
      <alignment horizontal="center" vertical="center"/>
    </xf>
    <xf numFmtId="0" fontId="13" fillId="0" borderId="0" xfId="2">
      <alignment vertical="center"/>
    </xf>
    <xf numFmtId="0" fontId="5" fillId="3" borderId="1" xfId="1" applyFont="1" applyFill="1" applyBorder="1" applyAlignment="1">
      <alignment horizontal="center" vertical="center"/>
    </xf>
    <xf numFmtId="0" fontId="20" fillId="4" borderId="2" xfId="1" applyFont="1" applyFill="1" applyBorder="1" applyAlignment="1">
      <alignment horizontal="center" vertical="center"/>
    </xf>
    <xf numFmtId="0" fontId="20" fillId="4" borderId="3" xfId="1" applyFont="1" applyFill="1" applyBorder="1" applyAlignment="1">
      <alignment horizontal="center" vertical="center"/>
    </xf>
    <xf numFmtId="0" fontId="20" fillId="4" borderId="4" xfId="1" applyFont="1" applyFill="1" applyBorder="1" applyAlignment="1">
      <alignment horizontal="center" vertical="center"/>
    </xf>
    <xf numFmtId="0" fontId="20" fillId="4" borderId="1"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4" xfId="1" applyFont="1" applyFill="1" applyBorder="1" applyAlignment="1">
      <alignment horizontal="center" vertical="center"/>
    </xf>
    <xf numFmtId="0" fontId="5" fillId="4" borderId="2" xfId="1" applyFont="1" applyFill="1" applyBorder="1" applyAlignment="1">
      <alignment horizontal="center" vertical="center"/>
    </xf>
    <xf numFmtId="0" fontId="5" fillId="4" borderId="3" xfId="1" applyFont="1" applyFill="1" applyBorder="1" applyAlignment="1">
      <alignment horizontal="center" vertical="center"/>
    </xf>
    <xf numFmtId="0" fontId="5" fillId="4" borderId="4" xfId="1" applyFont="1" applyFill="1" applyBorder="1" applyAlignment="1">
      <alignment horizontal="center" vertical="center"/>
    </xf>
    <xf numFmtId="0" fontId="5" fillId="4" borderId="1" xfId="1" applyFont="1" applyFill="1" applyBorder="1" applyAlignment="1">
      <alignment vertical="center" wrapText="1"/>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7" xfId="1" applyFont="1" applyFill="1" applyBorder="1" applyAlignment="1">
      <alignment horizontal="center" vertical="center"/>
    </xf>
    <xf numFmtId="0" fontId="26" fillId="2" borderId="0" xfId="1" applyFont="1" applyFill="1" applyAlignment="1">
      <alignment horizontal="left" vertical="top" wrapText="1"/>
    </xf>
    <xf numFmtId="0" fontId="26" fillId="2" borderId="0" xfId="1" applyFont="1" applyFill="1" applyAlignment="1">
      <alignment horizontal="left" vertical="center" wrapText="1"/>
    </xf>
    <xf numFmtId="0" fontId="5" fillId="4" borderId="2" xfId="1" applyFont="1" applyFill="1" applyBorder="1" applyAlignment="1">
      <alignment horizontal="left" vertical="center" wrapText="1"/>
    </xf>
    <xf numFmtId="0" fontId="5" fillId="4" borderId="3" xfId="1" applyFont="1" applyFill="1" applyBorder="1" applyAlignment="1">
      <alignment horizontal="left" vertical="center" wrapText="1"/>
    </xf>
    <xf numFmtId="0" fontId="5" fillId="4" borderId="4" xfId="1" applyFont="1" applyFill="1" applyBorder="1" applyAlignment="1">
      <alignment horizontal="left" vertical="center" wrapText="1"/>
    </xf>
    <xf numFmtId="0" fontId="5" fillId="4" borderId="5" xfId="1" applyFont="1" applyFill="1" applyBorder="1" applyAlignment="1">
      <alignment horizontal="left" vertical="center" wrapText="1"/>
    </xf>
    <xf numFmtId="0" fontId="5" fillId="4" borderId="7" xfId="1" applyFont="1" applyFill="1" applyBorder="1" applyAlignment="1">
      <alignment horizontal="left" vertical="center" wrapText="1"/>
    </xf>
    <xf numFmtId="0" fontId="5" fillId="4" borderId="9" xfId="1" applyFont="1" applyFill="1" applyBorder="1" applyAlignment="1">
      <alignment horizontal="left" vertical="center" wrapText="1"/>
    </xf>
    <xf numFmtId="0" fontId="5" fillId="4" borderId="13" xfId="1" applyFont="1" applyFill="1" applyBorder="1" applyAlignment="1">
      <alignment horizontal="left" vertical="center" wrapText="1"/>
    </xf>
    <xf numFmtId="0" fontId="5" fillId="4" borderId="10" xfId="1" applyFont="1" applyFill="1" applyBorder="1" applyAlignment="1">
      <alignment horizontal="left" vertical="center" wrapText="1"/>
    </xf>
    <xf numFmtId="0" fontId="5" fillId="4" borderId="11" xfId="1" applyFont="1" applyFill="1" applyBorder="1" applyAlignment="1">
      <alignment horizontal="left" vertical="center" wrapText="1"/>
    </xf>
    <xf numFmtId="0" fontId="5" fillId="4" borderId="5" xfId="1" applyFont="1" applyFill="1" applyBorder="1" applyAlignment="1">
      <alignment vertical="center" wrapText="1"/>
    </xf>
    <xf numFmtId="0" fontId="5" fillId="4" borderId="6" xfId="1" applyFont="1" applyFill="1" applyBorder="1" applyAlignment="1">
      <alignment vertical="center" wrapText="1"/>
    </xf>
    <xf numFmtId="0" fontId="5" fillId="4" borderId="7" xfId="1" applyFont="1" applyFill="1" applyBorder="1" applyAlignment="1">
      <alignment vertical="center" wrapText="1"/>
    </xf>
    <xf numFmtId="0" fontId="5" fillId="5" borderId="5" xfId="1" applyFont="1" applyFill="1" applyBorder="1" applyAlignment="1">
      <alignment horizontal="left" vertical="top" wrapText="1"/>
    </xf>
    <xf numFmtId="0" fontId="5" fillId="5" borderId="9" xfId="1" applyFont="1" applyFill="1" applyBorder="1" applyAlignment="1">
      <alignment horizontal="left" vertical="top" wrapText="1"/>
    </xf>
    <xf numFmtId="0" fontId="5" fillId="5" borderId="10" xfId="1" applyFont="1" applyFill="1" applyBorder="1" applyAlignment="1">
      <alignment horizontal="left" vertical="top" wrapText="1"/>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2" xfId="1" applyFont="1" applyFill="1" applyBorder="1" applyAlignment="1">
      <alignment vertical="center" wrapText="1"/>
    </xf>
    <xf numFmtId="0" fontId="5" fillId="4" borderId="4" xfId="1" applyFont="1" applyFill="1" applyBorder="1" applyAlignment="1">
      <alignment vertical="center" wrapText="1"/>
    </xf>
    <xf numFmtId="0" fontId="20" fillId="4" borderId="2" xfId="1" applyFont="1" applyFill="1" applyBorder="1" applyAlignment="1">
      <alignment horizontal="left" vertical="center" wrapText="1"/>
    </xf>
    <xf numFmtId="0" fontId="20" fillId="4" borderId="3" xfId="1" applyFont="1" applyFill="1" applyBorder="1" applyAlignment="1">
      <alignment horizontal="left" vertical="center" wrapText="1"/>
    </xf>
    <xf numFmtId="0" fontId="20" fillId="4" borderId="4" xfId="1" applyFont="1" applyFill="1" applyBorder="1" applyAlignment="1">
      <alignment horizontal="left" vertical="center" wrapText="1"/>
    </xf>
    <xf numFmtId="0" fontId="5" fillId="4" borderId="6" xfId="1" applyFont="1" applyFill="1" applyBorder="1" applyAlignment="1">
      <alignment horizontal="left" vertical="center" wrapText="1"/>
    </xf>
    <xf numFmtId="0" fontId="5" fillId="4" borderId="9" xfId="1" applyFont="1" applyFill="1" applyBorder="1" applyAlignment="1">
      <alignment horizontal="center" vertical="center" wrapText="1"/>
    </xf>
    <xf numFmtId="0" fontId="5" fillId="4" borderId="13" xfId="1" applyFont="1" applyFill="1" applyBorder="1" applyAlignment="1">
      <alignment horizontal="center" vertical="center" wrapText="1"/>
    </xf>
    <xf numFmtId="0" fontId="20" fillId="4" borderId="5" xfId="1" applyFont="1" applyFill="1" applyBorder="1" applyAlignment="1">
      <alignment horizontal="left" vertical="center" wrapText="1"/>
    </xf>
    <xf numFmtId="0" fontId="20" fillId="4" borderId="6" xfId="1" applyFont="1" applyFill="1" applyBorder="1" applyAlignment="1">
      <alignment horizontal="left" vertical="center" wrapText="1"/>
    </xf>
    <xf numFmtId="0" fontId="20" fillId="4" borderId="7" xfId="1" applyFont="1" applyFill="1" applyBorder="1" applyAlignment="1">
      <alignment horizontal="left" vertical="center" wrapText="1"/>
    </xf>
    <xf numFmtId="0" fontId="20" fillId="4" borderId="9" xfId="1" applyFont="1" applyFill="1" applyBorder="1" applyAlignment="1">
      <alignment horizontal="center" vertical="center" wrapText="1"/>
    </xf>
    <xf numFmtId="0" fontId="20" fillId="4" borderId="13" xfId="1" applyFont="1" applyFill="1" applyBorder="1" applyAlignment="1">
      <alignment horizontal="center" vertical="center" wrapText="1"/>
    </xf>
    <xf numFmtId="0" fontId="20" fillId="4" borderId="10" xfId="1" applyFont="1" applyFill="1" applyBorder="1" applyAlignment="1">
      <alignment horizontal="center" vertical="center" wrapText="1"/>
    </xf>
    <xf numFmtId="0" fontId="20" fillId="4" borderId="11" xfId="1" applyFont="1" applyFill="1" applyBorder="1" applyAlignment="1">
      <alignment horizontal="center" vertical="center" wrapText="1"/>
    </xf>
    <xf numFmtId="0" fontId="5" fillId="4" borderId="3" xfId="1" applyFont="1" applyFill="1" applyBorder="1" applyAlignment="1">
      <alignment vertical="center" wrapText="1"/>
    </xf>
    <xf numFmtId="0" fontId="20" fillId="5" borderId="14" xfId="1" applyFont="1" applyFill="1" applyBorder="1" applyAlignment="1">
      <alignment horizontal="left" vertical="top" wrapText="1"/>
    </xf>
    <xf numFmtId="0" fontId="1" fillId="0" borderId="15" xfId="8" applyBorder="1" applyAlignment="1">
      <alignment horizontal="left" vertical="top" wrapText="1"/>
    </xf>
    <xf numFmtId="0" fontId="1" fillId="0" borderId="12" xfId="8" applyBorder="1" applyAlignment="1">
      <alignment horizontal="left" vertical="top" wrapText="1"/>
    </xf>
    <xf numFmtId="0" fontId="5" fillId="4" borderId="0" xfId="1" applyFont="1" applyFill="1" applyBorder="1" applyAlignment="1">
      <alignment horizontal="left" vertical="center" wrapText="1"/>
    </xf>
    <xf numFmtId="0" fontId="5" fillId="4" borderId="8" xfId="1" applyFont="1" applyFill="1" applyBorder="1" applyAlignment="1">
      <alignment horizontal="left" vertical="center" wrapText="1"/>
    </xf>
    <xf numFmtId="0" fontId="20" fillId="5" borderId="1" xfId="1" applyFont="1" applyFill="1" applyBorder="1" applyAlignment="1">
      <alignment horizontal="left" vertical="top" wrapText="1"/>
    </xf>
    <xf numFmtId="0" fontId="5" fillId="5" borderId="14" xfId="1" applyFont="1" applyFill="1" applyBorder="1" applyAlignment="1">
      <alignment horizontal="left" vertical="top" wrapText="1"/>
    </xf>
    <xf numFmtId="0" fontId="5" fillId="5" borderId="15" xfId="1" applyFont="1" applyFill="1" applyBorder="1" applyAlignment="1">
      <alignment horizontal="left" vertical="top" wrapText="1"/>
    </xf>
    <xf numFmtId="0" fontId="5" fillId="5" borderId="12" xfId="1" applyFont="1" applyFill="1" applyBorder="1" applyAlignment="1">
      <alignment horizontal="left" vertical="top" wrapText="1"/>
    </xf>
    <xf numFmtId="0" fontId="20" fillId="5" borderId="5" xfId="1" applyFont="1" applyFill="1" applyBorder="1" applyAlignment="1">
      <alignment horizontal="left" vertical="top" wrapText="1"/>
    </xf>
    <xf numFmtId="0" fontId="20" fillId="5" borderId="9" xfId="1" applyFont="1" applyFill="1" applyBorder="1" applyAlignment="1">
      <alignment horizontal="left" vertical="top" wrapText="1"/>
    </xf>
    <xf numFmtId="0" fontId="20" fillId="5" borderId="10" xfId="1" applyFont="1" applyFill="1" applyBorder="1" applyAlignment="1">
      <alignment horizontal="left" vertical="top" wrapText="1"/>
    </xf>
    <xf numFmtId="0" fontId="5" fillId="4" borderId="1" xfId="1" applyFont="1" applyFill="1" applyBorder="1" applyAlignment="1">
      <alignment horizontal="left" vertical="center" wrapText="1"/>
    </xf>
    <xf numFmtId="0" fontId="1" fillId="4" borderId="1" xfId="8" applyFill="1" applyBorder="1" applyAlignment="1">
      <alignment horizontal="left" vertical="center" wrapText="1"/>
    </xf>
    <xf numFmtId="0" fontId="1" fillId="0" borderId="1" xfId="8" applyBorder="1" applyAlignment="1">
      <alignment horizontal="left" vertical="center" wrapText="1"/>
    </xf>
    <xf numFmtId="178" fontId="5" fillId="5" borderId="5" xfId="1" applyNumberFormat="1" applyFont="1" applyFill="1" applyBorder="1" applyAlignment="1">
      <alignment horizontal="left" vertical="top" wrapText="1"/>
    </xf>
    <xf numFmtId="178" fontId="5" fillId="5" borderId="9" xfId="1" applyNumberFormat="1" applyFont="1" applyFill="1" applyBorder="1" applyAlignment="1">
      <alignment horizontal="left" vertical="top" wrapText="1"/>
    </xf>
    <xf numFmtId="178" fontId="5" fillId="5" borderId="10" xfId="1" applyNumberFormat="1" applyFont="1" applyFill="1" applyBorder="1" applyAlignment="1">
      <alignment horizontal="left" vertical="top" wrapText="1"/>
    </xf>
    <xf numFmtId="178" fontId="5" fillId="5" borderId="14" xfId="1" applyNumberFormat="1" applyFont="1" applyFill="1" applyBorder="1" applyAlignment="1">
      <alignment horizontal="left" vertical="top" wrapText="1"/>
    </xf>
    <xf numFmtId="178" fontId="5" fillId="5" borderId="15" xfId="1" applyNumberFormat="1" applyFont="1" applyFill="1" applyBorder="1" applyAlignment="1">
      <alignment horizontal="left" vertical="top" wrapText="1"/>
    </xf>
    <xf numFmtId="178" fontId="5" fillId="5" borderId="12" xfId="1" applyNumberFormat="1" applyFont="1" applyFill="1" applyBorder="1" applyAlignment="1">
      <alignment horizontal="left" vertical="top" wrapText="1"/>
    </xf>
    <xf numFmtId="0" fontId="5" fillId="4" borderId="12" xfId="1" applyFont="1" applyFill="1" applyBorder="1" applyAlignment="1">
      <alignment horizontal="left" vertical="center" wrapText="1"/>
    </xf>
    <xf numFmtId="0" fontId="1" fillId="0" borderId="12" xfId="8" applyBorder="1" applyAlignment="1">
      <alignment horizontal="left" vertical="center" wrapText="1"/>
    </xf>
    <xf numFmtId="0" fontId="4" fillId="4" borderId="1" xfId="1" applyFont="1" applyFill="1" applyBorder="1" applyAlignment="1">
      <alignment horizontal="left" vertical="center" wrapText="1"/>
    </xf>
    <xf numFmtId="0" fontId="5" fillId="4" borderId="1" xfId="1" applyFont="1" applyFill="1" applyBorder="1" applyAlignment="1">
      <alignment horizontal="center" vertical="center" textRotation="255" wrapText="1"/>
    </xf>
    <xf numFmtId="0" fontId="5" fillId="0" borderId="1" xfId="8" applyFont="1" applyBorder="1" applyAlignment="1">
      <alignment horizontal="center" vertical="center" textRotation="255" wrapText="1"/>
    </xf>
    <xf numFmtId="0" fontId="1" fillId="0" borderId="7" xfId="8" applyBorder="1" applyAlignment="1">
      <alignment horizontal="left" vertical="center" wrapText="1"/>
    </xf>
    <xf numFmtId="0" fontId="1" fillId="0" borderId="9" xfId="8" applyBorder="1" applyAlignment="1">
      <alignment horizontal="left" vertical="center" wrapText="1"/>
    </xf>
    <xf numFmtId="0" fontId="1" fillId="0" borderId="13" xfId="8" applyBorder="1" applyAlignment="1">
      <alignment horizontal="left" vertical="center" wrapText="1"/>
    </xf>
    <xf numFmtId="0" fontId="1" fillId="0" borderId="10" xfId="8" applyBorder="1" applyAlignment="1">
      <alignment horizontal="left" vertical="center" wrapText="1"/>
    </xf>
    <xf numFmtId="0" fontId="1" fillId="0" borderId="11" xfId="8" applyBorder="1" applyAlignment="1">
      <alignment horizontal="left" vertical="center" wrapText="1"/>
    </xf>
    <xf numFmtId="0" fontId="20" fillId="5" borderId="12" xfId="1" applyFont="1" applyFill="1" applyBorder="1" applyAlignment="1">
      <alignment horizontal="left" vertical="top" wrapText="1"/>
    </xf>
    <xf numFmtId="0" fontId="20" fillId="4" borderId="9" xfId="1" applyFont="1" applyFill="1" applyBorder="1" applyAlignment="1">
      <alignment horizontal="left" vertical="center" wrapText="1"/>
    </xf>
    <xf numFmtId="0" fontId="20" fillId="4" borderId="0" xfId="1" applyFont="1" applyFill="1" applyBorder="1" applyAlignment="1">
      <alignment horizontal="left" vertical="center" wrapText="1"/>
    </xf>
    <xf numFmtId="0" fontId="20" fillId="4" borderId="13" xfId="1" applyFont="1" applyFill="1" applyBorder="1" applyAlignment="1">
      <alignment horizontal="left" vertical="center" wrapText="1"/>
    </xf>
    <xf numFmtId="0" fontId="20" fillId="4" borderId="10" xfId="1" applyFont="1" applyFill="1" applyBorder="1" applyAlignment="1">
      <alignment horizontal="left" vertical="center" wrapText="1"/>
    </xf>
    <xf numFmtId="0" fontId="20" fillId="4" borderId="8" xfId="1" applyFont="1" applyFill="1" applyBorder="1" applyAlignment="1">
      <alignment horizontal="left" vertical="center" wrapText="1"/>
    </xf>
    <xf numFmtId="0" fontId="20" fillId="4" borderId="11" xfId="1" applyFont="1" applyFill="1" applyBorder="1" applyAlignment="1">
      <alignment horizontal="left" vertical="center" wrapText="1"/>
    </xf>
    <xf numFmtId="0" fontId="5" fillId="4" borderId="1" xfId="1" applyFont="1" applyFill="1" applyBorder="1" applyAlignment="1">
      <alignment horizontal="center" vertical="center" wrapText="1"/>
    </xf>
    <xf numFmtId="0" fontId="1" fillId="0" borderId="1" xfId="8" applyBorder="1" applyAlignment="1">
      <alignment horizontal="center" vertical="center" wrapText="1"/>
    </xf>
    <xf numFmtId="0" fontId="20" fillId="5" borderId="15" xfId="1" applyFont="1" applyFill="1" applyBorder="1" applyAlignment="1">
      <alignment horizontal="left" vertical="top" wrapText="1"/>
    </xf>
    <xf numFmtId="0" fontId="4" fillId="4" borderId="12" xfId="1" applyFont="1" applyFill="1" applyBorder="1" applyAlignment="1">
      <alignment horizontal="center" vertical="center" textRotation="255" wrapText="1"/>
    </xf>
    <xf numFmtId="0" fontId="4" fillId="4" borderId="1" xfId="1" applyFont="1" applyFill="1" applyBorder="1" applyAlignment="1">
      <alignment horizontal="center" vertical="center" textRotation="255" wrapText="1"/>
    </xf>
    <xf numFmtId="0" fontId="4" fillId="4" borderId="14" xfId="1" applyFont="1" applyFill="1" applyBorder="1" applyAlignment="1">
      <alignment horizontal="center" vertical="center" textRotation="255" wrapText="1"/>
    </xf>
    <xf numFmtId="0" fontId="22" fillId="5" borderId="15" xfId="8" applyFont="1" applyFill="1" applyBorder="1" applyAlignment="1">
      <alignment horizontal="left" vertical="top" wrapText="1"/>
    </xf>
    <xf numFmtId="0" fontId="22" fillId="5" borderId="12" xfId="8" applyFont="1" applyFill="1" applyBorder="1" applyAlignment="1">
      <alignment horizontal="left" vertical="top" wrapText="1"/>
    </xf>
    <xf numFmtId="0" fontId="5" fillId="4" borderId="12" xfId="1" applyFont="1" applyFill="1" applyBorder="1" applyAlignment="1">
      <alignment horizontal="center" vertical="center" wrapText="1"/>
    </xf>
    <xf numFmtId="0" fontId="5" fillId="4" borderId="14" xfId="1" applyFont="1" applyFill="1" applyBorder="1" applyAlignment="1">
      <alignment horizontal="center" vertical="center" wrapText="1"/>
    </xf>
    <xf numFmtId="0" fontId="4" fillId="4" borderId="5" xfId="1" applyFont="1" applyFill="1" applyBorder="1" applyAlignment="1">
      <alignment horizontal="left" vertical="center" shrinkToFit="1"/>
    </xf>
    <xf numFmtId="0" fontId="4" fillId="4" borderId="6" xfId="1" applyFont="1" applyFill="1" applyBorder="1" applyAlignment="1">
      <alignment horizontal="left" vertical="center" shrinkToFit="1"/>
    </xf>
    <xf numFmtId="0" fontId="4" fillId="4" borderId="7" xfId="1" applyFont="1" applyFill="1" applyBorder="1" applyAlignment="1">
      <alignment horizontal="left" vertical="center" shrinkToFit="1"/>
    </xf>
    <xf numFmtId="0" fontId="22" fillId="0" borderId="15" xfId="8" applyFont="1" applyBorder="1" applyAlignment="1">
      <alignment horizontal="left" vertical="top" wrapText="1"/>
    </xf>
    <xf numFmtId="0" fontId="22" fillId="0" borderId="12" xfId="8" applyFont="1" applyBorder="1" applyAlignment="1">
      <alignment horizontal="left" vertical="top" wrapText="1"/>
    </xf>
    <xf numFmtId="0" fontId="4" fillId="4" borderId="9" xfId="1" applyFont="1" applyFill="1" applyBorder="1" applyAlignment="1">
      <alignment horizontal="left" vertical="center" wrapText="1"/>
    </xf>
    <xf numFmtId="0" fontId="4" fillId="4" borderId="0"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5" fillId="4" borderId="14" xfId="1" applyFont="1" applyFill="1" applyBorder="1" applyAlignment="1">
      <alignment horizontal="left" vertical="center" wrapText="1"/>
    </xf>
    <xf numFmtId="0" fontId="1" fillId="0" borderId="15" xfId="8" applyBorder="1" applyAlignment="1">
      <alignment horizontal="left" vertical="center" wrapText="1"/>
    </xf>
    <xf numFmtId="0" fontId="5" fillId="2" borderId="8" xfId="1" applyFont="1" applyFill="1" applyBorder="1" applyAlignment="1">
      <alignment horizontal="left" vertical="center" wrapText="1"/>
    </xf>
    <xf numFmtId="0" fontId="4" fillId="0" borderId="8" xfId="8" applyFont="1" applyBorder="1" applyAlignment="1">
      <alignment horizontal="left" vertical="center"/>
    </xf>
    <xf numFmtId="0" fontId="5" fillId="4" borderId="2" xfId="1" applyFont="1" applyFill="1" applyBorder="1" applyAlignment="1">
      <alignment horizontal="left" vertical="center"/>
    </xf>
    <xf numFmtId="0" fontId="5" fillId="4" borderId="3" xfId="1" applyFont="1" applyFill="1" applyBorder="1" applyAlignment="1">
      <alignment horizontal="left" vertical="center"/>
    </xf>
    <xf numFmtId="0" fontId="5" fillId="4" borderId="4" xfId="1" applyFont="1" applyFill="1" applyBorder="1" applyAlignment="1">
      <alignment horizontal="left" vertical="center"/>
    </xf>
    <xf numFmtId="0" fontId="5" fillId="5" borderId="5" xfId="1" applyFont="1" applyFill="1" applyBorder="1" applyAlignment="1">
      <alignment vertical="top" wrapText="1"/>
    </xf>
    <xf numFmtId="0" fontId="5" fillId="5" borderId="10" xfId="1" applyFont="1" applyFill="1" applyBorder="1" applyAlignment="1">
      <alignment vertical="top" wrapText="1"/>
    </xf>
    <xf numFmtId="0" fontId="5" fillId="2" borderId="0" xfId="1" applyFont="1" applyFill="1" applyBorder="1" applyAlignment="1">
      <alignment horizontal="left" vertical="center"/>
    </xf>
    <xf numFmtId="0" fontId="4" fillId="0" borderId="0" xfId="8" applyFont="1" applyBorder="1" applyAlignment="1">
      <alignment horizontal="left" vertical="center"/>
    </xf>
    <xf numFmtId="0" fontId="20" fillId="4" borderId="2" xfId="1" applyFont="1" applyFill="1" applyBorder="1" applyAlignment="1">
      <alignment vertical="center" wrapText="1"/>
    </xf>
    <xf numFmtId="0" fontId="20" fillId="4" borderId="3" xfId="1" applyFont="1" applyFill="1" applyBorder="1" applyAlignment="1">
      <alignment vertical="center" wrapText="1"/>
    </xf>
    <xf numFmtId="0" fontId="20" fillId="4" borderId="4" xfId="1" applyFont="1" applyFill="1" applyBorder="1" applyAlignment="1">
      <alignment vertical="center" wrapText="1"/>
    </xf>
    <xf numFmtId="0" fontId="5" fillId="5" borderId="14" xfId="1" applyFont="1" applyFill="1" applyBorder="1" applyAlignment="1">
      <alignment vertical="top" wrapText="1"/>
    </xf>
    <xf numFmtId="0" fontId="5" fillId="5" borderId="15" xfId="1" applyFont="1" applyFill="1" applyBorder="1" applyAlignment="1">
      <alignment vertical="top" wrapText="1"/>
    </xf>
    <xf numFmtId="0" fontId="5" fillId="5" borderId="12" xfId="1" applyFont="1" applyFill="1" applyBorder="1" applyAlignment="1">
      <alignment vertical="top" wrapText="1"/>
    </xf>
    <xf numFmtId="0" fontId="22" fillId="0" borderId="12" xfId="8" applyFont="1" applyBorder="1">
      <alignment vertical="center"/>
    </xf>
    <xf numFmtId="0" fontId="20" fillId="4" borderId="10" xfId="1" applyFont="1" applyFill="1" applyBorder="1" applyAlignment="1">
      <alignment vertical="center" wrapText="1"/>
    </xf>
    <xf numFmtId="0" fontId="20" fillId="4" borderId="8" xfId="1" applyFont="1" applyFill="1" applyBorder="1" applyAlignment="1">
      <alignment vertical="center" wrapText="1"/>
    </xf>
    <xf numFmtId="0" fontId="5" fillId="4" borderId="10" xfId="1" applyFont="1" applyFill="1" applyBorder="1" applyAlignment="1">
      <alignment vertical="center" wrapText="1"/>
    </xf>
    <xf numFmtId="0" fontId="5" fillId="4" borderId="8" xfId="1" applyFont="1" applyFill="1" applyBorder="1" applyAlignment="1">
      <alignment vertical="center" wrapText="1"/>
    </xf>
    <xf numFmtId="0" fontId="4" fillId="0" borderId="1" xfId="8" applyFont="1" applyBorder="1" applyAlignment="1">
      <alignment horizontal="left" vertical="center" wrapText="1"/>
    </xf>
    <xf numFmtId="0" fontId="1" fillId="0" borderId="14" xfId="8" applyBorder="1" applyAlignment="1">
      <alignment horizontal="left" vertical="center" wrapText="1"/>
    </xf>
    <xf numFmtId="0" fontId="4" fillId="0" borderId="14" xfId="8" applyFont="1" applyBorder="1" applyAlignment="1">
      <alignment horizontal="left" vertical="center" wrapText="1"/>
    </xf>
    <xf numFmtId="0" fontId="5" fillId="4" borderId="1" xfId="1" applyFont="1" applyFill="1" applyBorder="1" applyAlignment="1">
      <alignment horizontal="center" vertical="center" textRotation="255" shrinkToFit="1"/>
    </xf>
    <xf numFmtId="0" fontId="5" fillId="0" borderId="1" xfId="8" applyFont="1" applyBorder="1" applyAlignment="1">
      <alignment horizontal="center" vertical="center" textRotation="255" shrinkToFit="1"/>
    </xf>
    <xf numFmtId="0" fontId="5" fillId="5" borderId="1" xfId="1" applyFont="1" applyFill="1" applyBorder="1" applyAlignment="1">
      <alignment horizontal="left" vertical="top" wrapText="1"/>
    </xf>
    <xf numFmtId="0" fontId="13" fillId="2" borderId="0" xfId="2" applyFill="1">
      <alignment vertical="center"/>
    </xf>
    <xf numFmtId="0" fontId="1" fillId="4" borderId="14" xfId="8" applyFill="1" applyBorder="1" applyAlignment="1">
      <alignment horizontal="left" vertical="center" wrapText="1"/>
    </xf>
    <xf numFmtId="0" fontId="4" fillId="5" borderId="15" xfId="8" applyFont="1" applyFill="1" applyBorder="1" applyAlignment="1">
      <alignment horizontal="left" vertical="top" wrapText="1"/>
    </xf>
    <xf numFmtId="0" fontId="4" fillId="5" borderId="12" xfId="8" applyFont="1" applyFill="1" applyBorder="1" applyAlignment="1">
      <alignment horizontal="left" vertical="top" wrapText="1"/>
    </xf>
    <xf numFmtId="0" fontId="1" fillId="4" borderId="3" xfId="8" applyFill="1" applyBorder="1" applyAlignment="1">
      <alignment horizontal="left" vertical="center" wrapText="1"/>
    </xf>
    <xf numFmtId="0" fontId="1" fillId="4" borderId="4" xfId="8" applyFill="1" applyBorder="1" applyAlignment="1">
      <alignment horizontal="left" vertical="center" wrapText="1"/>
    </xf>
    <xf numFmtId="0" fontId="1" fillId="4" borderId="12" xfId="8" applyFill="1" applyBorder="1" applyAlignment="1">
      <alignment horizontal="left" vertical="center" wrapText="1"/>
    </xf>
    <xf numFmtId="0" fontId="4" fillId="4" borderId="1" xfId="8" applyFont="1" applyFill="1" applyBorder="1" applyAlignment="1">
      <alignment horizontal="left" vertical="center" wrapText="1"/>
    </xf>
    <xf numFmtId="0" fontId="5" fillId="4" borderId="1" xfId="8" applyFont="1" applyFill="1" applyBorder="1" applyAlignment="1">
      <alignment horizontal="left" vertical="center" wrapText="1"/>
    </xf>
    <xf numFmtId="0" fontId="4" fillId="4" borderId="5" xfId="1" applyFont="1" applyFill="1" applyBorder="1" applyAlignment="1">
      <alignment horizontal="left" vertical="center" wrapText="1"/>
    </xf>
    <xf numFmtId="0" fontId="1" fillId="0" borderId="6" xfId="8" applyBorder="1" applyAlignment="1">
      <alignment horizontal="left" vertical="center" wrapText="1"/>
    </xf>
    <xf numFmtId="0" fontId="1" fillId="0" borderId="3" xfId="8" applyBorder="1" applyAlignment="1">
      <alignment horizontal="left" vertical="center" wrapText="1"/>
    </xf>
    <xf numFmtId="0" fontId="1" fillId="0" borderId="4" xfId="8" applyBorder="1" applyAlignment="1">
      <alignment horizontal="left" vertical="center" wrapText="1"/>
    </xf>
    <xf numFmtId="0" fontId="1" fillId="0" borderId="0" xfId="8" applyAlignment="1">
      <alignment horizontal="left" vertical="center" wrapText="1"/>
    </xf>
    <xf numFmtId="0" fontId="1" fillId="0" borderId="15" xfId="8" applyBorder="1" applyAlignment="1">
      <alignment horizontal="center" vertical="center" wrapText="1"/>
    </xf>
    <xf numFmtId="0" fontId="1" fillId="0" borderId="12" xfId="8" applyBorder="1" applyAlignment="1">
      <alignment horizontal="center" vertical="center" wrapText="1"/>
    </xf>
    <xf numFmtId="0" fontId="4" fillId="0" borderId="3" xfId="8" applyFont="1" applyBorder="1" applyAlignment="1">
      <alignment horizontal="left" vertical="center" wrapText="1"/>
    </xf>
    <xf numFmtId="0" fontId="4" fillId="0" borderId="4" xfId="8" applyFont="1" applyBorder="1" applyAlignment="1">
      <alignment horizontal="left" vertical="center" wrapText="1"/>
    </xf>
    <xf numFmtId="0" fontId="1" fillId="0" borderId="3" xfId="8" applyBorder="1" applyAlignment="1">
      <alignment horizontal="left" vertical="center"/>
    </xf>
    <xf numFmtId="0" fontId="1" fillId="0" borderId="4" xfId="8" applyBorder="1" applyAlignment="1">
      <alignment horizontal="left" vertical="center"/>
    </xf>
    <xf numFmtId="0" fontId="4" fillId="0" borderId="6" xfId="8" applyFont="1" applyBorder="1" applyAlignment="1">
      <alignment horizontal="left" vertical="center" wrapText="1"/>
    </xf>
    <xf numFmtId="0" fontId="4" fillId="0" borderId="7" xfId="8" applyFont="1" applyBorder="1" applyAlignment="1">
      <alignment horizontal="left" vertical="center" wrapText="1"/>
    </xf>
    <xf numFmtId="0" fontId="4" fillId="0" borderId="15" xfId="8" applyFont="1" applyBorder="1" applyAlignment="1">
      <alignment horizontal="left" vertical="top" wrapText="1"/>
    </xf>
    <xf numFmtId="0" fontId="4" fillId="0" borderId="12" xfId="8" applyFont="1" applyBorder="1" applyAlignment="1">
      <alignment horizontal="left" vertical="top" wrapText="1"/>
    </xf>
  </cellXfs>
  <cellStyles count="9">
    <cellStyle name="ハイパーリンク" xfId="2" builtinId="8"/>
    <cellStyle name="桁区切り 2" xfId="6"/>
    <cellStyle name="標準" xfId="0" builtinId="0"/>
    <cellStyle name="標準 2" xfId="3"/>
    <cellStyle name="標準 2 2" xfId="1"/>
    <cellStyle name="標準 2 3" xfId="4"/>
    <cellStyle name="標準 3" xfId="8"/>
    <cellStyle name="標準 4 2" xfId="7"/>
    <cellStyle name="標準 4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qq.pref.aomori.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qq.pref.aomori.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qq.pref.aomori.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qq.pref.aomori.jp/"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qq.pref.aomori.jp/"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qq.pref.aomori.j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qq.pref.aomori.jp/"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qq.pref.aomori.jp/"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qq.pref.aomori.jp/"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qq.pref.aomori.jp/"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qq.pref.aomori.jp/"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tabSelected="1" topLeftCell="A10" zoomScale="80" zoomScaleNormal="80" zoomScaleSheetLayoutView="48" workbookViewId="0">
      <selection activeCell="K44" sqref="K44"/>
    </sheetView>
  </sheetViews>
  <sheetFormatPr defaultRowHeight="18.75"/>
  <cols>
    <col min="2" max="2" width="11.625" customWidth="1"/>
    <col min="3" max="3" width="42.375" customWidth="1"/>
    <col min="4" max="11" width="12.75" customWidth="1"/>
  </cols>
  <sheetData>
    <row r="1" spans="1:11" s="302" customFormat="1" ht="18" customHeight="1">
      <c r="A1" s="382" t="s">
        <v>693</v>
      </c>
      <c r="B1" s="382"/>
      <c r="C1" s="382"/>
      <c r="D1" s="382"/>
      <c r="E1" s="382"/>
      <c r="F1" s="382"/>
      <c r="G1" s="382"/>
      <c r="H1" s="382"/>
      <c r="I1" s="382"/>
      <c r="J1" s="382"/>
      <c r="K1" s="382"/>
    </row>
    <row r="2" spans="1:11" s="302" customFormat="1" ht="15.75">
      <c r="A2" s="303"/>
      <c r="B2" s="303"/>
      <c r="C2" s="303"/>
      <c r="D2" s="303"/>
      <c r="E2" s="303"/>
      <c r="F2" s="303"/>
      <c r="G2" s="303"/>
      <c r="H2" s="303"/>
      <c r="I2" s="303"/>
      <c r="J2" s="303"/>
    </row>
    <row r="3" spans="1:11" s="302" customFormat="1" ht="19.5">
      <c r="A3" s="304" t="s">
        <v>692</v>
      </c>
      <c r="B3" s="303"/>
      <c r="C3" s="303"/>
      <c r="D3" s="303"/>
      <c r="E3" s="303"/>
      <c r="F3" s="303"/>
      <c r="G3" s="303"/>
      <c r="H3" s="303"/>
      <c r="I3" s="303"/>
      <c r="J3" s="303"/>
    </row>
    <row r="4" spans="1:11" s="302" customFormat="1" ht="19.5">
      <c r="A4" s="301" t="s">
        <v>694</v>
      </c>
      <c r="B4" s="303"/>
      <c r="C4" s="303"/>
      <c r="D4" s="303"/>
      <c r="E4" s="303"/>
      <c r="F4" s="303"/>
      <c r="G4" s="303"/>
      <c r="H4" s="303"/>
      <c r="I4" s="303"/>
      <c r="J4" s="303"/>
    </row>
    <row r="5" spans="1:11" s="302" customFormat="1" ht="19.5">
      <c r="A5" s="301" t="s">
        <v>691</v>
      </c>
      <c r="B5" s="303"/>
      <c r="C5" s="303"/>
      <c r="D5" s="303"/>
      <c r="E5" s="303"/>
      <c r="F5" s="303"/>
      <c r="G5" s="303"/>
      <c r="H5" s="303"/>
      <c r="I5" s="303"/>
      <c r="J5" s="303"/>
    </row>
    <row r="6" spans="1:11" s="302" customFormat="1" ht="19.5">
      <c r="A6" s="301" t="s">
        <v>690</v>
      </c>
      <c r="B6" s="303"/>
      <c r="C6" s="303"/>
      <c r="D6" s="303"/>
      <c r="E6" s="303"/>
      <c r="F6" s="303"/>
      <c r="G6" s="303"/>
      <c r="H6" s="303"/>
      <c r="I6" s="303"/>
      <c r="J6" s="303"/>
    </row>
    <row r="7" spans="1:11" ht="19.5">
      <c r="A7" s="376" t="s">
        <v>684</v>
      </c>
      <c r="B7" s="377" t="s">
        <v>683</v>
      </c>
      <c r="C7" s="377" t="s">
        <v>682</v>
      </c>
      <c r="D7" s="378" t="s">
        <v>681</v>
      </c>
      <c r="E7" s="378"/>
      <c r="F7" s="378"/>
      <c r="G7" s="378"/>
      <c r="H7" s="378"/>
      <c r="I7" s="378"/>
      <c r="J7" s="378"/>
      <c r="K7" s="378"/>
    </row>
    <row r="8" spans="1:11" ht="39">
      <c r="A8" s="376"/>
      <c r="B8" s="377"/>
      <c r="C8" s="377"/>
      <c r="D8" s="300" t="s">
        <v>10</v>
      </c>
      <c r="E8" s="298" t="s">
        <v>680</v>
      </c>
      <c r="F8" s="298" t="s">
        <v>679</v>
      </c>
      <c r="G8" s="298" t="s">
        <v>678</v>
      </c>
      <c r="H8" s="299" t="s">
        <v>677</v>
      </c>
      <c r="I8" s="299" t="s">
        <v>676</v>
      </c>
      <c r="J8" s="299" t="s">
        <v>675</v>
      </c>
      <c r="K8" s="298" t="s">
        <v>674</v>
      </c>
    </row>
    <row r="9" spans="1:11" ht="23.25" customHeight="1">
      <c r="A9" s="379" t="s">
        <v>673</v>
      </c>
      <c r="B9" s="294" t="s">
        <v>661</v>
      </c>
      <c r="C9" s="326" t="s">
        <v>672</v>
      </c>
      <c r="D9" s="292"/>
      <c r="E9" s="292">
        <v>332</v>
      </c>
      <c r="F9" s="293">
        <v>42</v>
      </c>
      <c r="G9" s="292"/>
      <c r="H9" s="291">
        <v>16</v>
      </c>
      <c r="I9" s="291"/>
      <c r="J9" s="291"/>
      <c r="K9" s="282">
        <f t="shared" ref="K9:K15" si="0">SUM(D9:I9)</f>
        <v>390</v>
      </c>
    </row>
    <row r="10" spans="1:11" ht="23.25" customHeight="1">
      <c r="A10" s="379"/>
      <c r="B10" s="294" t="s">
        <v>661</v>
      </c>
      <c r="C10" s="326" t="s">
        <v>689</v>
      </c>
      <c r="D10" s="292"/>
      <c r="E10" s="292">
        <v>60</v>
      </c>
      <c r="F10" s="293">
        <v>40</v>
      </c>
      <c r="G10" s="292"/>
      <c r="H10" s="291"/>
      <c r="I10" s="291"/>
      <c r="J10" s="291"/>
      <c r="K10" s="282">
        <f t="shared" si="0"/>
        <v>100</v>
      </c>
    </row>
    <row r="11" spans="1:11" ht="23.25" customHeight="1">
      <c r="A11" s="379"/>
      <c r="B11" s="297" t="s">
        <v>655</v>
      </c>
      <c r="C11" s="326" t="s">
        <v>669</v>
      </c>
      <c r="D11" s="292"/>
      <c r="E11" s="292">
        <v>70</v>
      </c>
      <c r="F11" s="293"/>
      <c r="G11" s="292"/>
      <c r="H11" s="291">
        <v>30</v>
      </c>
      <c r="I11" s="291"/>
      <c r="J11" s="291"/>
      <c r="K11" s="282">
        <f t="shared" si="0"/>
        <v>100</v>
      </c>
    </row>
    <row r="12" spans="1:11" ht="23.25" customHeight="1">
      <c r="A12" s="379"/>
      <c r="B12" s="294" t="s">
        <v>661</v>
      </c>
      <c r="C12" s="326" t="s">
        <v>668</v>
      </c>
      <c r="D12" s="292"/>
      <c r="E12" s="292"/>
      <c r="F12" s="293"/>
      <c r="G12" s="292">
        <v>101</v>
      </c>
      <c r="H12" s="291"/>
      <c r="I12" s="291"/>
      <c r="J12" s="291"/>
      <c r="K12" s="282">
        <f t="shared" si="0"/>
        <v>101</v>
      </c>
    </row>
    <row r="13" spans="1:11" ht="23.25" customHeight="1">
      <c r="A13" s="379"/>
      <c r="B13" s="294" t="s">
        <v>661</v>
      </c>
      <c r="C13" s="326" t="s">
        <v>667</v>
      </c>
      <c r="D13" s="296"/>
      <c r="E13" s="296"/>
      <c r="F13" s="283">
        <v>60</v>
      </c>
      <c r="G13" s="296">
        <v>42</v>
      </c>
      <c r="H13" s="295">
        <v>44</v>
      </c>
      <c r="I13" s="295"/>
      <c r="J13" s="295"/>
      <c r="K13" s="282">
        <f t="shared" si="0"/>
        <v>146</v>
      </c>
    </row>
    <row r="14" spans="1:11" ht="23.25" customHeight="1">
      <c r="A14" s="379"/>
      <c r="B14" s="294" t="s">
        <v>661</v>
      </c>
      <c r="C14" s="326" t="s">
        <v>688</v>
      </c>
      <c r="D14" s="292"/>
      <c r="E14" s="292"/>
      <c r="F14" s="293"/>
      <c r="G14" s="292">
        <v>75</v>
      </c>
      <c r="H14" s="291"/>
      <c r="I14" s="291"/>
      <c r="J14" s="291"/>
      <c r="K14" s="282">
        <f t="shared" si="0"/>
        <v>75</v>
      </c>
    </row>
    <row r="15" spans="1:11" ht="23.25" customHeight="1">
      <c r="A15" s="379"/>
      <c r="B15" s="294" t="s">
        <v>661</v>
      </c>
      <c r="C15" s="326" t="s">
        <v>687</v>
      </c>
      <c r="D15" s="292"/>
      <c r="E15" s="292"/>
      <c r="F15" s="293"/>
      <c r="G15" s="292">
        <v>265</v>
      </c>
      <c r="H15" s="291"/>
      <c r="I15" s="291"/>
      <c r="J15" s="291"/>
      <c r="K15" s="282">
        <f t="shared" si="0"/>
        <v>265</v>
      </c>
    </row>
    <row r="16" spans="1:11" ht="23.25" customHeight="1">
      <c r="A16" s="379"/>
      <c r="B16" s="383" t="s">
        <v>663</v>
      </c>
      <c r="C16" s="384"/>
      <c r="D16" s="288">
        <f>SUM(D9,D10,D11,D12,D13,D14,D15)</f>
        <v>0</v>
      </c>
      <c r="E16" s="288">
        <f>SUM(E9,E10,E11,E12,E13,E14,E15)</f>
        <v>462</v>
      </c>
      <c r="F16" s="288">
        <f>SUM(F9,F10,F11,F12,F13,F14,F15)</f>
        <v>142</v>
      </c>
      <c r="G16" s="288">
        <f>SUM(G9,G10,G11,G12,G13,G14,G15)</f>
        <v>483</v>
      </c>
      <c r="H16" s="288">
        <f>SUM(H9,H10,H11,H12,H13,H14,H15)</f>
        <v>90</v>
      </c>
      <c r="I16" s="288">
        <v>0</v>
      </c>
      <c r="J16" s="289">
        <v>0</v>
      </c>
      <c r="K16" s="288">
        <f>SUM(K9,K10,K11,K12,K13,K14,K15)</f>
        <v>1177</v>
      </c>
    </row>
    <row r="17" spans="1:11" ht="23.25" customHeight="1">
      <c r="A17" s="380" t="s">
        <v>662</v>
      </c>
      <c r="B17" s="287" t="s">
        <v>661</v>
      </c>
      <c r="C17" s="327" t="s">
        <v>660</v>
      </c>
      <c r="D17" s="283"/>
      <c r="E17" s="283">
        <v>9</v>
      </c>
      <c r="F17" s="283"/>
      <c r="G17" s="283"/>
      <c r="H17" s="283"/>
      <c r="I17" s="283"/>
      <c r="J17" s="283"/>
      <c r="K17" s="282">
        <f t="shared" ref="K17:K21" si="1">SUM(D17:I17)</f>
        <v>9</v>
      </c>
    </row>
    <row r="18" spans="1:11" ht="23.25" customHeight="1">
      <c r="A18" s="380"/>
      <c r="B18" s="287" t="s">
        <v>657</v>
      </c>
      <c r="C18" s="327" t="s">
        <v>659</v>
      </c>
      <c r="D18" s="283"/>
      <c r="E18" s="283"/>
      <c r="F18" s="283"/>
      <c r="G18" s="283"/>
      <c r="H18" s="283"/>
      <c r="I18" s="283">
        <v>19</v>
      </c>
      <c r="J18" s="283"/>
      <c r="K18" s="282">
        <f t="shared" si="1"/>
        <v>19</v>
      </c>
    </row>
    <row r="19" spans="1:11" ht="23.25" customHeight="1">
      <c r="A19" s="380"/>
      <c r="B19" s="287" t="s">
        <v>657</v>
      </c>
      <c r="C19" s="327" t="s">
        <v>658</v>
      </c>
      <c r="D19" s="283"/>
      <c r="E19" s="283">
        <v>4</v>
      </c>
      <c r="F19" s="283"/>
      <c r="G19" s="283"/>
      <c r="H19" s="283"/>
      <c r="I19" s="283"/>
      <c r="J19" s="283"/>
      <c r="K19" s="282">
        <f t="shared" si="1"/>
        <v>4</v>
      </c>
    </row>
    <row r="20" spans="1:11" ht="23.25" customHeight="1">
      <c r="A20" s="380"/>
      <c r="B20" s="287" t="s">
        <v>657</v>
      </c>
      <c r="C20" s="327" t="s">
        <v>656</v>
      </c>
      <c r="D20" s="283"/>
      <c r="E20" s="283">
        <v>18</v>
      </c>
      <c r="F20" s="283"/>
      <c r="G20" s="283"/>
      <c r="H20" s="283"/>
      <c r="I20" s="283"/>
      <c r="J20" s="283"/>
      <c r="K20" s="282">
        <f t="shared" si="1"/>
        <v>18</v>
      </c>
    </row>
    <row r="21" spans="1:11" ht="23.25" customHeight="1">
      <c r="A21" s="380"/>
      <c r="B21" s="285" t="s">
        <v>686</v>
      </c>
      <c r="C21" s="326" t="s">
        <v>2357</v>
      </c>
      <c r="D21" s="283"/>
      <c r="E21" s="283"/>
      <c r="F21" s="283">
        <v>19</v>
      </c>
      <c r="G21" s="283"/>
      <c r="H21" s="283"/>
      <c r="I21" s="283"/>
      <c r="J21" s="283"/>
      <c r="K21" s="282">
        <f t="shared" si="1"/>
        <v>19</v>
      </c>
    </row>
    <row r="22" spans="1:11" ht="23.25" customHeight="1">
      <c r="A22" s="380"/>
      <c r="B22" s="381" t="s">
        <v>654</v>
      </c>
      <c r="C22" s="381"/>
      <c r="D22" s="281">
        <f>SUM(D17,D18,D19,D20,D21)</f>
        <v>0</v>
      </c>
      <c r="E22" s="281">
        <f t="shared" ref="E22:K22" si="2">SUM(E17,E18,E19,E20,E21)</f>
        <v>31</v>
      </c>
      <c r="F22" s="281">
        <f t="shared" si="2"/>
        <v>19</v>
      </c>
      <c r="G22" s="281">
        <f t="shared" si="2"/>
        <v>0</v>
      </c>
      <c r="H22" s="281">
        <f t="shared" si="2"/>
        <v>0</v>
      </c>
      <c r="I22" s="281">
        <f t="shared" si="2"/>
        <v>19</v>
      </c>
      <c r="J22" s="281">
        <f t="shared" si="2"/>
        <v>0</v>
      </c>
      <c r="K22" s="281">
        <f t="shared" si="2"/>
        <v>69</v>
      </c>
    </row>
    <row r="23" spans="1:11" ht="23.25" customHeight="1">
      <c r="A23" s="375" t="s">
        <v>653</v>
      </c>
      <c r="B23" s="375"/>
      <c r="C23" s="375"/>
      <c r="D23" s="279">
        <f t="shared" ref="D23:I23" si="3">SUM(D16,D22)</f>
        <v>0</v>
      </c>
      <c r="E23" s="279">
        <f t="shared" si="3"/>
        <v>493</v>
      </c>
      <c r="F23" s="279">
        <f t="shared" si="3"/>
        <v>161</v>
      </c>
      <c r="G23" s="279">
        <f t="shared" si="3"/>
        <v>483</v>
      </c>
      <c r="H23" s="279">
        <f t="shared" si="3"/>
        <v>90</v>
      </c>
      <c r="I23" s="279">
        <f t="shared" si="3"/>
        <v>19</v>
      </c>
      <c r="J23" s="279">
        <v>0</v>
      </c>
      <c r="K23" s="279">
        <f>SUM(K16,K22)</f>
        <v>1246</v>
      </c>
    </row>
    <row r="24" spans="1:11" ht="16.5" customHeight="1"/>
    <row r="25" spans="1:11" s="302" customFormat="1" ht="19.5">
      <c r="A25" s="304" t="s">
        <v>685</v>
      </c>
      <c r="B25" s="303"/>
      <c r="C25" s="303"/>
      <c r="D25" s="303"/>
      <c r="E25" s="303"/>
      <c r="F25" s="303"/>
      <c r="G25" s="303"/>
      <c r="H25" s="303"/>
      <c r="I25" s="303"/>
      <c r="J25" s="303"/>
    </row>
    <row r="26" spans="1:11" ht="19.5">
      <c r="A26" s="301" t="s">
        <v>695</v>
      </c>
    </row>
    <row r="27" spans="1:11" ht="14.25" customHeight="1">
      <c r="A27" s="376" t="s">
        <v>684</v>
      </c>
      <c r="B27" s="377" t="s">
        <v>683</v>
      </c>
      <c r="C27" s="377" t="s">
        <v>682</v>
      </c>
      <c r="D27" s="378" t="s">
        <v>681</v>
      </c>
      <c r="E27" s="378"/>
      <c r="F27" s="378"/>
      <c r="G27" s="378"/>
      <c r="H27" s="378"/>
      <c r="I27" s="378"/>
      <c r="J27" s="378"/>
      <c r="K27" s="378"/>
    </row>
    <row r="28" spans="1:11" ht="39">
      <c r="A28" s="376"/>
      <c r="B28" s="377"/>
      <c r="C28" s="377"/>
      <c r="D28" s="300" t="s">
        <v>10</v>
      </c>
      <c r="E28" s="298" t="s">
        <v>680</v>
      </c>
      <c r="F28" s="298" t="s">
        <v>679</v>
      </c>
      <c r="G28" s="298" t="s">
        <v>678</v>
      </c>
      <c r="H28" s="299" t="s">
        <v>2360</v>
      </c>
      <c r="I28" s="373" t="s">
        <v>2359</v>
      </c>
      <c r="J28" s="299" t="s">
        <v>675</v>
      </c>
      <c r="K28" s="298" t="s">
        <v>674</v>
      </c>
    </row>
    <row r="29" spans="1:11" ht="24" customHeight="1">
      <c r="A29" s="379" t="s">
        <v>673</v>
      </c>
      <c r="B29" s="294" t="s">
        <v>661</v>
      </c>
      <c r="C29" s="284" t="s">
        <v>672</v>
      </c>
      <c r="D29" s="292"/>
      <c r="E29" s="292">
        <v>332</v>
      </c>
      <c r="F29" s="293">
        <v>42</v>
      </c>
      <c r="G29" s="292"/>
      <c r="H29" s="291">
        <v>16</v>
      </c>
      <c r="I29" s="291"/>
      <c r="J29" s="291"/>
      <c r="K29" s="282">
        <f t="shared" ref="K29:K35" si="4">SUM(D29:I29)</f>
        <v>390</v>
      </c>
    </row>
    <row r="30" spans="1:11" ht="24" customHeight="1">
      <c r="A30" s="379"/>
      <c r="B30" s="294" t="s">
        <v>661</v>
      </c>
      <c r="C30" s="284" t="s">
        <v>671</v>
      </c>
      <c r="D30" s="292"/>
      <c r="E30" s="292">
        <v>60</v>
      </c>
      <c r="F30" s="293"/>
      <c r="G30" s="292"/>
      <c r="H30" s="291"/>
      <c r="I30" s="291"/>
      <c r="J30" s="291"/>
      <c r="K30" s="282">
        <f t="shared" si="4"/>
        <v>60</v>
      </c>
    </row>
    <row r="31" spans="1:11" ht="24" customHeight="1">
      <c r="A31" s="379"/>
      <c r="B31" s="297" t="s">
        <v>655</v>
      </c>
      <c r="C31" s="284" t="s">
        <v>670</v>
      </c>
      <c r="D31" s="292"/>
      <c r="E31" s="292"/>
      <c r="F31" s="293">
        <v>60</v>
      </c>
      <c r="G31" s="292"/>
      <c r="H31" s="291">
        <v>10</v>
      </c>
      <c r="I31" s="291"/>
      <c r="J31" s="291"/>
      <c r="K31" s="282">
        <f t="shared" si="4"/>
        <v>70</v>
      </c>
    </row>
    <row r="32" spans="1:11" ht="24" customHeight="1">
      <c r="A32" s="379"/>
      <c r="B32" s="294" t="s">
        <v>661</v>
      </c>
      <c r="C32" s="284" t="s">
        <v>668</v>
      </c>
      <c r="D32" s="292"/>
      <c r="E32" s="292"/>
      <c r="F32" s="293"/>
      <c r="G32" s="292">
        <v>20</v>
      </c>
      <c r="H32" s="291"/>
      <c r="I32" s="291"/>
      <c r="J32" s="290" t="s">
        <v>2362</v>
      </c>
      <c r="K32" s="282">
        <f t="shared" si="4"/>
        <v>20</v>
      </c>
    </row>
    <row r="33" spans="1:11" ht="24" customHeight="1">
      <c r="A33" s="379"/>
      <c r="B33" s="294" t="s">
        <v>661</v>
      </c>
      <c r="C33" s="284" t="s">
        <v>667</v>
      </c>
      <c r="D33" s="296"/>
      <c r="E33" s="296"/>
      <c r="F33" s="283">
        <v>60</v>
      </c>
      <c r="G33" s="296">
        <v>42</v>
      </c>
      <c r="H33" s="295"/>
      <c r="I33" s="295"/>
      <c r="J33" s="290" t="s">
        <v>2361</v>
      </c>
      <c r="K33" s="282">
        <f t="shared" si="4"/>
        <v>102</v>
      </c>
    </row>
    <row r="34" spans="1:11" ht="24" customHeight="1">
      <c r="A34" s="379"/>
      <c r="B34" s="294" t="s">
        <v>661</v>
      </c>
      <c r="C34" s="284" t="s">
        <v>666</v>
      </c>
      <c r="D34" s="292"/>
      <c r="E34" s="292"/>
      <c r="F34" s="293"/>
      <c r="G34" s="292">
        <v>75</v>
      </c>
      <c r="H34" s="291"/>
      <c r="I34" s="291"/>
      <c r="J34" s="291"/>
      <c r="K34" s="282">
        <f t="shared" si="4"/>
        <v>75</v>
      </c>
    </row>
    <row r="35" spans="1:11" ht="24" customHeight="1">
      <c r="A35" s="379"/>
      <c r="B35" s="294" t="s">
        <v>661</v>
      </c>
      <c r="C35" s="284" t="s">
        <v>665</v>
      </c>
      <c r="D35" s="292"/>
      <c r="E35" s="292"/>
      <c r="F35" s="293"/>
      <c r="G35" s="292">
        <v>43</v>
      </c>
      <c r="H35" s="291"/>
      <c r="I35" s="291"/>
      <c r="J35" s="290" t="s">
        <v>664</v>
      </c>
      <c r="K35" s="282">
        <f t="shared" si="4"/>
        <v>43</v>
      </c>
    </row>
    <row r="36" spans="1:11" ht="24" customHeight="1">
      <c r="A36" s="379"/>
      <c r="B36" s="383" t="s">
        <v>663</v>
      </c>
      <c r="C36" s="384"/>
      <c r="D36" s="288">
        <f>SUM(D29,D30,D31,D32,D33,D34,D35)</f>
        <v>0</v>
      </c>
      <c r="E36" s="288">
        <f>SUM(E29,E30,E31,E32,E33,E34,E35)</f>
        <v>392</v>
      </c>
      <c r="F36" s="288">
        <f>SUM(F29,F30,F31,F32,F33,F34,F35)</f>
        <v>162</v>
      </c>
      <c r="G36" s="288">
        <f>SUM(G29,G30,G31,G32,G33,G34,G35)</f>
        <v>180</v>
      </c>
      <c r="H36" s="288">
        <f>SUM(H29,H30,H31,H32,H33,H34,H35)</f>
        <v>26</v>
      </c>
      <c r="I36" s="288">
        <v>0</v>
      </c>
      <c r="J36" s="289" t="s">
        <v>2365</v>
      </c>
      <c r="K36" s="288">
        <f>SUM(K29,K30,K31,K32,K33,K34,K35)</f>
        <v>760</v>
      </c>
    </row>
    <row r="37" spans="1:11" ht="24" customHeight="1">
      <c r="A37" s="380" t="s">
        <v>662</v>
      </c>
      <c r="B37" s="287" t="s">
        <v>661</v>
      </c>
      <c r="C37" s="286" t="s">
        <v>660</v>
      </c>
      <c r="D37" s="283"/>
      <c r="E37" s="283">
        <v>9</v>
      </c>
      <c r="F37" s="283"/>
      <c r="G37" s="283"/>
      <c r="H37" s="283"/>
      <c r="I37" s="283"/>
      <c r="J37" s="283"/>
      <c r="K37" s="282">
        <f t="shared" ref="K37:K41" si="5">SUM(D37:I37)</f>
        <v>9</v>
      </c>
    </row>
    <row r="38" spans="1:11" ht="24" customHeight="1">
      <c r="A38" s="380"/>
      <c r="B38" s="287" t="s">
        <v>657</v>
      </c>
      <c r="C38" s="286" t="s">
        <v>659</v>
      </c>
      <c r="D38" s="283"/>
      <c r="E38" s="283"/>
      <c r="F38" s="283"/>
      <c r="G38" s="283"/>
      <c r="H38" s="283"/>
      <c r="I38" s="374" t="s">
        <v>2363</v>
      </c>
      <c r="J38" s="283"/>
      <c r="K38" s="282">
        <f t="shared" si="5"/>
        <v>0</v>
      </c>
    </row>
    <row r="39" spans="1:11" ht="24" customHeight="1">
      <c r="A39" s="380"/>
      <c r="B39" s="287" t="s">
        <v>657</v>
      </c>
      <c r="C39" s="286" t="s">
        <v>658</v>
      </c>
      <c r="D39" s="283"/>
      <c r="E39" s="283">
        <v>4</v>
      </c>
      <c r="F39" s="283"/>
      <c r="G39" s="283"/>
      <c r="H39" s="283"/>
      <c r="I39" s="283"/>
      <c r="J39" s="283"/>
      <c r="K39" s="282">
        <f t="shared" si="5"/>
        <v>4</v>
      </c>
    </row>
    <row r="40" spans="1:11" ht="24" customHeight="1">
      <c r="A40" s="380"/>
      <c r="B40" s="287" t="s">
        <v>657</v>
      </c>
      <c r="C40" s="286" t="s">
        <v>656</v>
      </c>
      <c r="D40" s="283"/>
      <c r="E40" s="283">
        <v>18</v>
      </c>
      <c r="F40" s="283"/>
      <c r="G40" s="283"/>
      <c r="H40" s="283"/>
      <c r="I40" s="283"/>
      <c r="J40" s="283"/>
      <c r="K40" s="282">
        <f t="shared" si="5"/>
        <v>18</v>
      </c>
    </row>
    <row r="41" spans="1:11" ht="24" customHeight="1">
      <c r="A41" s="380"/>
      <c r="B41" s="285" t="s">
        <v>655</v>
      </c>
      <c r="C41" s="284" t="s">
        <v>2358</v>
      </c>
      <c r="D41" s="283"/>
      <c r="E41" s="283"/>
      <c r="F41" s="283">
        <v>19</v>
      </c>
      <c r="G41" s="283"/>
      <c r="H41" s="283"/>
      <c r="I41" s="283"/>
      <c r="J41" s="283"/>
      <c r="K41" s="282">
        <f t="shared" si="5"/>
        <v>19</v>
      </c>
    </row>
    <row r="42" spans="1:11" ht="24" customHeight="1">
      <c r="A42" s="380"/>
      <c r="B42" s="381" t="s">
        <v>654</v>
      </c>
      <c r="C42" s="381"/>
      <c r="D42" s="281">
        <f>SUM(D37,D38,D39,D40,D41)</f>
        <v>0</v>
      </c>
      <c r="E42" s="281">
        <f t="shared" ref="E42:K42" si="6">SUM(E37,E38,E39,E40,E41)</f>
        <v>31</v>
      </c>
      <c r="F42" s="281">
        <f t="shared" si="6"/>
        <v>19</v>
      </c>
      <c r="G42" s="281">
        <f t="shared" si="6"/>
        <v>0</v>
      </c>
      <c r="H42" s="281">
        <f t="shared" si="6"/>
        <v>0</v>
      </c>
      <c r="I42" s="281">
        <f t="shared" si="6"/>
        <v>0</v>
      </c>
      <c r="J42" s="281">
        <f t="shared" si="6"/>
        <v>0</v>
      </c>
      <c r="K42" s="281">
        <f t="shared" si="6"/>
        <v>50</v>
      </c>
    </row>
    <row r="43" spans="1:11" ht="24" customHeight="1">
      <c r="A43" s="375" t="s">
        <v>653</v>
      </c>
      <c r="B43" s="375"/>
      <c r="C43" s="375"/>
      <c r="D43" s="279">
        <f t="shared" ref="D43:H43" si="7">SUM(D36,D42)</f>
        <v>0</v>
      </c>
      <c r="E43" s="279">
        <f t="shared" si="7"/>
        <v>423</v>
      </c>
      <c r="F43" s="279">
        <f t="shared" si="7"/>
        <v>181</v>
      </c>
      <c r="G43" s="279">
        <f t="shared" si="7"/>
        <v>180</v>
      </c>
      <c r="H43" s="279">
        <f t="shared" si="7"/>
        <v>26</v>
      </c>
      <c r="I43" s="280" t="s">
        <v>2364</v>
      </c>
      <c r="J43" s="280" t="s">
        <v>2366</v>
      </c>
      <c r="K43" s="279">
        <f>SUM(K36,K42)</f>
        <v>810</v>
      </c>
    </row>
    <row r="44" spans="1:11" ht="19.5" customHeight="1"/>
    <row r="45" spans="1:11" ht="19.5" customHeight="1"/>
  </sheetData>
  <mergeCells count="19">
    <mergeCell ref="A1:K1"/>
    <mergeCell ref="B16:C16"/>
    <mergeCell ref="B36:C36"/>
    <mergeCell ref="A23:C23"/>
    <mergeCell ref="A43:C43"/>
    <mergeCell ref="A7:A8"/>
    <mergeCell ref="B7:B8"/>
    <mergeCell ref="C7:C8"/>
    <mergeCell ref="D7:K7"/>
    <mergeCell ref="D27:K27"/>
    <mergeCell ref="A9:A16"/>
    <mergeCell ref="A17:A22"/>
    <mergeCell ref="A29:A36"/>
    <mergeCell ref="A37:A42"/>
    <mergeCell ref="A27:A28"/>
    <mergeCell ref="B27:B28"/>
    <mergeCell ref="C27:C28"/>
    <mergeCell ref="B22:C22"/>
    <mergeCell ref="B42:C42"/>
  </mergeCells>
  <phoneticPr fontId="6"/>
  <hyperlinks>
    <hyperlink ref="C9" location="つがる西北五広域連合つがる総合病院!A1" display="つがる西北五広域連合つがる総合病院"/>
    <hyperlink ref="C10" location="つがる西北五広域連合かなぎ病院!A1" display="つがる西北五広域連合かなぎ病院"/>
    <hyperlink ref="C11" location="つがる西北五広域連合鰺ヶ沢病院!A1" display="つがる西北五広域連合鰺ヶ沢病院"/>
    <hyperlink ref="C12" location="医療法人慈仁会尾野病院!A1" display="医療法人慈仁会尾野病院"/>
    <hyperlink ref="C13" location="医療法人白生会胃腸病院!A1" display="医療法人白生会胃腸病院"/>
    <hyperlink ref="C14" location="'医療法人済生堂　増田病院'!A1" display="医療法人済生堂増田病院"/>
    <hyperlink ref="C15" location="医療法人誠仁会尾野病院!A1" display="医療法人誠仁会尾野病院"/>
    <hyperlink ref="C17" location="三上眼科医院!A1" display="三上眼科医院"/>
    <hyperlink ref="C18" location="川崎胃腸科内科医院!A1" display="川崎胃腸科内科医院"/>
    <hyperlink ref="C19" location="加藤レディースクリニック!A1" display="加藤レディースクリニック"/>
    <hyperlink ref="C20" location="エルム女性クリニック!A1" display="エルム女性クリニック"/>
    <hyperlink ref="C21" location="医療法人敬生会越前医院!A1" display="医療法人敬生会越前医院"/>
  </hyperlinks>
  <pageMargins left="0.70866141732283472" right="0.70866141732283472" top="0.74803149606299213" bottom="0.74803149606299213" header="0.31496062992125984" footer="0.31496062992125984"/>
  <pageSetup paperSize="9" scale="22" orientation="portrait" r:id="rId1"/>
  <headerFooter>
    <oddFooter>&amp;C&amp;18&amp;A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730"/>
  <sheetViews>
    <sheetView showGridLines="0" topLeftCell="B1" zoomScale="70" zoomScaleNormal="70" workbookViewId="0"/>
  </sheetViews>
  <sheetFormatPr defaultColWidth="9" defaultRowHeight="24"/>
  <cols>
    <col min="1" max="1" width="33.875" style="357" hidden="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16384" width="9" style="9"/>
  </cols>
  <sheetData>
    <row r="1" spans="1:22">
      <c r="A1" s="328"/>
      <c r="B1" s="2"/>
      <c r="I1" s="10"/>
    </row>
    <row r="2" spans="1:22" ht="25.5">
      <c r="A2" s="328"/>
      <c r="B2" s="11" t="s">
        <v>696</v>
      </c>
      <c r="C2" s="12"/>
      <c r="D2" s="12"/>
      <c r="E2" s="12"/>
      <c r="F2" s="12"/>
      <c r="G2" s="12"/>
      <c r="H2" s="10"/>
    </row>
    <row r="3" spans="1:22">
      <c r="A3" s="328"/>
      <c r="B3" s="13" t="s">
        <v>697</v>
      </c>
      <c r="C3" s="14"/>
      <c r="D3" s="14"/>
      <c r="E3" s="14"/>
      <c r="F3" s="14"/>
      <c r="G3" s="14"/>
      <c r="H3" s="15"/>
      <c r="I3" s="15"/>
    </row>
    <row r="4" spans="1:22">
      <c r="A4" s="328"/>
      <c r="B4" s="386" t="s">
        <v>540</v>
      </c>
      <c r="C4" s="386"/>
      <c r="D4" s="386"/>
      <c r="E4" s="16"/>
      <c r="F4" s="16"/>
      <c r="G4" s="16"/>
      <c r="H4" s="17"/>
      <c r="I4" s="17"/>
    </row>
    <row r="5" spans="1:22">
      <c r="A5" s="328"/>
      <c r="B5" s="320"/>
      <c r="C5" s="329"/>
      <c r="D5" s="329"/>
      <c r="E5" s="16"/>
      <c r="F5" s="16"/>
      <c r="G5" s="16"/>
      <c r="H5" s="17"/>
      <c r="I5" s="17"/>
    </row>
    <row r="6" spans="1:22">
      <c r="A6" s="328"/>
      <c r="B6" s="320"/>
      <c r="C6" s="329"/>
      <c r="D6" s="329"/>
      <c r="E6" s="16"/>
      <c r="F6" s="16"/>
      <c r="G6" s="16"/>
      <c r="H6" s="17"/>
      <c r="I6" s="17"/>
    </row>
    <row r="7" spans="1:22">
      <c r="A7" s="328"/>
      <c r="B7" s="19" t="s">
        <v>698</v>
      </c>
    </row>
    <row r="8" spans="1:22">
      <c r="A8" s="328"/>
      <c r="B8" s="19"/>
      <c r="V8" s="9"/>
    </row>
    <row r="9" spans="1:22" s="22" customFormat="1">
      <c r="A9" s="328"/>
      <c r="B9" s="24"/>
      <c r="C9" s="20"/>
      <c r="D9" s="20"/>
      <c r="E9" s="20"/>
      <c r="F9" s="20"/>
      <c r="G9" s="20"/>
      <c r="H9" s="21"/>
      <c r="I9" s="387" t="s">
        <v>699</v>
      </c>
      <c r="J9" s="387"/>
      <c r="K9" s="387"/>
      <c r="L9" s="322" t="s">
        <v>1</v>
      </c>
      <c r="M9" s="322" t="s">
        <v>8</v>
      </c>
      <c r="N9" s="322" t="s">
        <v>6</v>
      </c>
      <c r="O9" s="322" t="s">
        <v>700</v>
      </c>
      <c r="P9" s="322" t="s">
        <v>5</v>
      </c>
      <c r="Q9" s="322" t="s">
        <v>4</v>
      </c>
      <c r="R9" s="322" t="s">
        <v>3</v>
      </c>
      <c r="S9" s="322" t="s">
        <v>2</v>
      </c>
      <c r="T9" s="322" t="s">
        <v>9</v>
      </c>
      <c r="U9" s="322" t="s">
        <v>7</v>
      </c>
    </row>
    <row r="10" spans="1:22" s="22" customFormat="1" ht="34.5" customHeight="1">
      <c r="A10" s="330" t="s">
        <v>701</v>
      </c>
      <c r="B10" s="18"/>
      <c r="C10" s="20"/>
      <c r="D10" s="20"/>
      <c r="E10" s="20"/>
      <c r="F10" s="20"/>
      <c r="G10" s="20"/>
      <c r="H10" s="21"/>
      <c r="I10" s="385" t="s">
        <v>702</v>
      </c>
      <c r="J10" s="385"/>
      <c r="K10" s="385"/>
      <c r="L10" s="25" t="s">
        <v>703</v>
      </c>
      <c r="M10" s="25" t="s">
        <v>703</v>
      </c>
      <c r="N10" s="25" t="s">
        <v>703</v>
      </c>
      <c r="O10" s="25" t="s">
        <v>703</v>
      </c>
      <c r="P10" s="25" t="s">
        <v>703</v>
      </c>
      <c r="Q10" s="25" t="s">
        <v>703</v>
      </c>
      <c r="R10" s="25" t="s">
        <v>703</v>
      </c>
      <c r="S10" s="25" t="s">
        <v>703</v>
      </c>
      <c r="T10" s="25" t="s">
        <v>703</v>
      </c>
      <c r="U10" s="25" t="s">
        <v>703</v>
      </c>
    </row>
    <row r="11" spans="1:22" s="22" customFormat="1" ht="34.5" customHeight="1">
      <c r="A11" s="330" t="s">
        <v>701</v>
      </c>
      <c r="B11" s="26"/>
      <c r="C11" s="20"/>
      <c r="D11" s="20"/>
      <c r="E11" s="20"/>
      <c r="F11" s="20"/>
      <c r="G11" s="20"/>
      <c r="H11" s="21"/>
      <c r="I11" s="385" t="s">
        <v>704</v>
      </c>
      <c r="J11" s="385"/>
      <c r="K11" s="385"/>
      <c r="L11" s="25" t="s">
        <v>705</v>
      </c>
      <c r="M11" s="25" t="s">
        <v>705</v>
      </c>
      <c r="N11" s="25" t="s">
        <v>705</v>
      </c>
      <c r="O11" s="25" t="s">
        <v>705</v>
      </c>
      <c r="P11" s="25" t="s">
        <v>705</v>
      </c>
      <c r="Q11" s="25" t="s">
        <v>705</v>
      </c>
      <c r="R11" s="25" t="s">
        <v>705</v>
      </c>
      <c r="S11" s="25" t="s">
        <v>705</v>
      </c>
      <c r="T11" s="25" t="s">
        <v>705</v>
      </c>
      <c r="U11" s="25" t="s">
        <v>705</v>
      </c>
    </row>
    <row r="12" spans="1:22">
      <c r="A12" s="328"/>
      <c r="B12" s="19"/>
      <c r="V12" s="9"/>
    </row>
    <row r="13" spans="1:22">
      <c r="A13" s="328"/>
      <c r="B13" s="18"/>
      <c r="V13" s="9"/>
    </row>
    <row r="14" spans="1:22" s="22" customFormat="1">
      <c r="A14" s="328"/>
      <c r="B14" s="19" t="s">
        <v>706</v>
      </c>
      <c r="C14" s="20"/>
      <c r="D14" s="20"/>
      <c r="E14" s="20"/>
      <c r="F14" s="20"/>
      <c r="G14" s="20"/>
      <c r="H14" s="21"/>
      <c r="I14" s="21"/>
      <c r="J14" s="6"/>
      <c r="K14" s="7"/>
      <c r="L14" s="6"/>
      <c r="M14" s="6"/>
      <c r="N14" s="8"/>
      <c r="O14" s="8"/>
      <c r="P14" s="8"/>
      <c r="Q14" s="8"/>
      <c r="R14" s="8"/>
      <c r="S14" s="8"/>
      <c r="T14" s="8"/>
      <c r="U14" s="8"/>
    </row>
    <row r="15" spans="1:22" s="22" customFormat="1">
      <c r="A15" s="328"/>
      <c r="B15" s="19"/>
      <c r="C15" s="19"/>
      <c r="D15" s="19"/>
      <c r="E15" s="19"/>
      <c r="F15" s="19"/>
      <c r="G15" s="19"/>
      <c r="H15" s="15"/>
      <c r="I15" s="15"/>
      <c r="J15" s="6"/>
      <c r="K15" s="7"/>
      <c r="L15" s="23"/>
      <c r="M15" s="23"/>
      <c r="N15" s="23"/>
      <c r="O15" s="23"/>
      <c r="P15" s="23"/>
      <c r="Q15" s="23"/>
      <c r="R15" s="8"/>
      <c r="S15" s="8"/>
      <c r="T15" s="8"/>
      <c r="U15" s="8"/>
    </row>
    <row r="16" spans="1:22" s="22" customFormat="1">
      <c r="A16" s="328"/>
      <c r="B16" s="24"/>
      <c r="C16" s="20"/>
      <c r="D16" s="20"/>
      <c r="E16" s="20"/>
      <c r="F16" s="20"/>
      <c r="G16" s="20"/>
      <c r="H16" s="21"/>
      <c r="I16" s="387" t="s">
        <v>0</v>
      </c>
      <c r="J16" s="387"/>
      <c r="K16" s="387"/>
      <c r="L16" s="322" t="s">
        <v>1</v>
      </c>
      <c r="M16" s="322" t="s">
        <v>8</v>
      </c>
      <c r="N16" s="322" t="s">
        <v>6</v>
      </c>
      <c r="O16" s="322" t="s">
        <v>700</v>
      </c>
      <c r="P16" s="322" t="s">
        <v>5</v>
      </c>
      <c r="Q16" s="322" t="s">
        <v>4</v>
      </c>
      <c r="R16" s="322" t="s">
        <v>3</v>
      </c>
      <c r="S16" s="322" t="s">
        <v>2</v>
      </c>
      <c r="T16" s="322" t="s">
        <v>9</v>
      </c>
      <c r="U16" s="322" t="s">
        <v>7</v>
      </c>
    </row>
    <row r="17" spans="1:22" s="22" customFormat="1" ht="34.5" customHeight="1">
      <c r="A17" s="330" t="s">
        <v>701</v>
      </c>
      <c r="B17" s="18"/>
      <c r="C17" s="20"/>
      <c r="D17" s="20"/>
      <c r="E17" s="20"/>
      <c r="F17" s="20"/>
      <c r="G17" s="20"/>
      <c r="H17" s="21"/>
      <c r="I17" s="385" t="s">
        <v>10</v>
      </c>
      <c r="J17" s="385"/>
      <c r="K17" s="385"/>
      <c r="L17" s="25"/>
      <c r="M17" s="25"/>
      <c r="N17" s="25"/>
      <c r="O17" s="25"/>
      <c r="P17" s="25"/>
      <c r="Q17" s="25"/>
      <c r="R17" s="25"/>
      <c r="S17" s="25"/>
      <c r="T17" s="25"/>
      <c r="U17" s="25"/>
    </row>
    <row r="18" spans="1:22" s="22" customFormat="1" ht="34.5" customHeight="1">
      <c r="A18" s="330" t="s">
        <v>701</v>
      </c>
      <c r="B18" s="26"/>
      <c r="C18" s="20"/>
      <c r="D18" s="20"/>
      <c r="E18" s="20"/>
      <c r="F18" s="20"/>
      <c r="G18" s="20"/>
      <c r="H18" s="21"/>
      <c r="I18" s="385" t="s">
        <v>11</v>
      </c>
      <c r="J18" s="385"/>
      <c r="K18" s="385"/>
      <c r="L18" s="25" t="s">
        <v>707</v>
      </c>
      <c r="M18" s="25" t="s">
        <v>707</v>
      </c>
      <c r="N18" s="25" t="s">
        <v>707</v>
      </c>
      <c r="O18" s="25"/>
      <c r="P18" s="25" t="s">
        <v>707</v>
      </c>
      <c r="Q18" s="25"/>
      <c r="R18" s="25" t="s">
        <v>707</v>
      </c>
      <c r="S18" s="25" t="s">
        <v>707</v>
      </c>
      <c r="T18" s="25" t="s">
        <v>707</v>
      </c>
      <c r="U18" s="25" t="s">
        <v>707</v>
      </c>
    </row>
    <row r="19" spans="1:22" s="22" customFormat="1" ht="34.5" customHeight="1">
      <c r="A19" s="330" t="s">
        <v>701</v>
      </c>
      <c r="B19" s="26"/>
      <c r="C19" s="20"/>
      <c r="D19" s="20"/>
      <c r="E19" s="20"/>
      <c r="F19" s="20"/>
      <c r="G19" s="20"/>
      <c r="H19" s="21"/>
      <c r="I19" s="385" t="s">
        <v>12</v>
      </c>
      <c r="J19" s="385"/>
      <c r="K19" s="385"/>
      <c r="L19" s="27"/>
      <c r="M19" s="27"/>
      <c r="N19" s="27"/>
      <c r="O19" s="27"/>
      <c r="P19" s="27"/>
      <c r="Q19" s="27" t="s">
        <v>707</v>
      </c>
      <c r="R19" s="27"/>
      <c r="S19" s="27"/>
      <c r="T19" s="27"/>
      <c r="U19" s="27"/>
    </row>
    <row r="20" spans="1:22" s="22" customFormat="1" ht="34.5" customHeight="1">
      <c r="A20" s="330" t="s">
        <v>701</v>
      </c>
      <c r="B20" s="18"/>
      <c r="C20" s="20"/>
      <c r="D20" s="20"/>
      <c r="E20" s="20"/>
      <c r="F20" s="20"/>
      <c r="G20" s="20"/>
      <c r="H20" s="21"/>
      <c r="I20" s="385" t="s">
        <v>13</v>
      </c>
      <c r="J20" s="385"/>
      <c r="K20" s="385"/>
      <c r="L20" s="28"/>
      <c r="M20" s="28"/>
      <c r="N20" s="28"/>
      <c r="O20" s="28"/>
      <c r="P20" s="28"/>
      <c r="Q20" s="28"/>
      <c r="R20" s="28"/>
      <c r="S20" s="28"/>
      <c r="T20" s="28"/>
      <c r="U20" s="28"/>
    </row>
    <row r="21" spans="1:22" s="22" customFormat="1" ht="34.5" customHeight="1">
      <c r="A21" s="330" t="s">
        <v>701</v>
      </c>
      <c r="B21" s="18"/>
      <c r="C21" s="20"/>
      <c r="D21" s="20"/>
      <c r="E21" s="20"/>
      <c r="F21" s="20"/>
      <c r="G21" s="20"/>
      <c r="H21" s="21"/>
      <c r="I21" s="385" t="s">
        <v>14</v>
      </c>
      <c r="J21" s="385"/>
      <c r="K21" s="385"/>
      <c r="L21" s="27"/>
      <c r="M21" s="27"/>
      <c r="N21" s="27"/>
      <c r="O21" s="27" t="s">
        <v>707</v>
      </c>
      <c r="P21" s="27"/>
      <c r="Q21" s="27"/>
      <c r="R21" s="27"/>
      <c r="S21" s="27"/>
      <c r="T21" s="27"/>
      <c r="U21" s="27"/>
    </row>
    <row r="22" spans="1:22" s="22" customFormat="1" ht="34.5" customHeight="1">
      <c r="A22" s="330" t="s">
        <v>701</v>
      </c>
      <c r="B22" s="18"/>
      <c r="C22" s="20"/>
      <c r="D22" s="20"/>
      <c r="E22" s="20"/>
      <c r="F22" s="20"/>
      <c r="G22" s="20"/>
      <c r="H22" s="21"/>
      <c r="I22" s="385" t="s">
        <v>15</v>
      </c>
      <c r="J22" s="385"/>
      <c r="K22" s="385"/>
      <c r="L22" s="27"/>
      <c r="M22" s="27"/>
      <c r="N22" s="27"/>
      <c r="O22" s="27"/>
      <c r="P22" s="27"/>
      <c r="Q22" s="27"/>
      <c r="R22" s="27"/>
      <c r="S22" s="27"/>
      <c r="T22" s="27"/>
      <c r="U22" s="27"/>
    </row>
    <row r="23" spans="1:22" s="22" customFormat="1" ht="34.5" customHeight="1">
      <c r="A23" s="330" t="s">
        <v>701</v>
      </c>
      <c r="B23" s="18"/>
      <c r="C23" s="20"/>
      <c r="D23" s="20"/>
      <c r="E23" s="20"/>
      <c r="F23" s="20"/>
      <c r="G23" s="20"/>
      <c r="H23" s="21"/>
      <c r="I23" s="385" t="s">
        <v>708</v>
      </c>
      <c r="J23" s="385"/>
      <c r="K23" s="385"/>
      <c r="L23" s="27"/>
      <c r="M23" s="27"/>
      <c r="N23" s="27"/>
      <c r="O23" s="27"/>
      <c r="P23" s="27"/>
      <c r="Q23" s="27"/>
      <c r="R23" s="27"/>
      <c r="S23" s="27"/>
      <c r="T23" s="27"/>
      <c r="U23" s="27"/>
    </row>
    <row r="24" spans="1:22" s="22" customFormat="1" ht="315" customHeight="1">
      <c r="A24" s="330" t="s">
        <v>709</v>
      </c>
      <c r="B24" s="18"/>
      <c r="C24" s="20"/>
      <c r="D24" s="20"/>
      <c r="E24" s="20"/>
      <c r="F24" s="20"/>
      <c r="G24" s="20"/>
      <c r="H24" s="21"/>
      <c r="I24" s="398" t="s">
        <v>710</v>
      </c>
      <c r="J24" s="398"/>
      <c r="K24" s="398"/>
      <c r="L24" s="27" t="s">
        <v>16</v>
      </c>
      <c r="M24" s="27" t="s">
        <v>16</v>
      </c>
      <c r="N24" s="27" t="s">
        <v>16</v>
      </c>
      <c r="O24" s="27" t="s">
        <v>16</v>
      </c>
      <c r="P24" s="27" t="s">
        <v>16</v>
      </c>
      <c r="Q24" s="27" t="s">
        <v>16</v>
      </c>
      <c r="R24" s="27" t="s">
        <v>16</v>
      </c>
      <c r="S24" s="27" t="s">
        <v>16</v>
      </c>
      <c r="T24" s="27" t="s">
        <v>16</v>
      </c>
      <c r="U24" s="27" t="s">
        <v>16</v>
      </c>
    </row>
    <row r="25" spans="1:22" s="22" customFormat="1">
      <c r="A25" s="328"/>
      <c r="B25" s="18"/>
      <c r="C25" s="3"/>
      <c r="D25" s="3"/>
      <c r="E25" s="4"/>
      <c r="F25" s="3"/>
      <c r="G25" s="29"/>
      <c r="H25" s="5"/>
      <c r="I25" s="5"/>
      <c r="J25" s="6"/>
      <c r="K25" s="30"/>
      <c r="L25" s="8"/>
      <c r="M25" s="8"/>
      <c r="N25" s="8"/>
      <c r="O25" s="8"/>
      <c r="P25" s="8"/>
      <c r="Q25" s="8"/>
      <c r="R25" s="9"/>
    </row>
    <row r="26" spans="1:22">
      <c r="A26" s="328"/>
      <c r="B26" s="18"/>
      <c r="K26" s="30"/>
      <c r="L26" s="8"/>
      <c r="M26" s="8"/>
      <c r="R26" s="9"/>
      <c r="S26" s="9"/>
      <c r="T26" s="9"/>
      <c r="U26" s="9"/>
      <c r="V26" s="9"/>
    </row>
    <row r="27" spans="1:22" s="22" customFormat="1">
      <c r="A27" s="328"/>
      <c r="B27" s="31" t="s">
        <v>17</v>
      </c>
      <c r="C27" s="20"/>
      <c r="D27" s="20"/>
      <c r="E27" s="20"/>
      <c r="F27" s="20"/>
      <c r="G27" s="20"/>
      <c r="H27" s="21"/>
      <c r="I27" s="21"/>
      <c r="J27" s="6"/>
      <c r="K27" s="30"/>
      <c r="L27" s="8"/>
      <c r="M27" s="8"/>
      <c r="N27" s="8"/>
      <c r="O27" s="8"/>
      <c r="P27" s="8"/>
      <c r="Q27" s="8"/>
      <c r="R27" s="9"/>
    </row>
    <row r="28" spans="1:22" s="22" customFormat="1">
      <c r="A28" s="328"/>
      <c r="B28" s="19"/>
      <c r="C28" s="19"/>
      <c r="D28" s="19"/>
      <c r="E28" s="19"/>
      <c r="F28" s="19"/>
      <c r="G28" s="19"/>
      <c r="H28" s="15"/>
      <c r="I28" s="15"/>
      <c r="J28" s="6"/>
      <c r="K28" s="30"/>
      <c r="L28" s="23"/>
      <c r="M28" s="23"/>
      <c r="N28" s="23"/>
      <c r="O28" s="23"/>
      <c r="P28" s="23"/>
      <c r="Q28" s="23"/>
      <c r="R28" s="9"/>
    </row>
    <row r="29" spans="1:22" s="22" customFormat="1">
      <c r="A29" s="328"/>
      <c r="B29" s="24"/>
      <c r="C29" s="20"/>
      <c r="D29" s="20"/>
      <c r="E29" s="20"/>
      <c r="F29" s="20"/>
      <c r="G29" s="20"/>
      <c r="H29" s="21"/>
      <c r="I29" s="392" t="s">
        <v>18</v>
      </c>
      <c r="J29" s="393"/>
      <c r="K29" s="394"/>
      <c r="L29" s="322" t="s">
        <v>1</v>
      </c>
      <c r="M29" s="322" t="s">
        <v>8</v>
      </c>
      <c r="N29" s="322" t="s">
        <v>6</v>
      </c>
      <c r="O29" s="322" t="s">
        <v>700</v>
      </c>
      <c r="P29" s="322" t="s">
        <v>5</v>
      </c>
      <c r="Q29" s="322" t="s">
        <v>4</v>
      </c>
      <c r="R29" s="322" t="s">
        <v>3</v>
      </c>
      <c r="S29" s="322" t="s">
        <v>2</v>
      </c>
      <c r="T29" s="322" t="s">
        <v>9</v>
      </c>
      <c r="U29" s="322" t="s">
        <v>7</v>
      </c>
    </row>
    <row r="30" spans="1:22" s="22" customFormat="1" ht="34.5" customHeight="1">
      <c r="A30" s="330" t="s">
        <v>711</v>
      </c>
      <c r="B30" s="18"/>
      <c r="C30" s="20"/>
      <c r="D30" s="20"/>
      <c r="E30" s="20"/>
      <c r="F30" s="20"/>
      <c r="G30" s="20"/>
      <c r="H30" s="21"/>
      <c r="I30" s="395" t="s">
        <v>10</v>
      </c>
      <c r="J30" s="396"/>
      <c r="K30" s="397"/>
      <c r="L30" s="25"/>
      <c r="M30" s="25"/>
      <c r="N30" s="25"/>
      <c r="O30" s="25"/>
      <c r="P30" s="25"/>
      <c r="Q30" s="25"/>
      <c r="R30" s="25"/>
      <c r="S30" s="25"/>
      <c r="T30" s="25"/>
      <c r="U30" s="25"/>
    </row>
    <row r="31" spans="1:22" s="22" customFormat="1" ht="34.5" customHeight="1">
      <c r="A31" s="330" t="s">
        <v>711</v>
      </c>
      <c r="B31" s="26"/>
      <c r="C31" s="20"/>
      <c r="D31" s="20"/>
      <c r="E31" s="20"/>
      <c r="F31" s="20"/>
      <c r="G31" s="20"/>
      <c r="H31" s="21"/>
      <c r="I31" s="395" t="s">
        <v>11</v>
      </c>
      <c r="J31" s="396"/>
      <c r="K31" s="397"/>
      <c r="L31" s="25" t="s">
        <v>707</v>
      </c>
      <c r="M31" s="25" t="s">
        <v>707</v>
      </c>
      <c r="N31" s="25" t="s">
        <v>707</v>
      </c>
      <c r="O31" s="25"/>
      <c r="P31" s="25" t="s">
        <v>707</v>
      </c>
      <c r="Q31" s="25"/>
      <c r="R31" s="25" t="s">
        <v>707</v>
      </c>
      <c r="S31" s="25" t="s">
        <v>707</v>
      </c>
      <c r="T31" s="25" t="s">
        <v>707</v>
      </c>
      <c r="U31" s="25" t="s">
        <v>707</v>
      </c>
    </row>
    <row r="32" spans="1:22" s="22" customFormat="1" ht="34.5" customHeight="1">
      <c r="A32" s="330" t="s">
        <v>711</v>
      </c>
      <c r="B32" s="26"/>
      <c r="C32" s="20"/>
      <c r="D32" s="20"/>
      <c r="E32" s="20"/>
      <c r="F32" s="20"/>
      <c r="G32" s="20"/>
      <c r="H32" s="21"/>
      <c r="I32" s="395" t="s">
        <v>12</v>
      </c>
      <c r="J32" s="396"/>
      <c r="K32" s="397"/>
      <c r="L32" s="27"/>
      <c r="M32" s="27"/>
      <c r="N32" s="27"/>
      <c r="O32" s="27"/>
      <c r="P32" s="27"/>
      <c r="Q32" s="27" t="s">
        <v>707</v>
      </c>
      <c r="R32" s="27"/>
      <c r="S32" s="27"/>
      <c r="T32" s="27"/>
      <c r="U32" s="27"/>
    </row>
    <row r="33" spans="1:22" s="22" customFormat="1" ht="34.5" customHeight="1">
      <c r="A33" s="330" t="s">
        <v>711</v>
      </c>
      <c r="B33" s="18"/>
      <c r="C33" s="20"/>
      <c r="D33" s="20"/>
      <c r="E33" s="20"/>
      <c r="F33" s="20"/>
      <c r="G33" s="20"/>
      <c r="H33" s="21"/>
      <c r="I33" s="395" t="s">
        <v>13</v>
      </c>
      <c r="J33" s="396"/>
      <c r="K33" s="397"/>
      <c r="L33" s="28"/>
      <c r="M33" s="28"/>
      <c r="N33" s="28"/>
      <c r="O33" s="28"/>
      <c r="P33" s="28"/>
      <c r="Q33" s="28"/>
      <c r="R33" s="28"/>
      <c r="S33" s="28"/>
      <c r="T33" s="28"/>
      <c r="U33" s="28"/>
    </row>
    <row r="34" spans="1:22" s="22" customFormat="1" ht="34.5" customHeight="1">
      <c r="A34" s="330" t="s">
        <v>711</v>
      </c>
      <c r="B34" s="18"/>
      <c r="C34" s="20"/>
      <c r="D34" s="20"/>
      <c r="E34" s="20"/>
      <c r="F34" s="20"/>
      <c r="G34" s="20"/>
      <c r="H34" s="21"/>
      <c r="I34" s="388" t="s">
        <v>712</v>
      </c>
      <c r="J34" s="389"/>
      <c r="K34" s="390"/>
      <c r="L34" s="27"/>
      <c r="M34" s="27"/>
      <c r="N34" s="27"/>
      <c r="O34" s="27" t="s">
        <v>707</v>
      </c>
      <c r="P34" s="27"/>
      <c r="Q34" s="27"/>
      <c r="R34" s="27"/>
      <c r="S34" s="27"/>
      <c r="T34" s="27"/>
      <c r="U34" s="27"/>
    </row>
    <row r="35" spans="1:22" s="22" customFormat="1" ht="34.5" customHeight="1">
      <c r="A35" s="330" t="s">
        <v>711</v>
      </c>
      <c r="B35" s="18"/>
      <c r="C35" s="20"/>
      <c r="D35" s="20"/>
      <c r="E35" s="20"/>
      <c r="F35" s="20"/>
      <c r="G35" s="20"/>
      <c r="H35" s="21"/>
      <c r="I35" s="388" t="s">
        <v>20</v>
      </c>
      <c r="J35" s="389"/>
      <c r="K35" s="390"/>
      <c r="L35" s="27"/>
      <c r="M35" s="27"/>
      <c r="N35" s="27"/>
      <c r="O35" s="27"/>
      <c r="P35" s="27"/>
      <c r="Q35" s="27"/>
      <c r="R35" s="27"/>
      <c r="S35" s="27"/>
      <c r="T35" s="27"/>
      <c r="U35" s="27"/>
    </row>
    <row r="36" spans="1:22" s="32" customFormat="1" ht="34.5" customHeight="1">
      <c r="A36" s="330" t="s">
        <v>711</v>
      </c>
      <c r="B36" s="18"/>
      <c r="C36" s="20"/>
      <c r="D36" s="20"/>
      <c r="E36" s="20"/>
      <c r="F36" s="20"/>
      <c r="G36" s="20"/>
      <c r="H36" s="21"/>
      <c r="I36" s="388" t="s">
        <v>713</v>
      </c>
      <c r="J36" s="389"/>
      <c r="K36" s="390"/>
      <c r="L36" s="27"/>
      <c r="M36" s="27"/>
      <c r="N36" s="27"/>
      <c r="O36" s="27"/>
      <c r="P36" s="27"/>
      <c r="Q36" s="27"/>
      <c r="R36" s="27"/>
      <c r="S36" s="27"/>
      <c r="T36" s="27"/>
      <c r="U36" s="27"/>
    </row>
    <row r="37" spans="1:22" s="22" customFormat="1" ht="34.5" customHeight="1">
      <c r="A37" s="330" t="s">
        <v>711</v>
      </c>
      <c r="B37" s="18"/>
      <c r="C37" s="20"/>
      <c r="D37" s="20"/>
      <c r="E37" s="20"/>
      <c r="F37" s="20"/>
      <c r="G37" s="20"/>
      <c r="H37" s="21"/>
      <c r="I37" s="391" t="s">
        <v>714</v>
      </c>
      <c r="J37" s="391"/>
      <c r="K37" s="391"/>
      <c r="L37" s="27"/>
      <c r="M37" s="27"/>
      <c r="N37" s="27"/>
      <c r="O37" s="27"/>
      <c r="P37" s="27"/>
      <c r="Q37" s="27"/>
      <c r="R37" s="27"/>
      <c r="S37" s="27"/>
      <c r="T37" s="27"/>
      <c r="U37" s="27"/>
    </row>
    <row r="38" spans="1:22" s="22" customFormat="1">
      <c r="A38" s="328"/>
      <c r="B38" s="18"/>
      <c r="C38" s="3"/>
      <c r="D38" s="3"/>
      <c r="E38" s="4"/>
      <c r="F38" s="3"/>
      <c r="G38" s="33"/>
      <c r="H38" s="5"/>
      <c r="I38" s="5"/>
      <c r="J38" s="6"/>
      <c r="K38" s="30"/>
      <c r="L38" s="8"/>
      <c r="M38" s="8"/>
      <c r="N38" s="8"/>
      <c r="O38" s="8"/>
      <c r="P38" s="8"/>
      <c r="Q38" s="8"/>
      <c r="R38" s="9"/>
    </row>
    <row r="39" spans="1:22" s="22" customFormat="1">
      <c r="A39" s="328"/>
      <c r="B39" s="18"/>
      <c r="C39" s="3"/>
      <c r="D39" s="3"/>
      <c r="E39" s="4"/>
      <c r="F39" s="3"/>
      <c r="G39" s="33"/>
      <c r="H39" s="5"/>
      <c r="I39" s="5"/>
      <c r="J39" s="6"/>
      <c r="K39" s="30"/>
      <c r="L39" s="8"/>
      <c r="M39" s="8"/>
      <c r="N39" s="8"/>
      <c r="O39" s="8"/>
      <c r="P39" s="8"/>
      <c r="Q39" s="8"/>
      <c r="R39" s="9"/>
    </row>
    <row r="40" spans="1:22" s="22" customFormat="1">
      <c r="A40" s="328"/>
      <c r="B40" s="31" t="s">
        <v>22</v>
      </c>
      <c r="C40" s="20"/>
      <c r="D40" s="20"/>
      <c r="E40" s="20"/>
      <c r="F40" s="20"/>
      <c r="G40" s="20"/>
      <c r="H40" s="21"/>
      <c r="I40" s="21"/>
      <c r="J40" s="6"/>
      <c r="K40" s="30"/>
      <c r="L40" s="8"/>
      <c r="M40" s="8"/>
      <c r="N40" s="8"/>
      <c r="O40" s="8"/>
      <c r="P40" s="8"/>
      <c r="Q40" s="8"/>
      <c r="R40" s="9"/>
    </row>
    <row r="41" spans="1:22" s="22" customFormat="1">
      <c r="A41" s="328"/>
      <c r="B41" s="19"/>
      <c r="C41" s="19"/>
      <c r="D41" s="19"/>
      <c r="E41" s="19"/>
      <c r="F41" s="19"/>
      <c r="G41" s="19"/>
      <c r="H41" s="15"/>
      <c r="I41" s="15"/>
      <c r="J41" s="6"/>
      <c r="K41" s="30"/>
      <c r="L41" s="23"/>
      <c r="M41" s="23"/>
      <c r="N41" s="23"/>
      <c r="O41" s="23"/>
      <c r="P41" s="23"/>
      <c r="Q41" s="23"/>
      <c r="R41" s="9"/>
    </row>
    <row r="42" spans="1:22" s="22" customFormat="1">
      <c r="A42" s="328"/>
      <c r="B42" s="24"/>
      <c r="C42" s="20"/>
      <c r="D42" s="20"/>
      <c r="E42" s="20"/>
      <c r="F42" s="20"/>
      <c r="G42" s="20"/>
      <c r="H42" s="21"/>
      <c r="I42" s="392" t="s">
        <v>23</v>
      </c>
      <c r="J42" s="393"/>
      <c r="K42" s="394"/>
      <c r="L42" s="322" t="s">
        <v>1</v>
      </c>
      <c r="M42" s="322" t="s">
        <v>8</v>
      </c>
      <c r="N42" s="322" t="s">
        <v>6</v>
      </c>
      <c r="O42" s="322" t="s">
        <v>700</v>
      </c>
      <c r="P42" s="322" t="s">
        <v>5</v>
      </c>
      <c r="Q42" s="322" t="s">
        <v>4</v>
      </c>
      <c r="R42" s="322" t="s">
        <v>3</v>
      </c>
      <c r="S42" s="322" t="s">
        <v>2</v>
      </c>
      <c r="T42" s="322" t="s">
        <v>9</v>
      </c>
      <c r="U42" s="322" t="s">
        <v>7</v>
      </c>
    </row>
    <row r="43" spans="1:22" s="22" customFormat="1" ht="34.5" customHeight="1">
      <c r="A43" s="330" t="s">
        <v>715</v>
      </c>
      <c r="B43" s="18"/>
      <c r="C43" s="20"/>
      <c r="D43" s="20"/>
      <c r="E43" s="20"/>
      <c r="F43" s="20"/>
      <c r="G43" s="20"/>
      <c r="H43" s="21"/>
      <c r="I43" s="395" t="s">
        <v>716</v>
      </c>
      <c r="J43" s="396"/>
      <c r="K43" s="397"/>
      <c r="L43" s="25"/>
      <c r="M43" s="25"/>
      <c r="N43" s="25"/>
      <c r="O43" s="25"/>
      <c r="P43" s="25"/>
      <c r="Q43" s="25"/>
      <c r="R43" s="25"/>
      <c r="S43" s="25"/>
      <c r="T43" s="25"/>
      <c r="U43" s="25"/>
    </row>
    <row r="44" spans="1:22" s="22" customFormat="1" ht="34.5" customHeight="1">
      <c r="A44" s="330" t="s">
        <v>715</v>
      </c>
      <c r="B44" s="26"/>
      <c r="C44" s="20"/>
      <c r="D44" s="20"/>
      <c r="E44" s="20"/>
      <c r="F44" s="20"/>
      <c r="G44" s="20"/>
      <c r="H44" s="21"/>
      <c r="I44" s="395" t="s">
        <v>25</v>
      </c>
      <c r="J44" s="396"/>
      <c r="K44" s="397"/>
      <c r="L44" s="25"/>
      <c r="M44" s="25"/>
      <c r="N44" s="25"/>
      <c r="O44" s="25"/>
      <c r="P44" s="25"/>
      <c r="Q44" s="25"/>
      <c r="R44" s="25"/>
      <c r="S44" s="25"/>
      <c r="T44" s="25"/>
      <c r="U44" s="25"/>
    </row>
    <row r="45" spans="1:22" s="22" customFormat="1" ht="34.5" customHeight="1">
      <c r="A45" s="330" t="s">
        <v>715</v>
      </c>
      <c r="B45" s="26"/>
      <c r="C45" s="20"/>
      <c r="D45" s="20"/>
      <c r="E45" s="20"/>
      <c r="F45" s="20"/>
      <c r="G45" s="20"/>
      <c r="H45" s="21"/>
      <c r="I45" s="395" t="s">
        <v>26</v>
      </c>
      <c r="J45" s="396"/>
      <c r="K45" s="397"/>
      <c r="L45" s="34"/>
      <c r="M45" s="34"/>
      <c r="N45" s="34"/>
      <c r="O45" s="34"/>
      <c r="P45" s="34"/>
      <c r="Q45" s="34"/>
      <c r="R45" s="34"/>
      <c r="S45" s="34"/>
      <c r="T45" s="34"/>
      <c r="U45" s="34"/>
    </row>
    <row r="46" spans="1:22" s="22" customFormat="1" ht="34.5" customHeight="1">
      <c r="A46" s="330" t="s">
        <v>715</v>
      </c>
      <c r="B46" s="18"/>
      <c r="C46" s="20"/>
      <c r="D46" s="20"/>
      <c r="E46" s="20"/>
      <c r="F46" s="20"/>
      <c r="G46" s="20"/>
      <c r="H46" s="21"/>
      <c r="I46" s="395" t="s">
        <v>27</v>
      </c>
      <c r="J46" s="396"/>
      <c r="K46" s="397"/>
      <c r="L46" s="25"/>
      <c r="M46" s="25"/>
      <c r="N46" s="25"/>
      <c r="O46" s="25"/>
      <c r="P46" s="25"/>
      <c r="Q46" s="25"/>
      <c r="R46" s="25"/>
      <c r="S46" s="25"/>
      <c r="T46" s="25"/>
      <c r="U46" s="25"/>
    </row>
    <row r="47" spans="1:22" s="22" customFormat="1">
      <c r="A47" s="328"/>
      <c r="B47" s="18"/>
      <c r="C47" s="3"/>
      <c r="D47" s="3"/>
      <c r="E47" s="4"/>
      <c r="F47" s="3"/>
      <c r="G47" s="29"/>
      <c r="H47" s="5"/>
      <c r="I47" s="5"/>
      <c r="J47" s="6"/>
      <c r="K47" s="30"/>
      <c r="L47" s="8"/>
      <c r="M47" s="8"/>
      <c r="N47" s="8"/>
      <c r="O47" s="8"/>
      <c r="P47" s="8"/>
      <c r="Q47" s="8"/>
      <c r="R47" s="9"/>
    </row>
    <row r="48" spans="1:22">
      <c r="A48" s="328"/>
      <c r="B48" s="18"/>
      <c r="K48" s="30"/>
      <c r="L48" s="8"/>
      <c r="M48" s="8"/>
      <c r="R48" s="9"/>
      <c r="S48" s="9"/>
      <c r="T48" s="9"/>
      <c r="U48" s="9"/>
      <c r="V48" s="9"/>
    </row>
    <row r="49" spans="1:21" s="22" customFormat="1">
      <c r="A49" s="328"/>
      <c r="B49" s="31" t="s">
        <v>28</v>
      </c>
      <c r="C49" s="20"/>
      <c r="D49" s="20"/>
      <c r="E49" s="20"/>
      <c r="F49" s="20"/>
      <c r="G49" s="20"/>
      <c r="H49" s="21"/>
      <c r="I49" s="21"/>
      <c r="J49" s="6"/>
      <c r="K49" s="30"/>
      <c r="L49" s="8"/>
      <c r="M49" s="8"/>
      <c r="N49" s="8"/>
      <c r="O49" s="8"/>
      <c r="P49" s="8"/>
      <c r="Q49" s="8"/>
      <c r="R49" s="9"/>
    </row>
    <row r="50" spans="1:21" s="22" customFormat="1">
      <c r="A50" s="328"/>
      <c r="B50" s="19"/>
      <c r="C50" s="19"/>
      <c r="D50" s="19"/>
      <c r="E50" s="19"/>
      <c r="F50" s="19"/>
      <c r="G50" s="19"/>
      <c r="H50" s="15"/>
      <c r="I50" s="15"/>
      <c r="J50" s="6"/>
      <c r="K50" s="30"/>
      <c r="L50" s="23"/>
      <c r="M50" s="23"/>
      <c r="N50" s="23"/>
      <c r="O50" s="23"/>
      <c r="P50" s="23"/>
      <c r="Q50" s="23"/>
      <c r="R50" s="9"/>
    </row>
    <row r="51" spans="1:21" s="22" customFormat="1">
      <c r="A51" s="328"/>
      <c r="B51" s="24"/>
      <c r="C51" s="20"/>
      <c r="D51" s="20"/>
      <c r="E51" s="20"/>
      <c r="F51" s="20"/>
      <c r="G51" s="20"/>
      <c r="H51" s="35"/>
      <c r="I51" s="399" t="s">
        <v>18</v>
      </c>
      <c r="J51" s="400"/>
      <c r="K51" s="401"/>
      <c r="L51" s="322" t="s">
        <v>1</v>
      </c>
      <c r="M51" s="322" t="s">
        <v>8</v>
      </c>
      <c r="N51" s="322" t="s">
        <v>6</v>
      </c>
      <c r="O51" s="322" t="s">
        <v>700</v>
      </c>
      <c r="P51" s="322" t="s">
        <v>5</v>
      </c>
      <c r="Q51" s="322" t="s">
        <v>4</v>
      </c>
      <c r="R51" s="322" t="s">
        <v>3</v>
      </c>
      <c r="S51" s="322" t="s">
        <v>2</v>
      </c>
      <c r="T51" s="322" t="s">
        <v>9</v>
      </c>
      <c r="U51" s="322" t="s">
        <v>7</v>
      </c>
    </row>
    <row r="52" spans="1:21" s="22" customFormat="1" ht="34.5" customHeight="1">
      <c r="A52" s="331" t="s">
        <v>717</v>
      </c>
      <c r="B52" s="18"/>
      <c r="C52" s="20"/>
      <c r="D52" s="20"/>
      <c r="E52" s="20"/>
      <c r="F52" s="20"/>
      <c r="G52" s="20"/>
      <c r="H52" s="21"/>
      <c r="I52" s="388" t="s">
        <v>10</v>
      </c>
      <c r="J52" s="389"/>
      <c r="K52" s="390"/>
      <c r="L52" s="25"/>
      <c r="M52" s="25"/>
      <c r="N52" s="25"/>
      <c r="O52" s="25"/>
      <c r="P52" s="25"/>
      <c r="Q52" s="25"/>
      <c r="R52" s="25"/>
      <c r="S52" s="25"/>
      <c r="T52" s="25"/>
      <c r="U52" s="25"/>
    </row>
    <row r="53" spans="1:21" s="22" customFormat="1" ht="34.5" customHeight="1">
      <c r="A53" s="331" t="s">
        <v>717</v>
      </c>
      <c r="B53" s="26"/>
      <c r="C53" s="20"/>
      <c r="D53" s="20"/>
      <c r="E53" s="20"/>
      <c r="F53" s="20"/>
      <c r="G53" s="20"/>
      <c r="H53" s="21"/>
      <c r="I53" s="388" t="s">
        <v>11</v>
      </c>
      <c r="J53" s="389"/>
      <c r="K53" s="390"/>
      <c r="L53" s="25"/>
      <c r="M53" s="25"/>
      <c r="N53" s="25"/>
      <c r="O53" s="25"/>
      <c r="P53" s="25"/>
      <c r="Q53" s="25"/>
      <c r="R53" s="25"/>
      <c r="S53" s="25"/>
      <c r="T53" s="25"/>
      <c r="U53" s="25"/>
    </row>
    <row r="54" spans="1:21" s="22" customFormat="1" ht="34.5" customHeight="1">
      <c r="A54" s="331" t="s">
        <v>717</v>
      </c>
      <c r="B54" s="26"/>
      <c r="C54" s="20"/>
      <c r="D54" s="20"/>
      <c r="E54" s="20"/>
      <c r="F54" s="20"/>
      <c r="G54" s="20"/>
      <c r="H54" s="21"/>
      <c r="I54" s="388" t="s">
        <v>12</v>
      </c>
      <c r="J54" s="389"/>
      <c r="K54" s="390"/>
      <c r="L54" s="27"/>
      <c r="M54" s="27"/>
      <c r="N54" s="27"/>
      <c r="O54" s="27"/>
      <c r="P54" s="27"/>
      <c r="Q54" s="27"/>
      <c r="R54" s="27"/>
      <c r="S54" s="27"/>
      <c r="T54" s="27"/>
      <c r="U54" s="27"/>
    </row>
    <row r="55" spans="1:21" s="22" customFormat="1" ht="34.5" customHeight="1">
      <c r="A55" s="331" t="s">
        <v>717</v>
      </c>
      <c r="B55" s="18"/>
      <c r="C55" s="20"/>
      <c r="D55" s="20"/>
      <c r="E55" s="20"/>
      <c r="F55" s="20"/>
      <c r="G55" s="20"/>
      <c r="H55" s="21"/>
      <c r="I55" s="388" t="s">
        <v>13</v>
      </c>
      <c r="J55" s="389"/>
      <c r="K55" s="390"/>
      <c r="L55" s="28"/>
      <c r="M55" s="28"/>
      <c r="N55" s="28"/>
      <c r="O55" s="28"/>
      <c r="P55" s="28"/>
      <c r="Q55" s="28"/>
      <c r="R55" s="28"/>
      <c r="S55" s="28"/>
      <c r="T55" s="28"/>
      <c r="U55" s="28"/>
    </row>
    <row r="56" spans="1:21" s="22" customFormat="1" ht="34.5" customHeight="1">
      <c r="A56" s="331" t="s">
        <v>717</v>
      </c>
      <c r="B56" s="18"/>
      <c r="C56" s="20"/>
      <c r="D56" s="20"/>
      <c r="E56" s="20"/>
      <c r="F56" s="20"/>
      <c r="G56" s="20"/>
      <c r="H56" s="21"/>
      <c r="I56" s="388" t="s">
        <v>718</v>
      </c>
      <c r="J56" s="389"/>
      <c r="K56" s="390"/>
      <c r="L56" s="27"/>
      <c r="M56" s="27"/>
      <c r="N56" s="27"/>
      <c r="O56" s="27"/>
      <c r="P56" s="27"/>
      <c r="Q56" s="27"/>
      <c r="R56" s="27"/>
      <c r="S56" s="27"/>
      <c r="T56" s="27"/>
      <c r="U56" s="27"/>
    </row>
    <row r="57" spans="1:21" s="22" customFormat="1" ht="34.5" customHeight="1">
      <c r="A57" s="331" t="s">
        <v>717</v>
      </c>
      <c r="B57" s="18"/>
      <c r="C57" s="20"/>
      <c r="D57" s="20"/>
      <c r="E57" s="20"/>
      <c r="F57" s="20"/>
      <c r="G57" s="20"/>
      <c r="H57" s="21"/>
      <c r="I57" s="388" t="s">
        <v>20</v>
      </c>
      <c r="J57" s="389"/>
      <c r="K57" s="390"/>
      <c r="L57" s="27"/>
      <c r="M57" s="27"/>
      <c r="N57" s="27"/>
      <c r="O57" s="27"/>
      <c r="P57" s="27"/>
      <c r="Q57" s="27"/>
      <c r="R57" s="27"/>
      <c r="S57" s="27"/>
      <c r="T57" s="27"/>
      <c r="U57" s="27"/>
    </row>
    <row r="58" spans="1:21" s="32" customFormat="1" ht="34.5" customHeight="1">
      <c r="A58" s="331" t="s">
        <v>717</v>
      </c>
      <c r="B58" s="18"/>
      <c r="C58" s="20"/>
      <c r="D58" s="20"/>
      <c r="E58" s="20"/>
      <c r="F58" s="20"/>
      <c r="G58" s="20"/>
      <c r="H58" s="21"/>
      <c r="I58" s="388" t="s">
        <v>719</v>
      </c>
      <c r="J58" s="389"/>
      <c r="K58" s="390"/>
      <c r="L58" s="27"/>
      <c r="M58" s="27"/>
      <c r="N58" s="27"/>
      <c r="O58" s="27"/>
      <c r="P58" s="27"/>
      <c r="Q58" s="27"/>
      <c r="R58" s="27"/>
      <c r="S58" s="27"/>
      <c r="T58" s="27"/>
      <c r="U58" s="27"/>
    </row>
    <row r="59" spans="1:21" s="22" customFormat="1" ht="34.5" customHeight="1">
      <c r="A59" s="331" t="s">
        <v>717</v>
      </c>
      <c r="B59" s="18"/>
      <c r="C59" s="20"/>
      <c r="D59" s="20"/>
      <c r="E59" s="20"/>
      <c r="F59" s="20"/>
      <c r="G59" s="20"/>
      <c r="H59" s="21"/>
      <c r="I59" s="391" t="s">
        <v>720</v>
      </c>
      <c r="J59" s="391"/>
      <c r="K59" s="391"/>
      <c r="L59" s="27" t="s">
        <v>707</v>
      </c>
      <c r="M59" s="27" t="s">
        <v>707</v>
      </c>
      <c r="N59" s="27" t="s">
        <v>707</v>
      </c>
      <c r="O59" s="27" t="s">
        <v>707</v>
      </c>
      <c r="P59" s="27" t="s">
        <v>707</v>
      </c>
      <c r="Q59" s="27" t="s">
        <v>707</v>
      </c>
      <c r="R59" s="27" t="s">
        <v>707</v>
      </c>
      <c r="S59" s="27" t="s">
        <v>707</v>
      </c>
      <c r="T59" s="27" t="s">
        <v>707</v>
      </c>
      <c r="U59" s="27" t="s">
        <v>707</v>
      </c>
    </row>
    <row r="60" spans="1:21" s="22" customFormat="1" ht="34.5" customHeight="1">
      <c r="A60" s="331" t="s">
        <v>717</v>
      </c>
      <c r="B60" s="18"/>
      <c r="C60" s="20"/>
      <c r="D60" s="20"/>
      <c r="E60" s="20"/>
      <c r="F60" s="20"/>
      <c r="G60" s="20"/>
      <c r="H60" s="21"/>
      <c r="I60" s="391" t="s">
        <v>30</v>
      </c>
      <c r="J60" s="391"/>
      <c r="K60" s="391"/>
      <c r="L60" s="27" t="s">
        <v>16</v>
      </c>
      <c r="M60" s="27" t="s">
        <v>16</v>
      </c>
      <c r="N60" s="27" t="s">
        <v>16</v>
      </c>
      <c r="O60" s="27" t="s">
        <v>16</v>
      </c>
      <c r="P60" s="27" t="s">
        <v>16</v>
      </c>
      <c r="Q60" s="27" t="s">
        <v>16</v>
      </c>
      <c r="R60" s="27" t="s">
        <v>16</v>
      </c>
      <c r="S60" s="27" t="s">
        <v>16</v>
      </c>
      <c r="T60" s="27" t="s">
        <v>16</v>
      </c>
      <c r="U60" s="27" t="s">
        <v>16</v>
      </c>
    </row>
    <row r="61" spans="1:21" s="22" customFormat="1">
      <c r="A61" s="328"/>
      <c r="B61" s="18"/>
      <c r="C61" s="3"/>
      <c r="D61" s="3"/>
      <c r="E61" s="4"/>
      <c r="F61" s="3"/>
      <c r="G61" s="33"/>
      <c r="H61" s="5"/>
      <c r="I61" s="5"/>
      <c r="J61" s="6"/>
      <c r="K61" s="30"/>
      <c r="L61" s="8"/>
      <c r="M61" s="8"/>
      <c r="N61" s="8"/>
      <c r="O61" s="8"/>
      <c r="P61" s="8"/>
      <c r="Q61" s="8"/>
      <c r="R61" s="9"/>
    </row>
    <row r="62" spans="1:21" s="22" customFormat="1">
      <c r="A62" s="328"/>
      <c r="B62" s="18"/>
      <c r="C62" s="3"/>
      <c r="D62" s="3"/>
      <c r="E62" s="4"/>
      <c r="F62" s="3"/>
      <c r="G62" s="33"/>
      <c r="H62" s="5"/>
      <c r="I62" s="5"/>
      <c r="J62" s="6"/>
      <c r="K62" s="30"/>
      <c r="L62" s="8"/>
      <c r="M62" s="8"/>
      <c r="N62" s="8"/>
      <c r="O62" s="8"/>
      <c r="P62" s="8"/>
      <c r="Q62" s="8"/>
      <c r="R62" s="9"/>
    </row>
    <row r="63" spans="1:21" s="22" customFormat="1">
      <c r="A63" s="328"/>
      <c r="B63" s="18"/>
      <c r="C63" s="3"/>
      <c r="D63" s="3"/>
      <c r="E63" s="4"/>
      <c r="F63" s="3"/>
      <c r="G63" s="33"/>
      <c r="H63" s="5"/>
      <c r="I63" s="5"/>
      <c r="J63" s="6"/>
      <c r="K63" s="30"/>
      <c r="L63" s="6"/>
      <c r="M63" s="6"/>
      <c r="N63" s="8"/>
      <c r="O63" s="8"/>
      <c r="P63" s="8"/>
      <c r="Q63" s="8"/>
      <c r="R63" s="8"/>
      <c r="S63" s="8"/>
      <c r="T63" s="8"/>
      <c r="U63" s="8"/>
    </row>
    <row r="64" spans="1:21" s="22" customFormat="1">
      <c r="A64" s="328"/>
      <c r="B64" s="18"/>
      <c r="C64" s="3"/>
      <c r="D64" s="3"/>
      <c r="E64" s="4"/>
      <c r="F64" s="3"/>
      <c r="G64" s="29"/>
      <c r="H64" s="5"/>
      <c r="I64" s="5"/>
      <c r="J64" s="6"/>
      <c r="K64" s="30"/>
      <c r="L64" s="6"/>
      <c r="M64" s="6"/>
      <c r="N64" s="8"/>
      <c r="O64" s="8"/>
      <c r="P64" s="8"/>
      <c r="Q64" s="8"/>
      <c r="R64" s="8"/>
      <c r="S64" s="8"/>
      <c r="T64" s="8"/>
      <c r="U64" s="8"/>
    </row>
    <row r="65" spans="1:21" s="22" customFormat="1">
      <c r="A65" s="328"/>
      <c r="B65" s="19"/>
      <c r="C65" s="36"/>
      <c r="D65" s="36"/>
      <c r="E65" s="36"/>
      <c r="F65" s="36"/>
      <c r="G65" s="36"/>
      <c r="H65" s="21"/>
      <c r="I65" s="21"/>
      <c r="J65" s="6"/>
      <c r="K65" s="30"/>
      <c r="L65" s="6"/>
      <c r="M65" s="6"/>
      <c r="N65" s="8"/>
      <c r="O65" s="8"/>
      <c r="P65" s="8"/>
    </row>
    <row r="66" spans="1:21" s="22" customFormat="1">
      <c r="A66" s="328"/>
      <c r="B66" s="2"/>
      <c r="C66" s="37" t="s">
        <v>721</v>
      </c>
      <c r="D66" s="38"/>
      <c r="E66" s="38"/>
      <c r="F66" s="38"/>
      <c r="G66" s="38"/>
      <c r="H66" s="38"/>
      <c r="I66" s="5"/>
      <c r="J66" s="39"/>
      <c r="K66" s="7"/>
      <c r="L66" s="6"/>
      <c r="M66" s="6"/>
      <c r="N66" s="8"/>
      <c r="O66" s="8"/>
      <c r="P66" s="8"/>
      <c r="Q66" s="8"/>
      <c r="R66" s="8"/>
      <c r="S66" s="8"/>
      <c r="T66" s="8"/>
      <c r="U66" s="8"/>
    </row>
    <row r="67" spans="1:21" s="22" customFormat="1" ht="34.5" customHeight="1">
      <c r="A67" s="328"/>
      <c r="B67" s="2"/>
      <c r="C67" s="40"/>
      <c r="D67" s="402" t="s">
        <v>32</v>
      </c>
      <c r="E67" s="402"/>
      <c r="F67" s="402"/>
      <c r="G67" s="402"/>
      <c r="H67" s="402"/>
      <c r="I67" s="402"/>
      <c r="J67" s="402"/>
      <c r="K67" s="402"/>
      <c r="L67" s="402"/>
      <c r="M67" s="41"/>
      <c r="N67" s="41"/>
      <c r="O67" s="41"/>
      <c r="P67" s="41"/>
      <c r="Q67" s="42"/>
      <c r="R67" s="42"/>
      <c r="S67" s="42"/>
      <c r="T67" s="42"/>
      <c r="U67" s="42"/>
    </row>
    <row r="68" spans="1:21" s="22" customFormat="1" ht="34.5" customHeight="1">
      <c r="A68" s="328"/>
      <c r="B68" s="2"/>
      <c r="C68" s="43"/>
      <c r="D68" s="403" t="s">
        <v>722</v>
      </c>
      <c r="E68" s="403"/>
      <c r="F68" s="403"/>
      <c r="G68" s="403"/>
      <c r="H68" s="403"/>
      <c r="I68" s="403"/>
      <c r="J68" s="403"/>
      <c r="K68" s="403"/>
      <c r="L68" s="403"/>
      <c r="M68" s="41"/>
      <c r="N68" s="41"/>
      <c r="O68" s="41"/>
      <c r="P68" s="41"/>
      <c r="Q68" s="42"/>
      <c r="R68" s="42"/>
      <c r="S68" s="42"/>
      <c r="T68" s="42"/>
      <c r="U68" s="42"/>
    </row>
    <row r="69" spans="1:21" s="22" customFormat="1" ht="34.5" customHeight="1">
      <c r="A69" s="328"/>
      <c r="B69" s="2"/>
      <c r="C69" s="43"/>
      <c r="D69" s="403" t="s">
        <v>723</v>
      </c>
      <c r="E69" s="403"/>
      <c r="F69" s="403"/>
      <c r="G69" s="403"/>
      <c r="H69" s="403"/>
      <c r="I69" s="403"/>
      <c r="J69" s="403"/>
      <c r="K69" s="403"/>
      <c r="L69" s="403"/>
      <c r="M69" s="41"/>
      <c r="N69" s="41"/>
      <c r="O69" s="41"/>
      <c r="P69" s="41"/>
      <c r="Q69" s="42"/>
      <c r="R69" s="42"/>
      <c r="S69" s="42"/>
      <c r="T69" s="42"/>
      <c r="U69" s="42"/>
    </row>
    <row r="70" spans="1:21" s="22" customFormat="1" ht="34.5" customHeight="1">
      <c r="A70" s="328"/>
      <c r="B70" s="2"/>
      <c r="C70" s="43"/>
      <c r="D70" s="403" t="s">
        <v>35</v>
      </c>
      <c r="E70" s="403"/>
      <c r="F70" s="403"/>
      <c r="G70" s="403"/>
      <c r="H70" s="403"/>
      <c r="I70" s="403"/>
      <c r="J70" s="403"/>
      <c r="K70" s="403"/>
      <c r="L70" s="403"/>
      <c r="M70" s="41"/>
      <c r="N70" s="41"/>
      <c r="O70" s="41"/>
      <c r="P70" s="41"/>
      <c r="Q70" s="42"/>
      <c r="R70" s="42"/>
      <c r="S70" s="42"/>
      <c r="T70" s="42"/>
      <c r="U70" s="42"/>
    </row>
    <row r="71" spans="1:21" s="22" customFormat="1" ht="34.5" customHeight="1">
      <c r="A71" s="328"/>
      <c r="B71" s="2"/>
      <c r="C71" s="43"/>
      <c r="D71" s="403" t="s">
        <v>724</v>
      </c>
      <c r="E71" s="403"/>
      <c r="F71" s="403"/>
      <c r="G71" s="403"/>
      <c r="H71" s="403"/>
      <c r="I71" s="403"/>
      <c r="J71" s="403"/>
      <c r="K71" s="403"/>
      <c r="L71" s="403"/>
      <c r="M71" s="41"/>
      <c r="N71" s="41"/>
      <c r="O71" s="41"/>
      <c r="P71" s="41"/>
      <c r="Q71" s="42"/>
      <c r="R71" s="42"/>
      <c r="S71" s="42"/>
      <c r="T71" s="42"/>
      <c r="U71" s="42"/>
    </row>
    <row r="72" spans="1:21" s="22" customFormat="1">
      <c r="A72" s="328"/>
      <c r="B72" s="19"/>
      <c r="C72" s="36"/>
      <c r="D72" s="36"/>
      <c r="E72" s="36"/>
      <c r="F72" s="36"/>
      <c r="G72" s="36"/>
      <c r="H72" s="21"/>
      <c r="I72" s="21"/>
      <c r="J72" s="6"/>
      <c r="K72" s="7"/>
      <c r="L72" s="6"/>
      <c r="M72" s="6"/>
      <c r="N72" s="8"/>
      <c r="O72" s="8"/>
      <c r="P72" s="8"/>
    </row>
    <row r="73" spans="1:21" s="46" customFormat="1">
      <c r="A73" s="332"/>
      <c r="B73" s="19"/>
      <c r="C73" s="45" t="s">
        <v>725</v>
      </c>
      <c r="F73" s="47"/>
      <c r="G73" s="45"/>
      <c r="H73" s="333" t="s">
        <v>726</v>
      </c>
      <c r="I73" s="333"/>
      <c r="J73" s="333" t="s">
        <v>727</v>
      </c>
      <c r="K73" s="334"/>
      <c r="L73" s="333"/>
      <c r="M73" s="47"/>
      <c r="N73" s="47"/>
      <c r="O73" s="47"/>
      <c r="P73" s="47"/>
      <c r="Q73" s="47"/>
      <c r="R73" s="47"/>
      <c r="S73" s="47"/>
      <c r="T73" s="47"/>
      <c r="U73" s="47"/>
    </row>
    <row r="74" spans="1:21" s="22" customFormat="1">
      <c r="A74" s="328"/>
      <c r="B74" s="2"/>
      <c r="C74" s="48"/>
      <c r="D74" s="36"/>
      <c r="E74" s="36"/>
      <c r="F74" s="36"/>
      <c r="G74" s="36"/>
      <c r="H74" s="21"/>
      <c r="I74" s="38"/>
      <c r="J74" s="6"/>
      <c r="K74" s="7"/>
      <c r="L74" s="321"/>
      <c r="M74" s="321"/>
      <c r="N74" s="321"/>
      <c r="O74" s="321"/>
      <c r="P74" s="321"/>
      <c r="R74" s="49"/>
      <c r="S74" s="49"/>
      <c r="T74" s="49"/>
      <c r="U74" s="49"/>
    </row>
    <row r="75" spans="1:21" s="22" customFormat="1">
      <c r="A75" s="328"/>
      <c r="B75" s="2"/>
      <c r="C75" s="42"/>
      <c r="D75" s="42"/>
      <c r="E75" s="42"/>
      <c r="F75" s="42"/>
      <c r="G75" s="42"/>
      <c r="H75" s="42"/>
      <c r="I75" s="42"/>
      <c r="J75" s="42"/>
      <c r="K75" s="50"/>
      <c r="L75" s="42"/>
      <c r="M75" s="42"/>
      <c r="N75" s="42"/>
      <c r="O75" s="42"/>
      <c r="P75" s="42"/>
      <c r="Q75" s="42"/>
      <c r="R75" s="42"/>
      <c r="S75" s="42"/>
      <c r="T75" s="42"/>
      <c r="U75" s="42"/>
    </row>
    <row r="76" spans="1:21" s="22" customFormat="1">
      <c r="A76" s="328"/>
      <c r="B76" s="2"/>
      <c r="C76" s="51"/>
      <c r="D76" s="36"/>
      <c r="E76" s="36"/>
      <c r="F76" s="36"/>
      <c r="G76" s="36"/>
      <c r="H76" s="21"/>
      <c r="I76" s="38"/>
      <c r="J76" s="6"/>
      <c r="K76" s="7"/>
      <c r="L76" s="321"/>
      <c r="R76" s="49"/>
      <c r="S76" s="49"/>
      <c r="T76" s="49"/>
      <c r="U76" s="49"/>
    </row>
    <row r="77" spans="1:21" s="22" customFormat="1">
      <c r="A77" s="328"/>
      <c r="B77" s="2"/>
      <c r="C77" s="51"/>
      <c r="D77" s="36"/>
      <c r="E77" s="36"/>
      <c r="F77" s="36"/>
      <c r="G77" s="36"/>
      <c r="H77" s="21"/>
      <c r="I77" s="38"/>
      <c r="J77" s="6"/>
      <c r="K77" s="7"/>
      <c r="L77" s="321"/>
      <c r="R77" s="49"/>
      <c r="S77" s="49"/>
      <c r="T77" s="49"/>
      <c r="U77" s="49"/>
    </row>
    <row r="78" spans="1:21" s="22" customFormat="1">
      <c r="A78" s="328"/>
      <c r="B78" s="2"/>
      <c r="C78" s="386" t="s">
        <v>40</v>
      </c>
      <c r="D78" s="386"/>
      <c r="E78" s="386"/>
      <c r="F78" s="386"/>
      <c r="G78" s="386"/>
      <c r="H78" s="386" t="s">
        <v>728</v>
      </c>
      <c r="I78" s="386"/>
      <c r="J78" s="386" t="s">
        <v>729</v>
      </c>
      <c r="K78" s="386"/>
      <c r="L78" s="386"/>
      <c r="O78" s="321"/>
      <c r="P78" s="321"/>
      <c r="R78" s="49"/>
      <c r="S78" s="49"/>
      <c r="T78" s="49"/>
      <c r="U78" s="49"/>
    </row>
    <row r="79" spans="1:21" s="22" customFormat="1">
      <c r="A79" s="328"/>
      <c r="B79" s="2"/>
      <c r="C79" s="386" t="s">
        <v>43</v>
      </c>
      <c r="D79" s="386"/>
      <c r="E79" s="386"/>
      <c r="F79" s="386"/>
      <c r="G79" s="386"/>
      <c r="H79" s="386" t="s">
        <v>730</v>
      </c>
      <c r="I79" s="386"/>
      <c r="J79" s="386" t="s">
        <v>731</v>
      </c>
      <c r="K79" s="386"/>
      <c r="L79" s="386"/>
      <c r="O79" s="321"/>
      <c r="P79" s="321"/>
      <c r="R79" s="39"/>
      <c r="S79" s="39"/>
      <c r="T79" s="39"/>
      <c r="U79" s="39"/>
    </row>
    <row r="80" spans="1:21" s="22" customFormat="1">
      <c r="A80" s="328"/>
      <c r="B80" s="2"/>
      <c r="C80" s="386" t="s">
        <v>46</v>
      </c>
      <c r="D80" s="386"/>
      <c r="E80" s="386"/>
      <c r="F80" s="386"/>
      <c r="G80" s="386"/>
      <c r="H80" s="386" t="s">
        <v>732</v>
      </c>
      <c r="I80" s="386"/>
      <c r="J80" s="386" t="s">
        <v>733</v>
      </c>
      <c r="K80" s="386"/>
      <c r="L80" s="386"/>
      <c r="O80" s="321"/>
      <c r="P80" s="321"/>
      <c r="R80" s="49"/>
      <c r="S80" s="49"/>
      <c r="T80" s="49"/>
      <c r="U80" s="49"/>
    </row>
    <row r="81" spans="1:21" s="22" customFormat="1">
      <c r="A81" s="328"/>
      <c r="B81" s="2"/>
      <c r="C81" s="386" t="s">
        <v>49</v>
      </c>
      <c r="D81" s="386"/>
      <c r="E81" s="386"/>
      <c r="F81" s="386"/>
      <c r="G81" s="386"/>
      <c r="H81" s="386" t="s">
        <v>734</v>
      </c>
      <c r="I81" s="386"/>
      <c r="J81" s="386" t="s">
        <v>735</v>
      </c>
      <c r="K81" s="386"/>
      <c r="L81" s="386"/>
      <c r="O81" s="321"/>
      <c r="P81" s="321"/>
      <c r="R81" s="39"/>
      <c r="S81" s="39"/>
      <c r="T81" s="39"/>
      <c r="U81" s="39"/>
    </row>
    <row r="82" spans="1:21" s="22" customFormat="1">
      <c r="A82" s="328"/>
      <c r="B82" s="2"/>
      <c r="C82" s="386" t="s">
        <v>736</v>
      </c>
      <c r="D82" s="386"/>
      <c r="E82" s="386"/>
      <c r="F82" s="386"/>
      <c r="G82" s="386"/>
      <c r="H82" s="38"/>
      <c r="I82" s="38"/>
      <c r="J82" s="386" t="s">
        <v>737</v>
      </c>
      <c r="K82" s="386"/>
      <c r="L82" s="386"/>
      <c r="O82" s="321"/>
      <c r="P82" s="321"/>
      <c r="R82" s="39"/>
      <c r="S82" s="39"/>
      <c r="T82" s="39"/>
      <c r="U82" s="39"/>
    </row>
    <row r="83" spans="1:21" s="22" customFormat="1">
      <c r="A83" s="328"/>
      <c r="C83" s="386" t="s">
        <v>54</v>
      </c>
      <c r="D83" s="386"/>
      <c r="E83" s="386"/>
      <c r="F83" s="386"/>
      <c r="G83" s="386"/>
      <c r="J83" s="386" t="s">
        <v>738</v>
      </c>
      <c r="K83" s="386"/>
      <c r="L83" s="386"/>
      <c r="M83" s="6"/>
      <c r="N83" s="8"/>
      <c r="O83" s="8"/>
      <c r="P83" s="8"/>
      <c r="Q83" s="8"/>
      <c r="R83" s="8"/>
      <c r="S83" s="8"/>
      <c r="T83" s="8"/>
      <c r="U83" s="8"/>
    </row>
    <row r="84" spans="1:21" s="22" customFormat="1">
      <c r="A84" s="328"/>
      <c r="B84" s="2"/>
      <c r="C84" s="386" t="s">
        <v>56</v>
      </c>
      <c r="D84" s="386"/>
      <c r="E84" s="386"/>
      <c r="F84" s="386"/>
      <c r="G84" s="386"/>
      <c r="H84" s="335"/>
      <c r="I84" s="335"/>
      <c r="J84" s="386" t="s">
        <v>57</v>
      </c>
      <c r="K84" s="386"/>
      <c r="L84" s="386"/>
      <c r="M84" s="6"/>
      <c r="N84" s="8"/>
      <c r="O84" s="8"/>
      <c r="P84" s="8"/>
      <c r="Q84" s="8"/>
      <c r="R84" s="8"/>
      <c r="S84" s="8"/>
      <c r="T84" s="8"/>
      <c r="U84" s="8"/>
    </row>
    <row r="85" spans="1:21" s="22" customFormat="1">
      <c r="A85" s="328"/>
      <c r="B85" s="2"/>
      <c r="C85" s="386" t="s">
        <v>739</v>
      </c>
      <c r="D85" s="386"/>
      <c r="E85" s="386"/>
      <c r="F85" s="386"/>
      <c r="H85" s="38"/>
      <c r="I85" s="38"/>
      <c r="J85" s="386" t="s">
        <v>740</v>
      </c>
      <c r="K85" s="386"/>
      <c r="L85" s="386"/>
      <c r="M85" s="6"/>
      <c r="N85" s="8"/>
      <c r="O85" s="8"/>
      <c r="P85" s="8"/>
      <c r="Q85" s="8"/>
      <c r="R85" s="8"/>
      <c r="S85" s="8"/>
      <c r="T85" s="8"/>
      <c r="U85" s="8"/>
    </row>
    <row r="86" spans="1:21" s="22" customFormat="1">
      <c r="A86" s="328"/>
      <c r="B86" s="2"/>
      <c r="C86" s="386" t="s">
        <v>741</v>
      </c>
      <c r="D86" s="386"/>
      <c r="E86" s="386"/>
      <c r="F86" s="386"/>
      <c r="G86" s="38"/>
      <c r="H86" s="38"/>
      <c r="I86" s="38"/>
      <c r="J86" s="386" t="s">
        <v>61</v>
      </c>
      <c r="K86" s="386"/>
      <c r="L86" s="386"/>
      <c r="M86" s="6"/>
      <c r="N86" s="8"/>
      <c r="O86" s="8"/>
      <c r="P86" s="8"/>
      <c r="Q86" s="8"/>
      <c r="R86" s="8"/>
      <c r="S86" s="8"/>
      <c r="T86" s="8"/>
      <c r="U86" s="8"/>
    </row>
    <row r="87" spans="1:21" s="22" customFormat="1">
      <c r="A87" s="328"/>
      <c r="B87" s="2"/>
      <c r="C87" s="386" t="s">
        <v>62</v>
      </c>
      <c r="D87" s="386"/>
      <c r="E87" s="386"/>
      <c r="F87" s="386"/>
      <c r="G87" s="38"/>
      <c r="H87" s="38"/>
      <c r="I87" s="38"/>
      <c r="J87" s="386" t="s">
        <v>742</v>
      </c>
      <c r="K87" s="386"/>
      <c r="L87" s="386"/>
      <c r="M87" s="6"/>
      <c r="N87" s="8"/>
      <c r="O87" s="8"/>
      <c r="P87" s="8"/>
      <c r="Q87" s="8"/>
      <c r="R87" s="8"/>
      <c r="S87" s="8"/>
      <c r="T87" s="8"/>
      <c r="U87" s="8"/>
    </row>
    <row r="88" spans="1:21" s="22" customFormat="1">
      <c r="A88" s="328"/>
      <c r="B88" s="2"/>
      <c r="C88" s="386" t="s">
        <v>64</v>
      </c>
      <c r="D88" s="386"/>
      <c r="E88" s="386"/>
      <c r="F88" s="386"/>
      <c r="G88" s="38"/>
      <c r="H88" s="38"/>
      <c r="I88" s="38"/>
      <c r="J88" s="51"/>
      <c r="K88" s="52"/>
      <c r="L88" s="6"/>
      <c r="M88" s="6"/>
      <c r="N88" s="8"/>
      <c r="O88" s="8"/>
      <c r="P88" s="8"/>
      <c r="Q88" s="8"/>
      <c r="R88" s="8"/>
      <c r="S88" s="8"/>
      <c r="T88" s="8"/>
      <c r="U88" s="8"/>
    </row>
    <row r="89" spans="1:21" s="22" customFormat="1">
      <c r="A89" s="328"/>
      <c r="B89" s="2"/>
      <c r="C89" s="386" t="s">
        <v>65</v>
      </c>
      <c r="D89" s="386"/>
      <c r="E89" s="386"/>
      <c r="F89" s="386"/>
      <c r="G89" s="38"/>
      <c r="H89" s="38"/>
      <c r="I89" s="38"/>
      <c r="J89" s="51"/>
      <c r="K89" s="52"/>
      <c r="L89" s="6"/>
      <c r="M89" s="6"/>
      <c r="N89" s="8"/>
      <c r="O89" s="8"/>
      <c r="P89" s="8"/>
      <c r="Q89" s="8"/>
      <c r="R89" s="8"/>
      <c r="S89" s="8"/>
      <c r="T89" s="8"/>
      <c r="U89" s="8"/>
    </row>
    <row r="90" spans="1:21" s="22" customFormat="1">
      <c r="A90" s="328"/>
      <c r="B90" s="2"/>
      <c r="C90" s="386" t="s">
        <v>66</v>
      </c>
      <c r="D90" s="386"/>
      <c r="E90" s="386"/>
      <c r="F90" s="386"/>
      <c r="G90" s="386"/>
      <c r="H90" s="38"/>
      <c r="I90" s="38"/>
      <c r="J90" s="51"/>
      <c r="K90" s="52"/>
      <c r="L90" s="6"/>
      <c r="M90" s="6"/>
      <c r="N90" s="8"/>
      <c r="O90" s="8"/>
      <c r="P90" s="8"/>
      <c r="Q90" s="8"/>
      <c r="R90" s="8"/>
      <c r="S90" s="8"/>
      <c r="T90" s="8"/>
      <c r="U90" s="8"/>
    </row>
    <row r="91" spans="1:21" s="22" customFormat="1">
      <c r="A91" s="328"/>
      <c r="B91" s="2"/>
      <c r="C91" s="42"/>
      <c r="D91" s="42"/>
      <c r="E91" s="42"/>
      <c r="F91" s="42"/>
      <c r="G91" s="42"/>
      <c r="H91" s="42"/>
      <c r="I91" s="42"/>
      <c r="J91" s="42"/>
      <c r="K91" s="50"/>
      <c r="L91" s="42"/>
      <c r="M91" s="42"/>
      <c r="N91" s="42"/>
      <c r="O91" s="42"/>
      <c r="P91" s="42"/>
      <c r="Q91" s="42"/>
      <c r="R91" s="42"/>
      <c r="S91" s="42"/>
      <c r="T91" s="42"/>
      <c r="U91" s="42"/>
    </row>
    <row r="92" spans="1:21" s="22" customFormat="1">
      <c r="A92" s="328"/>
      <c r="B92" s="53" t="s">
        <v>67</v>
      </c>
      <c r="C92" s="54"/>
      <c r="D92" s="55"/>
      <c r="E92" s="55"/>
      <c r="F92" s="55"/>
      <c r="G92" s="55"/>
      <c r="H92" s="56"/>
      <c r="I92" s="56"/>
      <c r="J92" s="57"/>
      <c r="K92" s="57"/>
      <c r="L92" s="57"/>
      <c r="M92" s="57"/>
      <c r="N92" s="58"/>
      <c r="O92" s="58"/>
      <c r="P92" s="59"/>
      <c r="Q92" s="59"/>
      <c r="R92" s="59"/>
      <c r="S92" s="59"/>
      <c r="T92" s="59"/>
      <c r="U92" s="59"/>
    </row>
    <row r="93" spans="1:21" s="22" customFormat="1">
      <c r="A93" s="328"/>
      <c r="B93" s="2"/>
      <c r="C93" s="60"/>
      <c r="D93" s="4"/>
      <c r="E93" s="4"/>
      <c r="F93" s="4"/>
      <c r="G93" s="4"/>
      <c r="H93" s="308"/>
      <c r="I93" s="308"/>
      <c r="J93" s="61"/>
      <c r="K93" s="30"/>
      <c r="L93" s="61"/>
      <c r="M93" s="61"/>
      <c r="N93" s="59"/>
      <c r="O93" s="59"/>
      <c r="P93" s="59"/>
      <c r="Q93" s="59"/>
      <c r="R93" s="59"/>
      <c r="S93" s="59"/>
      <c r="T93" s="59"/>
      <c r="U93" s="59"/>
    </row>
    <row r="94" spans="1:21" s="22" customFormat="1">
      <c r="A94" s="328"/>
      <c r="B94" s="31" t="s">
        <v>743</v>
      </c>
      <c r="C94" s="60"/>
      <c r="D94" s="4"/>
      <c r="E94" s="4"/>
      <c r="F94" s="4"/>
      <c r="G94" s="4"/>
      <c r="H94" s="308"/>
      <c r="I94" s="308"/>
      <c r="J94" s="61"/>
      <c r="K94" s="61"/>
      <c r="L94" s="61"/>
      <c r="M94" s="61"/>
      <c r="N94" s="59"/>
      <c r="O94" s="59"/>
      <c r="P94" s="59"/>
      <c r="Q94" s="59"/>
      <c r="R94" s="59"/>
      <c r="S94" s="59"/>
      <c r="T94" s="59"/>
      <c r="U94" s="59"/>
    </row>
    <row r="95" spans="1:21" s="22" customFormat="1" ht="18.75" customHeight="1">
      <c r="A95" s="328"/>
      <c r="B95" s="19"/>
      <c r="C95" s="60"/>
      <c r="D95" s="4"/>
      <c r="E95" s="4"/>
      <c r="F95" s="4"/>
      <c r="G95" s="4"/>
      <c r="H95" s="308"/>
      <c r="I95" s="308"/>
      <c r="J95" s="57"/>
      <c r="K95" s="57"/>
      <c r="L95" s="23"/>
      <c r="M95" s="23"/>
      <c r="N95" s="23"/>
      <c r="O95" s="23"/>
      <c r="P95" s="23"/>
      <c r="Q95" s="23"/>
      <c r="R95" s="59"/>
      <c r="S95" s="59"/>
      <c r="T95" s="59"/>
      <c r="U95" s="59"/>
    </row>
    <row r="96" spans="1:21" s="22" customFormat="1">
      <c r="A96" s="328"/>
      <c r="B96" s="19"/>
      <c r="C96" s="60"/>
      <c r="D96" s="4"/>
      <c r="E96" s="4"/>
      <c r="F96" s="4"/>
      <c r="G96" s="4"/>
      <c r="H96" s="308"/>
      <c r="I96" s="308"/>
      <c r="J96" s="62" t="s">
        <v>68</v>
      </c>
      <c r="K96" s="63"/>
      <c r="L96" s="64" t="s">
        <v>1</v>
      </c>
      <c r="M96" s="64" t="s">
        <v>8</v>
      </c>
      <c r="N96" s="64" t="s">
        <v>6</v>
      </c>
      <c r="O96" s="64" t="s">
        <v>700</v>
      </c>
      <c r="P96" s="64" t="s">
        <v>5</v>
      </c>
      <c r="Q96" s="64" t="s">
        <v>4</v>
      </c>
      <c r="R96" s="64" t="s">
        <v>3</v>
      </c>
      <c r="S96" s="64" t="s">
        <v>2</v>
      </c>
      <c r="T96" s="64" t="s">
        <v>9</v>
      </c>
      <c r="U96" s="64" t="s">
        <v>7</v>
      </c>
    </row>
    <row r="97" spans="1:22" s="22" customFormat="1">
      <c r="A97" s="328"/>
      <c r="B97" s="2"/>
      <c r="C97" s="4"/>
      <c r="D97" s="4"/>
      <c r="E97" s="4"/>
      <c r="F97" s="4"/>
      <c r="G97" s="4"/>
      <c r="H97" s="308"/>
      <c r="I97" s="65" t="s">
        <v>744</v>
      </c>
      <c r="J97" s="66"/>
      <c r="K97" s="67"/>
      <c r="L97" s="64" t="s">
        <v>70</v>
      </c>
      <c r="M97" s="64" t="s">
        <v>70</v>
      </c>
      <c r="N97" s="64" t="s">
        <v>70</v>
      </c>
      <c r="O97" s="64" t="s">
        <v>745</v>
      </c>
      <c r="P97" s="64" t="s">
        <v>70</v>
      </c>
      <c r="Q97" s="64" t="s">
        <v>71</v>
      </c>
      <c r="R97" s="64" t="s">
        <v>70</v>
      </c>
      <c r="S97" s="64" t="s">
        <v>70</v>
      </c>
      <c r="T97" s="64" t="s">
        <v>70</v>
      </c>
      <c r="U97" s="64" t="s">
        <v>70</v>
      </c>
    </row>
    <row r="98" spans="1:22" s="22" customFormat="1" ht="54" customHeight="1">
      <c r="A98" s="330" t="s">
        <v>746</v>
      </c>
      <c r="B98" s="2"/>
      <c r="C98" s="404" t="s">
        <v>72</v>
      </c>
      <c r="D98" s="405"/>
      <c r="E98" s="405"/>
      <c r="F98" s="405"/>
      <c r="G98" s="405"/>
      <c r="H98" s="406"/>
      <c r="I98" s="314" t="s">
        <v>747</v>
      </c>
      <c r="J98" s="68" t="s">
        <v>74</v>
      </c>
      <c r="K98" s="69"/>
      <c r="L98" s="70"/>
      <c r="M98" s="71"/>
      <c r="N98" s="71"/>
      <c r="O98" s="71"/>
      <c r="P98" s="71"/>
      <c r="Q98" s="71"/>
      <c r="R98" s="71"/>
      <c r="S98" s="71"/>
      <c r="T98" s="71"/>
      <c r="U98" s="71"/>
    </row>
    <row r="99" spans="1:22" s="22" customFormat="1">
      <c r="A99" s="328"/>
      <c r="B99" s="72"/>
      <c r="C99" s="60"/>
      <c r="D99" s="4"/>
      <c r="E99" s="4"/>
      <c r="F99" s="4"/>
      <c r="G99" s="4"/>
      <c r="H99" s="308"/>
      <c r="I99" s="308"/>
      <c r="J99" s="61"/>
      <c r="K99" s="61"/>
      <c r="L99" s="59"/>
      <c r="M99" s="59"/>
      <c r="N99" s="59"/>
      <c r="O99" s="59"/>
      <c r="P99" s="59"/>
      <c r="Q99" s="59"/>
      <c r="R99" s="9"/>
    </row>
    <row r="100" spans="1:22" s="22" customFormat="1">
      <c r="A100" s="328"/>
      <c r="B100" s="72"/>
      <c r="C100" s="60"/>
      <c r="D100" s="4"/>
      <c r="E100" s="4"/>
      <c r="F100" s="4"/>
      <c r="G100" s="4"/>
      <c r="H100" s="308"/>
      <c r="I100" s="308"/>
      <c r="J100" s="61"/>
      <c r="K100" s="61"/>
      <c r="L100" s="59"/>
      <c r="M100" s="59"/>
      <c r="N100" s="59"/>
      <c r="O100" s="59"/>
      <c r="P100" s="59"/>
      <c r="Q100" s="59"/>
      <c r="R100" s="9"/>
    </row>
    <row r="101" spans="1:22" s="22" customFormat="1">
      <c r="A101" s="328"/>
      <c r="B101" s="72"/>
      <c r="C101" s="60"/>
      <c r="D101" s="4"/>
      <c r="E101" s="4"/>
      <c r="F101" s="4"/>
      <c r="G101" s="4"/>
      <c r="H101" s="308"/>
      <c r="I101" s="308"/>
      <c r="J101" s="61"/>
      <c r="K101" s="61"/>
      <c r="L101" s="59"/>
      <c r="M101" s="59"/>
      <c r="N101" s="59"/>
      <c r="O101" s="59"/>
      <c r="P101" s="59"/>
      <c r="Q101" s="59"/>
      <c r="R101" s="9"/>
    </row>
    <row r="102" spans="1:22">
      <c r="A102" s="328"/>
      <c r="B102" s="19" t="s">
        <v>75</v>
      </c>
      <c r="C102" s="19"/>
      <c r="D102" s="19"/>
      <c r="E102" s="19"/>
      <c r="F102" s="19"/>
      <c r="G102" s="19"/>
      <c r="H102" s="15"/>
      <c r="I102" s="15"/>
      <c r="L102" s="73"/>
      <c r="M102" s="73"/>
      <c r="N102" s="73"/>
      <c r="O102" s="73"/>
      <c r="P102" s="73"/>
      <c r="Q102" s="73"/>
      <c r="R102" s="9"/>
      <c r="S102" s="9"/>
      <c r="T102" s="9"/>
      <c r="U102" s="9"/>
      <c r="V102" s="9"/>
    </row>
    <row r="103" spans="1:22">
      <c r="A103" s="328"/>
      <c r="B103" s="19"/>
      <c r="C103" s="19"/>
      <c r="D103" s="19"/>
      <c r="E103" s="19"/>
      <c r="F103" s="19"/>
      <c r="G103" s="19"/>
      <c r="H103" s="15"/>
      <c r="I103" s="15"/>
      <c r="L103" s="23"/>
      <c r="M103" s="23"/>
      <c r="N103" s="23"/>
      <c r="O103" s="23"/>
      <c r="P103" s="23"/>
      <c r="Q103" s="23"/>
      <c r="R103" s="9"/>
      <c r="S103" s="9"/>
      <c r="T103" s="9"/>
      <c r="U103" s="9"/>
      <c r="V103" s="9"/>
    </row>
    <row r="104" spans="1:22" ht="34.5" customHeight="1">
      <c r="A104" s="328"/>
      <c r="B104" s="19"/>
      <c r="C104" s="4"/>
      <c r="D104" s="4"/>
      <c r="F104" s="4"/>
      <c r="G104" s="4"/>
      <c r="H104" s="308"/>
      <c r="J104" s="74" t="s">
        <v>68</v>
      </c>
      <c r="K104" s="75"/>
      <c r="L104" s="76" t="s">
        <v>1</v>
      </c>
      <c r="M104" s="76" t="s">
        <v>8</v>
      </c>
      <c r="N104" s="76" t="s">
        <v>6</v>
      </c>
      <c r="O104" s="76" t="s">
        <v>700</v>
      </c>
      <c r="P104" s="76" t="s">
        <v>5</v>
      </c>
      <c r="Q104" s="76" t="s">
        <v>4</v>
      </c>
      <c r="R104" s="76" t="s">
        <v>3</v>
      </c>
      <c r="S104" s="76" t="s">
        <v>2</v>
      </c>
      <c r="T104" s="76" t="s">
        <v>9</v>
      </c>
      <c r="U104" s="76" t="s">
        <v>7</v>
      </c>
      <c r="V104" s="9"/>
    </row>
    <row r="105" spans="1:22" ht="20.25" customHeight="1">
      <c r="A105" s="328"/>
      <c r="B105" s="2"/>
      <c r="C105" s="60"/>
      <c r="D105" s="4"/>
      <c r="F105" s="4"/>
      <c r="G105" s="4"/>
      <c r="H105" s="308"/>
      <c r="I105" s="65" t="s">
        <v>76</v>
      </c>
      <c r="J105" s="66"/>
      <c r="K105" s="77"/>
      <c r="L105" s="78" t="s">
        <v>70</v>
      </c>
      <c r="M105" s="78" t="s">
        <v>70</v>
      </c>
      <c r="N105" s="78" t="s">
        <v>70</v>
      </c>
      <c r="O105" s="78" t="s">
        <v>745</v>
      </c>
      <c r="P105" s="78" t="s">
        <v>70</v>
      </c>
      <c r="Q105" s="78" t="s">
        <v>71</v>
      </c>
      <c r="R105" s="78" t="s">
        <v>70</v>
      </c>
      <c r="S105" s="78" t="s">
        <v>70</v>
      </c>
      <c r="T105" s="78" t="s">
        <v>70</v>
      </c>
      <c r="U105" s="78" t="s">
        <v>70</v>
      </c>
      <c r="V105" s="9"/>
    </row>
    <row r="106" spans="1:22" s="82" customFormat="1" ht="34.5" customHeight="1">
      <c r="A106" s="330" t="s">
        <v>748</v>
      </c>
      <c r="B106" s="2"/>
      <c r="C106" s="407" t="s">
        <v>77</v>
      </c>
      <c r="D106" s="408"/>
      <c r="E106" s="413" t="s">
        <v>78</v>
      </c>
      <c r="F106" s="414"/>
      <c r="G106" s="414"/>
      <c r="H106" s="415"/>
      <c r="I106" s="416" t="s">
        <v>749</v>
      </c>
      <c r="J106" s="79">
        <f t="shared" ref="J106:J118" si="0">IF(SUM(L106:U106)=0,IF(COUNTIF(L106:U106,"未確認")&gt;0,"未確認",IF(COUNTIF(L106:U106,"~*")&gt;0,"*",SUM(L106:U106))),SUM(L106:U106))</f>
        <v>390</v>
      </c>
      <c r="K106" s="80" t="str">
        <f>IF(OR(COUNTIF(L106:U106,"未確認")&gt;0,COUNTIF(L106:U106,"~*")&gt;0),"※","")</f>
        <v/>
      </c>
      <c r="L106" s="81">
        <v>44</v>
      </c>
      <c r="M106" s="81">
        <v>42</v>
      </c>
      <c r="N106" s="81">
        <v>43</v>
      </c>
      <c r="O106" s="81">
        <v>16</v>
      </c>
      <c r="P106" s="81">
        <v>42</v>
      </c>
      <c r="Q106" s="81">
        <v>42</v>
      </c>
      <c r="R106" s="81">
        <v>42</v>
      </c>
      <c r="S106" s="81">
        <v>46</v>
      </c>
      <c r="T106" s="81">
        <v>31</v>
      </c>
      <c r="U106" s="81">
        <v>42</v>
      </c>
    </row>
    <row r="107" spans="1:22" s="82" customFormat="1" ht="34.5" customHeight="1">
      <c r="A107" s="330" t="s">
        <v>750</v>
      </c>
      <c r="B107" s="83"/>
      <c r="C107" s="409"/>
      <c r="D107" s="410"/>
      <c r="E107" s="419"/>
      <c r="F107" s="420"/>
      <c r="G107" s="421" t="s">
        <v>751</v>
      </c>
      <c r="H107" s="422"/>
      <c r="I107" s="417"/>
      <c r="J107" s="79">
        <f t="shared" si="0"/>
        <v>0</v>
      </c>
      <c r="K107" s="80" t="str">
        <f>IF(OR(COUNTIF(L107:U107,"未確認")&gt;0,COUNTIF(L107:U107,"~*")&gt;0),"※","")</f>
        <v/>
      </c>
      <c r="L107" s="81">
        <v>0</v>
      </c>
      <c r="M107" s="81">
        <v>0</v>
      </c>
      <c r="N107" s="81">
        <v>0</v>
      </c>
      <c r="O107" s="81">
        <v>0</v>
      </c>
      <c r="P107" s="81">
        <v>0</v>
      </c>
      <c r="Q107" s="81">
        <v>0</v>
      </c>
      <c r="R107" s="81">
        <v>0</v>
      </c>
      <c r="S107" s="81">
        <v>0</v>
      </c>
      <c r="T107" s="81">
        <v>0</v>
      </c>
      <c r="U107" s="81">
        <v>0</v>
      </c>
    </row>
    <row r="108" spans="1:22" s="82" customFormat="1" ht="34.5" customHeight="1">
      <c r="A108" s="330" t="s">
        <v>748</v>
      </c>
      <c r="B108" s="83"/>
      <c r="C108" s="409"/>
      <c r="D108" s="410"/>
      <c r="E108" s="404" t="s">
        <v>82</v>
      </c>
      <c r="F108" s="405"/>
      <c r="G108" s="405"/>
      <c r="H108" s="406"/>
      <c r="I108" s="417"/>
      <c r="J108" s="79">
        <f t="shared" si="0"/>
        <v>374</v>
      </c>
      <c r="K108" s="80" t="str">
        <f>IF(OR(COUNTIF(L108:U108,"未確認")&gt;0,COUNTIF(L108:U108,"~*")&gt;0),"※","")</f>
        <v/>
      </c>
      <c r="L108" s="81">
        <v>44</v>
      </c>
      <c r="M108" s="81">
        <v>42</v>
      </c>
      <c r="N108" s="81">
        <v>43</v>
      </c>
      <c r="O108" s="81">
        <v>0</v>
      </c>
      <c r="P108" s="81">
        <v>42</v>
      </c>
      <c r="Q108" s="81">
        <v>42</v>
      </c>
      <c r="R108" s="81">
        <v>42</v>
      </c>
      <c r="S108" s="81">
        <v>46</v>
      </c>
      <c r="T108" s="81">
        <v>31</v>
      </c>
      <c r="U108" s="81">
        <v>42</v>
      </c>
    </row>
    <row r="109" spans="1:22" s="82" customFormat="1" ht="34.5" customHeight="1">
      <c r="A109" s="330" t="s">
        <v>748</v>
      </c>
      <c r="B109" s="83"/>
      <c r="C109" s="411"/>
      <c r="D109" s="412"/>
      <c r="E109" s="423" t="s">
        <v>83</v>
      </c>
      <c r="F109" s="424"/>
      <c r="G109" s="424"/>
      <c r="H109" s="425"/>
      <c r="I109" s="417"/>
      <c r="J109" s="79">
        <f t="shared" si="0"/>
        <v>390</v>
      </c>
      <c r="K109" s="80" t="str">
        <f t="shared" ref="K109:K118" si="1">IF(OR(COUNTIF(L108:U108,"未確認")&gt;0,COUNTIF(L108:U108,"~*")&gt;0),"※","")</f>
        <v/>
      </c>
      <c r="L109" s="81">
        <v>44</v>
      </c>
      <c r="M109" s="81">
        <v>42</v>
      </c>
      <c r="N109" s="81">
        <v>43</v>
      </c>
      <c r="O109" s="81">
        <v>16</v>
      </c>
      <c r="P109" s="81">
        <v>42</v>
      </c>
      <c r="Q109" s="81">
        <v>42</v>
      </c>
      <c r="R109" s="81">
        <v>42</v>
      </c>
      <c r="S109" s="81">
        <v>46</v>
      </c>
      <c r="T109" s="81">
        <v>31</v>
      </c>
      <c r="U109" s="81">
        <v>42</v>
      </c>
    </row>
    <row r="110" spans="1:22" s="82" customFormat="1" ht="34.5" customHeight="1">
      <c r="A110" s="330" t="s">
        <v>752</v>
      </c>
      <c r="B110" s="83"/>
      <c r="C110" s="407" t="s">
        <v>84</v>
      </c>
      <c r="D110" s="408"/>
      <c r="E110" s="407" t="s">
        <v>78</v>
      </c>
      <c r="F110" s="426"/>
      <c r="G110" s="426"/>
      <c r="H110" s="408"/>
      <c r="I110" s="417"/>
      <c r="J110" s="79">
        <f t="shared" si="0"/>
        <v>0</v>
      </c>
      <c r="K110" s="80" t="str">
        <f t="shared" si="1"/>
        <v/>
      </c>
      <c r="L110" s="81">
        <v>0</v>
      </c>
      <c r="M110" s="81">
        <v>0</v>
      </c>
      <c r="N110" s="81">
        <v>0</v>
      </c>
      <c r="O110" s="81">
        <v>0</v>
      </c>
      <c r="P110" s="81">
        <v>0</v>
      </c>
      <c r="Q110" s="81">
        <v>0</v>
      </c>
      <c r="R110" s="81">
        <v>0</v>
      </c>
      <c r="S110" s="81">
        <v>0</v>
      </c>
      <c r="T110" s="81">
        <v>0</v>
      </c>
      <c r="U110" s="81">
        <v>0</v>
      </c>
    </row>
    <row r="111" spans="1:22" s="82" customFormat="1" ht="34.5" customHeight="1">
      <c r="A111" s="330" t="s">
        <v>753</v>
      </c>
      <c r="B111" s="83"/>
      <c r="C111" s="409"/>
      <c r="D111" s="410"/>
      <c r="E111" s="427"/>
      <c r="F111" s="428"/>
      <c r="G111" s="404" t="s">
        <v>85</v>
      </c>
      <c r="H111" s="406"/>
      <c r="I111" s="417"/>
      <c r="J111" s="79">
        <f t="shared" si="0"/>
        <v>0</v>
      </c>
      <c r="K111" s="80" t="str">
        <f t="shared" si="1"/>
        <v/>
      </c>
      <c r="L111" s="81">
        <v>0</v>
      </c>
      <c r="M111" s="81">
        <v>0</v>
      </c>
      <c r="N111" s="81">
        <v>0</v>
      </c>
      <c r="O111" s="81">
        <v>0</v>
      </c>
      <c r="P111" s="81">
        <v>0</v>
      </c>
      <c r="Q111" s="81">
        <v>0</v>
      </c>
      <c r="R111" s="81">
        <v>0</v>
      </c>
      <c r="S111" s="81">
        <v>0</v>
      </c>
      <c r="T111" s="81">
        <v>0</v>
      </c>
      <c r="U111" s="81">
        <v>0</v>
      </c>
    </row>
    <row r="112" spans="1:22" s="82" customFormat="1" ht="34.5" customHeight="1">
      <c r="A112" s="330" t="s">
        <v>754</v>
      </c>
      <c r="B112" s="83"/>
      <c r="C112" s="409"/>
      <c r="D112" s="410"/>
      <c r="E112" s="427"/>
      <c r="F112" s="420"/>
      <c r="G112" s="404" t="s">
        <v>86</v>
      </c>
      <c r="H112" s="406"/>
      <c r="I112" s="417"/>
      <c r="J112" s="79">
        <f t="shared" si="0"/>
        <v>0</v>
      </c>
      <c r="K112" s="80" t="str">
        <f t="shared" si="1"/>
        <v/>
      </c>
      <c r="L112" s="81">
        <v>0</v>
      </c>
      <c r="M112" s="81">
        <v>0</v>
      </c>
      <c r="N112" s="81">
        <v>0</v>
      </c>
      <c r="O112" s="81">
        <v>0</v>
      </c>
      <c r="P112" s="81">
        <v>0</v>
      </c>
      <c r="Q112" s="81">
        <v>0</v>
      </c>
      <c r="R112" s="81">
        <v>0</v>
      </c>
      <c r="S112" s="81">
        <v>0</v>
      </c>
      <c r="T112" s="81">
        <v>0</v>
      </c>
      <c r="U112" s="81">
        <v>0</v>
      </c>
    </row>
    <row r="113" spans="1:22" s="82" customFormat="1" ht="34.5" customHeight="1">
      <c r="A113" s="330" t="s">
        <v>752</v>
      </c>
      <c r="B113" s="83"/>
      <c r="C113" s="409"/>
      <c r="D113" s="410"/>
      <c r="E113" s="407" t="s">
        <v>82</v>
      </c>
      <c r="F113" s="426"/>
      <c r="G113" s="426"/>
      <c r="H113" s="408"/>
      <c r="I113" s="417"/>
      <c r="J113" s="79">
        <f t="shared" si="0"/>
        <v>0</v>
      </c>
      <c r="K113" s="80" t="str">
        <f t="shared" si="1"/>
        <v/>
      </c>
      <c r="L113" s="81">
        <v>0</v>
      </c>
      <c r="M113" s="81">
        <v>0</v>
      </c>
      <c r="N113" s="81">
        <v>0</v>
      </c>
      <c r="O113" s="81">
        <v>0</v>
      </c>
      <c r="P113" s="81">
        <v>0</v>
      </c>
      <c r="Q113" s="81">
        <v>0</v>
      </c>
      <c r="R113" s="81">
        <v>0</v>
      </c>
      <c r="S113" s="81">
        <v>0</v>
      </c>
      <c r="T113" s="81">
        <v>0</v>
      </c>
      <c r="U113" s="81">
        <v>0</v>
      </c>
    </row>
    <row r="114" spans="1:22" s="82" customFormat="1" ht="34.5" customHeight="1">
      <c r="A114" s="330" t="s">
        <v>753</v>
      </c>
      <c r="B114" s="83"/>
      <c r="C114" s="409"/>
      <c r="D114" s="410"/>
      <c r="E114" s="427"/>
      <c r="F114" s="428"/>
      <c r="G114" s="404" t="s">
        <v>85</v>
      </c>
      <c r="H114" s="406"/>
      <c r="I114" s="417"/>
      <c r="J114" s="79">
        <f t="shared" si="0"/>
        <v>0</v>
      </c>
      <c r="K114" s="80" t="str">
        <f t="shared" si="1"/>
        <v/>
      </c>
      <c r="L114" s="81">
        <v>0</v>
      </c>
      <c r="M114" s="81">
        <v>0</v>
      </c>
      <c r="N114" s="81">
        <v>0</v>
      </c>
      <c r="O114" s="81">
        <v>0</v>
      </c>
      <c r="P114" s="81">
        <v>0</v>
      </c>
      <c r="Q114" s="81">
        <v>0</v>
      </c>
      <c r="R114" s="81">
        <v>0</v>
      </c>
      <c r="S114" s="81">
        <v>0</v>
      </c>
      <c r="T114" s="81">
        <v>0</v>
      </c>
      <c r="U114" s="81">
        <v>0</v>
      </c>
    </row>
    <row r="115" spans="1:22" s="82" customFormat="1" ht="34.5" customHeight="1">
      <c r="A115" s="330" t="s">
        <v>754</v>
      </c>
      <c r="B115" s="83"/>
      <c r="C115" s="409"/>
      <c r="D115" s="410"/>
      <c r="E115" s="419"/>
      <c r="F115" s="420"/>
      <c r="G115" s="404" t="s">
        <v>86</v>
      </c>
      <c r="H115" s="406"/>
      <c r="I115" s="417"/>
      <c r="J115" s="79">
        <f t="shared" si="0"/>
        <v>0</v>
      </c>
      <c r="K115" s="80" t="str">
        <f t="shared" si="1"/>
        <v/>
      </c>
      <c r="L115" s="81">
        <v>0</v>
      </c>
      <c r="M115" s="81">
        <v>0</v>
      </c>
      <c r="N115" s="81">
        <v>0</v>
      </c>
      <c r="O115" s="81">
        <v>0</v>
      </c>
      <c r="P115" s="81">
        <v>0</v>
      </c>
      <c r="Q115" s="81">
        <v>0</v>
      </c>
      <c r="R115" s="81">
        <v>0</v>
      </c>
      <c r="S115" s="81">
        <v>0</v>
      </c>
      <c r="T115" s="81">
        <v>0</v>
      </c>
      <c r="U115" s="81">
        <v>0</v>
      </c>
    </row>
    <row r="116" spans="1:22" s="82" customFormat="1" ht="34.5" customHeight="1">
      <c r="A116" s="330" t="s">
        <v>752</v>
      </c>
      <c r="B116" s="83"/>
      <c r="C116" s="409"/>
      <c r="D116" s="410"/>
      <c r="E116" s="429" t="s">
        <v>83</v>
      </c>
      <c r="F116" s="430"/>
      <c r="G116" s="430"/>
      <c r="H116" s="431"/>
      <c r="I116" s="417"/>
      <c r="J116" s="79">
        <f t="shared" si="0"/>
        <v>0</v>
      </c>
      <c r="K116" s="80" t="str">
        <f t="shared" si="1"/>
        <v/>
      </c>
      <c r="L116" s="81">
        <v>0</v>
      </c>
      <c r="M116" s="81">
        <v>0</v>
      </c>
      <c r="N116" s="81">
        <v>0</v>
      </c>
      <c r="O116" s="81">
        <v>0</v>
      </c>
      <c r="P116" s="81">
        <v>0</v>
      </c>
      <c r="Q116" s="81">
        <v>0</v>
      </c>
      <c r="R116" s="81">
        <v>0</v>
      </c>
      <c r="S116" s="81">
        <v>0</v>
      </c>
      <c r="T116" s="81">
        <v>0</v>
      </c>
      <c r="U116" s="81">
        <v>0</v>
      </c>
    </row>
    <row r="117" spans="1:22" s="82" customFormat="1" ht="34.5" customHeight="1">
      <c r="A117" s="330" t="s">
        <v>753</v>
      </c>
      <c r="B117" s="83"/>
      <c r="C117" s="409"/>
      <c r="D117" s="410"/>
      <c r="E117" s="432"/>
      <c r="F117" s="433"/>
      <c r="G117" s="423" t="s">
        <v>85</v>
      </c>
      <c r="H117" s="425"/>
      <c r="I117" s="417"/>
      <c r="J117" s="79">
        <f t="shared" si="0"/>
        <v>0</v>
      </c>
      <c r="K117" s="80" t="str">
        <f t="shared" si="1"/>
        <v/>
      </c>
      <c r="L117" s="81">
        <v>0</v>
      </c>
      <c r="M117" s="81">
        <v>0</v>
      </c>
      <c r="N117" s="81">
        <v>0</v>
      </c>
      <c r="O117" s="81">
        <v>0</v>
      </c>
      <c r="P117" s="81">
        <v>0</v>
      </c>
      <c r="Q117" s="81">
        <v>0</v>
      </c>
      <c r="R117" s="81">
        <v>0</v>
      </c>
      <c r="S117" s="81">
        <v>0</v>
      </c>
      <c r="T117" s="81">
        <v>0</v>
      </c>
      <c r="U117" s="81">
        <v>0</v>
      </c>
    </row>
    <row r="118" spans="1:22" s="82" customFormat="1" ht="34.5" customHeight="1">
      <c r="A118" s="330" t="s">
        <v>754</v>
      </c>
      <c r="B118" s="83"/>
      <c r="C118" s="411"/>
      <c r="D118" s="412"/>
      <c r="E118" s="434"/>
      <c r="F118" s="435"/>
      <c r="G118" s="423" t="s">
        <v>86</v>
      </c>
      <c r="H118" s="425"/>
      <c r="I118" s="417"/>
      <c r="J118" s="79">
        <f t="shared" si="0"/>
        <v>0</v>
      </c>
      <c r="K118" s="80" t="str">
        <f t="shared" si="1"/>
        <v/>
      </c>
      <c r="L118" s="81">
        <v>0</v>
      </c>
      <c r="M118" s="81">
        <v>0</v>
      </c>
      <c r="N118" s="81">
        <v>0</v>
      </c>
      <c r="O118" s="81">
        <v>0</v>
      </c>
      <c r="P118" s="81">
        <v>0</v>
      </c>
      <c r="Q118" s="81">
        <v>0</v>
      </c>
      <c r="R118" s="81">
        <v>0</v>
      </c>
      <c r="S118" s="81">
        <v>0</v>
      </c>
      <c r="T118" s="81">
        <v>0</v>
      </c>
      <c r="U118" s="81">
        <v>0</v>
      </c>
    </row>
    <row r="119" spans="1:22" s="82" customFormat="1" ht="315" customHeight="1">
      <c r="A119" s="330" t="s">
        <v>755</v>
      </c>
      <c r="B119" s="83"/>
      <c r="C119" s="421" t="s">
        <v>756</v>
      </c>
      <c r="D119" s="436"/>
      <c r="E119" s="436"/>
      <c r="F119" s="436"/>
      <c r="G119" s="436"/>
      <c r="H119" s="422"/>
      <c r="I119" s="418"/>
      <c r="J119" s="84"/>
      <c r="K119" s="85" t="s">
        <v>80</v>
      </c>
      <c r="L119" s="86" t="s">
        <v>16</v>
      </c>
      <c r="M119" s="86" t="s">
        <v>16</v>
      </c>
      <c r="N119" s="86" t="s">
        <v>16</v>
      </c>
      <c r="O119" s="86" t="s">
        <v>757</v>
      </c>
      <c r="P119" s="86" t="s">
        <v>16</v>
      </c>
      <c r="Q119" s="86" t="s">
        <v>16</v>
      </c>
      <c r="R119" s="86" t="s">
        <v>16</v>
      </c>
      <c r="S119" s="86" t="s">
        <v>16</v>
      </c>
      <c r="T119" s="86" t="s">
        <v>16</v>
      </c>
      <c r="U119" s="86" t="s">
        <v>16</v>
      </c>
    </row>
    <row r="120" spans="1:22" s="1" customFormat="1">
      <c r="A120" s="328"/>
      <c r="B120" s="19"/>
      <c r="C120" s="19"/>
      <c r="D120" s="19"/>
      <c r="E120" s="19"/>
      <c r="F120" s="19"/>
      <c r="G120" s="19"/>
      <c r="H120" s="15"/>
      <c r="I120" s="15"/>
      <c r="J120" s="87"/>
      <c r="K120" s="88"/>
      <c r="L120" s="89"/>
      <c r="M120" s="89"/>
      <c r="N120" s="89"/>
      <c r="O120" s="89"/>
      <c r="P120" s="89"/>
      <c r="Q120" s="89"/>
    </row>
    <row r="121" spans="1:22" s="82" customFormat="1">
      <c r="A121" s="328"/>
      <c r="B121" s="83"/>
      <c r="C121" s="60"/>
      <c r="D121" s="60"/>
      <c r="E121" s="60"/>
      <c r="F121" s="60"/>
      <c r="G121" s="60"/>
      <c r="H121" s="90"/>
      <c r="I121" s="90"/>
      <c r="J121" s="87"/>
      <c r="K121" s="88"/>
      <c r="L121" s="89"/>
      <c r="M121" s="89"/>
      <c r="N121" s="89"/>
      <c r="O121" s="89"/>
      <c r="P121" s="89"/>
      <c r="Q121" s="89"/>
    </row>
    <row r="122" spans="1:22" s="22" customFormat="1">
      <c r="A122" s="328"/>
      <c r="B122" s="2"/>
      <c r="C122" s="60"/>
      <c r="D122" s="4"/>
      <c r="E122" s="4"/>
      <c r="F122" s="4"/>
      <c r="G122" s="4"/>
      <c r="H122" s="308"/>
      <c r="I122" s="308"/>
      <c r="J122" s="61"/>
      <c r="K122" s="30"/>
      <c r="L122" s="59"/>
      <c r="M122" s="59"/>
      <c r="N122" s="59"/>
      <c r="O122" s="59"/>
      <c r="P122" s="59"/>
      <c r="Q122" s="59"/>
      <c r="R122" s="9"/>
    </row>
    <row r="123" spans="1:22" s="1" customFormat="1">
      <c r="A123" s="328"/>
      <c r="B123" s="19" t="s">
        <v>89</v>
      </c>
      <c r="C123" s="19"/>
      <c r="D123" s="19"/>
      <c r="E123" s="19"/>
      <c r="F123" s="19"/>
      <c r="G123" s="19"/>
      <c r="H123" s="15"/>
      <c r="I123" s="15"/>
      <c r="J123" s="87"/>
      <c r="K123" s="88"/>
      <c r="L123" s="89"/>
      <c r="M123" s="89"/>
      <c r="N123" s="89"/>
      <c r="O123" s="89"/>
      <c r="P123" s="89"/>
      <c r="Q123" s="89"/>
    </row>
    <row r="124" spans="1:22">
      <c r="A124" s="328"/>
      <c r="B124" s="19"/>
      <c r="C124" s="19"/>
      <c r="D124" s="19"/>
      <c r="E124" s="19"/>
      <c r="F124" s="19"/>
      <c r="G124" s="19"/>
      <c r="H124" s="15"/>
      <c r="I124" s="15"/>
      <c r="L124" s="23"/>
      <c r="M124" s="23"/>
      <c r="N124" s="23"/>
      <c r="O124" s="23"/>
      <c r="P124" s="23"/>
      <c r="Q124" s="23"/>
      <c r="R124" s="9"/>
      <c r="S124" s="9"/>
      <c r="T124" s="9"/>
      <c r="U124" s="9"/>
      <c r="V124" s="9"/>
    </row>
    <row r="125" spans="1:22" ht="34.5" customHeight="1">
      <c r="A125" s="328"/>
      <c r="B125" s="19"/>
      <c r="C125" s="4"/>
      <c r="D125" s="4"/>
      <c r="F125" s="4"/>
      <c r="G125" s="4"/>
      <c r="H125" s="308"/>
      <c r="I125" s="65"/>
      <c r="J125" s="91" t="s">
        <v>68</v>
      </c>
      <c r="K125" s="75"/>
      <c r="L125" s="76" t="s">
        <v>1</v>
      </c>
      <c r="M125" s="76" t="s">
        <v>8</v>
      </c>
      <c r="N125" s="76" t="s">
        <v>6</v>
      </c>
      <c r="O125" s="76" t="s">
        <v>700</v>
      </c>
      <c r="P125" s="76" t="s">
        <v>5</v>
      </c>
      <c r="Q125" s="76" t="s">
        <v>4</v>
      </c>
      <c r="R125" s="76" t="s">
        <v>3</v>
      </c>
      <c r="S125" s="76" t="s">
        <v>2</v>
      </c>
      <c r="T125" s="76" t="s">
        <v>9</v>
      </c>
      <c r="U125" s="76" t="s">
        <v>7</v>
      </c>
      <c r="V125" s="9"/>
    </row>
    <row r="126" spans="1:22" ht="20.25" customHeight="1">
      <c r="A126" s="328"/>
      <c r="B126" s="2"/>
      <c r="C126" s="4"/>
      <c r="D126" s="4"/>
      <c r="F126" s="4"/>
      <c r="G126" s="4"/>
      <c r="H126" s="308"/>
      <c r="I126" s="65" t="s">
        <v>76</v>
      </c>
      <c r="J126" s="92"/>
      <c r="K126" s="77"/>
      <c r="L126" s="78" t="s">
        <v>70</v>
      </c>
      <c r="M126" s="78" t="s">
        <v>70</v>
      </c>
      <c r="N126" s="78" t="s">
        <v>70</v>
      </c>
      <c r="O126" s="78" t="s">
        <v>745</v>
      </c>
      <c r="P126" s="78" t="s">
        <v>70</v>
      </c>
      <c r="Q126" s="78" t="s">
        <v>71</v>
      </c>
      <c r="R126" s="78" t="s">
        <v>70</v>
      </c>
      <c r="S126" s="78" t="s">
        <v>70</v>
      </c>
      <c r="T126" s="78" t="s">
        <v>70</v>
      </c>
      <c r="U126" s="78" t="s">
        <v>70</v>
      </c>
      <c r="V126" s="9"/>
    </row>
    <row r="127" spans="1:22" s="82" customFormat="1" ht="40.5" customHeight="1">
      <c r="A127" s="330" t="s">
        <v>758</v>
      </c>
      <c r="B127" s="2"/>
      <c r="C127" s="407" t="s">
        <v>90</v>
      </c>
      <c r="D127" s="426"/>
      <c r="E127" s="426"/>
      <c r="F127" s="426"/>
      <c r="G127" s="426"/>
      <c r="H127" s="408"/>
      <c r="I127" s="437" t="s">
        <v>759</v>
      </c>
      <c r="J127" s="93"/>
      <c r="K127" s="94"/>
      <c r="L127" s="95" t="s">
        <v>760</v>
      </c>
      <c r="M127" s="96" t="s">
        <v>760</v>
      </c>
      <c r="N127" s="96" t="s">
        <v>760</v>
      </c>
      <c r="O127" s="96" t="s">
        <v>95</v>
      </c>
      <c r="P127" s="96" t="s">
        <v>94</v>
      </c>
      <c r="Q127" s="96" t="s">
        <v>760</v>
      </c>
      <c r="R127" s="96" t="s">
        <v>93</v>
      </c>
      <c r="S127" s="96" t="s">
        <v>92</v>
      </c>
      <c r="T127" s="96" t="s">
        <v>760</v>
      </c>
      <c r="U127" s="96" t="s">
        <v>760</v>
      </c>
    </row>
    <row r="128" spans="1:22" s="82" customFormat="1" ht="40.5" customHeight="1">
      <c r="A128" s="330" t="s">
        <v>761</v>
      </c>
      <c r="B128" s="2"/>
      <c r="C128" s="316"/>
      <c r="D128" s="319"/>
      <c r="E128" s="407" t="s">
        <v>96</v>
      </c>
      <c r="F128" s="426"/>
      <c r="G128" s="426"/>
      <c r="H128" s="408"/>
      <c r="I128" s="438"/>
      <c r="J128" s="97"/>
      <c r="K128" s="98"/>
      <c r="L128" s="96" t="s">
        <v>97</v>
      </c>
      <c r="M128" s="96" t="s">
        <v>100</v>
      </c>
      <c r="N128" s="96" t="s">
        <v>98</v>
      </c>
      <c r="O128" s="96" t="s">
        <v>16</v>
      </c>
      <c r="P128" s="96" t="s">
        <v>16</v>
      </c>
      <c r="Q128" s="96" t="s">
        <v>93</v>
      </c>
      <c r="R128" s="96" t="s">
        <v>16</v>
      </c>
      <c r="S128" s="96" t="s">
        <v>16</v>
      </c>
      <c r="T128" s="96" t="s">
        <v>100</v>
      </c>
      <c r="U128" s="96" t="s">
        <v>99</v>
      </c>
    </row>
    <row r="129" spans="1:22" s="82" customFormat="1" ht="40.5" customHeight="1">
      <c r="A129" s="330" t="s">
        <v>762</v>
      </c>
      <c r="B129" s="2"/>
      <c r="C129" s="316"/>
      <c r="D129" s="319"/>
      <c r="E129" s="409"/>
      <c r="F129" s="440"/>
      <c r="G129" s="440"/>
      <c r="H129" s="410"/>
      <c r="I129" s="438"/>
      <c r="J129" s="97"/>
      <c r="K129" s="98"/>
      <c r="L129" s="96" t="s">
        <v>101</v>
      </c>
      <c r="M129" s="96" t="s">
        <v>106</v>
      </c>
      <c r="N129" s="96" t="s">
        <v>102</v>
      </c>
      <c r="O129" s="96" t="s">
        <v>16</v>
      </c>
      <c r="P129" s="96" t="s">
        <v>16</v>
      </c>
      <c r="Q129" s="96" t="s">
        <v>99</v>
      </c>
      <c r="R129" s="96" t="s">
        <v>16</v>
      </c>
      <c r="S129" s="96" t="s">
        <v>16</v>
      </c>
      <c r="T129" s="96" t="s">
        <v>104</v>
      </c>
      <c r="U129" s="96" t="s">
        <v>103</v>
      </c>
    </row>
    <row r="130" spans="1:22" s="82" customFormat="1" ht="40.5" customHeight="1">
      <c r="A130" s="330" t="s">
        <v>763</v>
      </c>
      <c r="B130" s="2"/>
      <c r="C130" s="309"/>
      <c r="D130" s="310"/>
      <c r="E130" s="411"/>
      <c r="F130" s="441"/>
      <c r="G130" s="441"/>
      <c r="H130" s="412"/>
      <c r="I130" s="439"/>
      <c r="J130" s="99"/>
      <c r="K130" s="100"/>
      <c r="L130" s="96" t="s">
        <v>16</v>
      </c>
      <c r="M130" s="96" t="s">
        <v>16</v>
      </c>
      <c r="N130" s="96" t="s">
        <v>105</v>
      </c>
      <c r="O130" s="96" t="s">
        <v>16</v>
      </c>
      <c r="P130" s="96" t="s">
        <v>16</v>
      </c>
      <c r="Q130" s="96" t="s">
        <v>92</v>
      </c>
      <c r="R130" s="96" t="s">
        <v>16</v>
      </c>
      <c r="S130" s="96" t="s">
        <v>16</v>
      </c>
      <c r="T130" s="96" t="s">
        <v>107</v>
      </c>
      <c r="U130" s="96" t="s">
        <v>106</v>
      </c>
    </row>
    <row r="131" spans="1:22" s="1" customFormat="1">
      <c r="A131" s="328"/>
      <c r="B131" s="19"/>
      <c r="C131" s="19"/>
      <c r="D131" s="19"/>
      <c r="E131" s="19"/>
      <c r="F131" s="19"/>
      <c r="G131" s="19"/>
      <c r="H131" s="15"/>
      <c r="I131" s="15"/>
      <c r="J131" s="87"/>
      <c r="K131" s="88"/>
      <c r="L131" s="89"/>
      <c r="M131" s="89"/>
      <c r="N131" s="89"/>
      <c r="O131" s="89"/>
      <c r="P131" s="89"/>
      <c r="Q131" s="89"/>
    </row>
    <row r="132" spans="1:22" s="82" customFormat="1">
      <c r="A132" s="328"/>
      <c r="B132" s="83"/>
      <c r="C132" s="60"/>
      <c r="D132" s="60"/>
      <c r="E132" s="60"/>
      <c r="F132" s="60"/>
      <c r="G132" s="60"/>
      <c r="H132" s="90"/>
      <c r="I132" s="90"/>
      <c r="J132" s="87"/>
      <c r="K132" s="88"/>
      <c r="L132" s="89"/>
      <c r="M132" s="89"/>
      <c r="N132" s="89"/>
      <c r="O132" s="89"/>
      <c r="P132" s="89"/>
      <c r="Q132" s="89"/>
    </row>
    <row r="133" spans="1:22" s="22" customFormat="1">
      <c r="A133" s="328"/>
      <c r="B133" s="2"/>
      <c r="C133" s="60"/>
      <c r="D133" s="4"/>
      <c r="E133" s="4"/>
      <c r="F133" s="4"/>
      <c r="G133" s="4"/>
      <c r="H133" s="308"/>
      <c r="I133" s="308"/>
      <c r="J133" s="61"/>
      <c r="K133" s="30"/>
      <c r="L133" s="59"/>
      <c r="M133" s="59"/>
      <c r="N133" s="59"/>
      <c r="O133" s="59"/>
      <c r="P133" s="59"/>
      <c r="Q133" s="59"/>
      <c r="R133" s="9"/>
    </row>
    <row r="134" spans="1:22" s="1" customFormat="1">
      <c r="A134" s="336"/>
      <c r="B134" s="19" t="s">
        <v>108</v>
      </c>
      <c r="C134" s="44"/>
      <c r="D134" s="44"/>
      <c r="E134" s="44"/>
      <c r="F134" s="44"/>
      <c r="G134" s="44"/>
      <c r="H134" s="15"/>
      <c r="I134" s="15"/>
      <c r="J134" s="59"/>
      <c r="K134" s="30"/>
      <c r="L134" s="101"/>
      <c r="M134" s="101"/>
      <c r="N134" s="101"/>
      <c r="O134" s="101"/>
      <c r="P134" s="101"/>
      <c r="Q134" s="101"/>
    </row>
    <row r="135" spans="1:22">
      <c r="A135" s="328"/>
      <c r="B135" s="19"/>
      <c r="C135" s="19"/>
      <c r="D135" s="19"/>
      <c r="E135" s="19"/>
      <c r="F135" s="19"/>
      <c r="G135" s="19"/>
      <c r="H135" s="15"/>
      <c r="I135" s="15"/>
      <c r="L135" s="23"/>
      <c r="M135" s="23"/>
      <c r="N135" s="23"/>
      <c r="O135" s="23"/>
      <c r="P135" s="23"/>
      <c r="Q135" s="23"/>
      <c r="R135" s="9"/>
      <c r="S135" s="9"/>
      <c r="T135" s="9"/>
      <c r="U135" s="9"/>
      <c r="V135" s="9"/>
    </row>
    <row r="136" spans="1:22" ht="34.5" customHeight="1">
      <c r="A136" s="328"/>
      <c r="B136" s="19"/>
      <c r="C136" s="4"/>
      <c r="D136" s="4"/>
      <c r="F136" s="4"/>
      <c r="G136" s="4"/>
      <c r="H136" s="308"/>
      <c r="I136" s="308"/>
      <c r="J136" s="74" t="s">
        <v>68</v>
      </c>
      <c r="K136" s="75"/>
      <c r="L136" s="76" t="s">
        <v>1</v>
      </c>
      <c r="M136" s="76" t="s">
        <v>8</v>
      </c>
      <c r="N136" s="76" t="s">
        <v>6</v>
      </c>
      <c r="O136" s="76" t="s">
        <v>700</v>
      </c>
      <c r="P136" s="76" t="s">
        <v>5</v>
      </c>
      <c r="Q136" s="76" t="s">
        <v>4</v>
      </c>
      <c r="R136" s="76" t="s">
        <v>3</v>
      </c>
      <c r="S136" s="76" t="s">
        <v>2</v>
      </c>
      <c r="T136" s="76" t="s">
        <v>9</v>
      </c>
      <c r="U136" s="76" t="s">
        <v>7</v>
      </c>
      <c r="V136" s="9"/>
    </row>
    <row r="137" spans="1:22" ht="20.25" customHeight="1">
      <c r="A137" s="328"/>
      <c r="B137" s="2"/>
      <c r="C137" s="60"/>
      <c r="D137" s="4"/>
      <c r="F137" s="4"/>
      <c r="G137" s="4"/>
      <c r="H137" s="308"/>
      <c r="I137" s="65" t="s">
        <v>764</v>
      </c>
      <c r="J137" s="66"/>
      <c r="K137" s="77"/>
      <c r="L137" s="78" t="s">
        <v>70</v>
      </c>
      <c r="M137" s="78" t="s">
        <v>70</v>
      </c>
      <c r="N137" s="78" t="s">
        <v>70</v>
      </c>
      <c r="O137" s="78" t="s">
        <v>745</v>
      </c>
      <c r="P137" s="78" t="s">
        <v>70</v>
      </c>
      <c r="Q137" s="78" t="s">
        <v>71</v>
      </c>
      <c r="R137" s="78" t="s">
        <v>70</v>
      </c>
      <c r="S137" s="78" t="s">
        <v>70</v>
      </c>
      <c r="T137" s="78" t="s">
        <v>70</v>
      </c>
      <c r="U137" s="78" t="s">
        <v>70</v>
      </c>
      <c r="V137" s="9"/>
    </row>
    <row r="138" spans="1:22" s="82" customFormat="1" ht="67.5" customHeight="1">
      <c r="A138" s="330" t="s">
        <v>765</v>
      </c>
      <c r="B138" s="2"/>
      <c r="C138" s="407" t="s">
        <v>766</v>
      </c>
      <c r="D138" s="426"/>
      <c r="E138" s="426"/>
      <c r="F138" s="426"/>
      <c r="G138" s="426"/>
      <c r="H138" s="408"/>
      <c r="I138" s="442" t="s">
        <v>767</v>
      </c>
      <c r="J138" s="102"/>
      <c r="K138" s="94"/>
      <c r="L138" s="95" t="s">
        <v>111</v>
      </c>
      <c r="M138" s="96" t="s">
        <v>111</v>
      </c>
      <c r="N138" s="96" t="s">
        <v>111</v>
      </c>
      <c r="O138" s="96" t="s">
        <v>16</v>
      </c>
      <c r="P138" s="96" t="s">
        <v>111</v>
      </c>
      <c r="Q138" s="96" t="s">
        <v>112</v>
      </c>
      <c r="R138" s="96" t="s">
        <v>111</v>
      </c>
      <c r="S138" s="96" t="s">
        <v>111</v>
      </c>
      <c r="T138" s="96" t="s">
        <v>111</v>
      </c>
      <c r="U138" s="96" t="s">
        <v>111</v>
      </c>
    </row>
    <row r="139" spans="1:22" s="82" customFormat="1" ht="34.5" customHeight="1">
      <c r="A139" s="330" t="s">
        <v>765</v>
      </c>
      <c r="B139" s="83"/>
      <c r="C139" s="316"/>
      <c r="D139" s="319"/>
      <c r="E139" s="404" t="s">
        <v>768</v>
      </c>
      <c r="F139" s="405"/>
      <c r="G139" s="405"/>
      <c r="H139" s="406"/>
      <c r="I139" s="442"/>
      <c r="J139" s="97"/>
      <c r="K139" s="98"/>
      <c r="L139" s="103">
        <v>44</v>
      </c>
      <c r="M139" s="103">
        <v>42</v>
      </c>
      <c r="N139" s="103">
        <v>43</v>
      </c>
      <c r="O139" s="103">
        <v>0</v>
      </c>
      <c r="P139" s="103">
        <v>42</v>
      </c>
      <c r="Q139" s="103">
        <v>42</v>
      </c>
      <c r="R139" s="103">
        <v>42</v>
      </c>
      <c r="S139" s="103">
        <v>46</v>
      </c>
      <c r="T139" s="103">
        <v>31</v>
      </c>
      <c r="U139" s="103">
        <v>42</v>
      </c>
    </row>
    <row r="140" spans="1:22" s="82" customFormat="1" ht="67.5" customHeight="1">
      <c r="A140" s="330" t="s">
        <v>769</v>
      </c>
      <c r="B140" s="83"/>
      <c r="C140" s="407" t="s">
        <v>770</v>
      </c>
      <c r="D140" s="426"/>
      <c r="E140" s="426"/>
      <c r="F140" s="426"/>
      <c r="G140" s="426"/>
      <c r="H140" s="408"/>
      <c r="I140" s="442"/>
      <c r="J140" s="97"/>
      <c r="K140" s="98"/>
      <c r="L140" s="95" t="s">
        <v>115</v>
      </c>
      <c r="M140" s="96" t="s">
        <v>16</v>
      </c>
      <c r="N140" s="96" t="s">
        <v>16</v>
      </c>
      <c r="O140" s="96" t="s">
        <v>16</v>
      </c>
      <c r="P140" s="96" t="s">
        <v>16</v>
      </c>
      <c r="Q140" s="96" t="s">
        <v>16</v>
      </c>
      <c r="R140" s="96" t="s">
        <v>16</v>
      </c>
      <c r="S140" s="96" t="s">
        <v>16</v>
      </c>
      <c r="T140" s="96" t="s">
        <v>16</v>
      </c>
      <c r="U140" s="96" t="s">
        <v>16</v>
      </c>
    </row>
    <row r="141" spans="1:22" s="82" customFormat="1" ht="34.5" customHeight="1">
      <c r="A141" s="330" t="s">
        <v>769</v>
      </c>
      <c r="B141" s="83"/>
      <c r="C141" s="104"/>
      <c r="D141" s="105"/>
      <c r="E141" s="404" t="s">
        <v>116</v>
      </c>
      <c r="F141" s="405"/>
      <c r="G141" s="405"/>
      <c r="H141" s="406"/>
      <c r="I141" s="442"/>
      <c r="J141" s="97"/>
      <c r="K141" s="98"/>
      <c r="L141" s="103">
        <v>21</v>
      </c>
      <c r="M141" s="103">
        <v>0</v>
      </c>
      <c r="N141" s="103">
        <v>0</v>
      </c>
      <c r="O141" s="103">
        <v>0</v>
      </c>
      <c r="P141" s="103">
        <v>0</v>
      </c>
      <c r="Q141" s="103">
        <v>0</v>
      </c>
      <c r="R141" s="103">
        <v>0</v>
      </c>
      <c r="S141" s="103">
        <v>0</v>
      </c>
      <c r="T141" s="103">
        <v>0</v>
      </c>
      <c r="U141" s="103">
        <v>0</v>
      </c>
    </row>
    <row r="142" spans="1:22" s="82" customFormat="1" ht="67.5" customHeight="1">
      <c r="A142" s="330" t="s">
        <v>771</v>
      </c>
      <c r="B142" s="83"/>
      <c r="C142" s="407" t="s">
        <v>114</v>
      </c>
      <c r="D142" s="426"/>
      <c r="E142" s="426"/>
      <c r="F142" s="426"/>
      <c r="G142" s="426"/>
      <c r="H142" s="408"/>
      <c r="I142" s="442"/>
      <c r="J142" s="97"/>
      <c r="K142" s="98"/>
      <c r="L142" s="95" t="s">
        <v>16</v>
      </c>
      <c r="M142" s="96" t="s">
        <v>16</v>
      </c>
      <c r="N142" s="96" t="s">
        <v>16</v>
      </c>
      <c r="O142" s="96" t="s">
        <v>16</v>
      </c>
      <c r="P142" s="96" t="s">
        <v>16</v>
      </c>
      <c r="Q142" s="96" t="s">
        <v>16</v>
      </c>
      <c r="R142" s="96" t="s">
        <v>16</v>
      </c>
      <c r="S142" s="96" t="s">
        <v>16</v>
      </c>
      <c r="T142" s="96" t="s">
        <v>16</v>
      </c>
      <c r="U142" s="96" t="s">
        <v>16</v>
      </c>
    </row>
    <row r="143" spans="1:22" s="82" customFormat="1" ht="34.5" customHeight="1">
      <c r="A143" s="330" t="s">
        <v>771</v>
      </c>
      <c r="B143" s="83"/>
      <c r="C143" s="106"/>
      <c r="D143" s="107"/>
      <c r="E143" s="404" t="s">
        <v>116</v>
      </c>
      <c r="F143" s="405"/>
      <c r="G143" s="405"/>
      <c r="H143" s="406"/>
      <c r="I143" s="442"/>
      <c r="J143" s="97"/>
      <c r="K143" s="98"/>
      <c r="L143" s="103">
        <v>0</v>
      </c>
      <c r="M143" s="103">
        <v>0</v>
      </c>
      <c r="N143" s="103">
        <v>0</v>
      </c>
      <c r="O143" s="103">
        <v>0</v>
      </c>
      <c r="P143" s="103">
        <v>0</v>
      </c>
      <c r="Q143" s="103">
        <v>0</v>
      </c>
      <c r="R143" s="103">
        <v>0</v>
      </c>
      <c r="S143" s="103">
        <v>0</v>
      </c>
      <c r="T143" s="103">
        <v>0</v>
      </c>
      <c r="U143" s="103">
        <v>0</v>
      </c>
    </row>
    <row r="144" spans="1:22" s="82" customFormat="1" ht="34.5" customHeight="1">
      <c r="A144" s="330" t="s">
        <v>772</v>
      </c>
      <c r="B144" s="83"/>
      <c r="C144" s="423" t="s">
        <v>117</v>
      </c>
      <c r="D144" s="424"/>
      <c r="E144" s="424"/>
      <c r="F144" s="424"/>
      <c r="G144" s="424"/>
      <c r="H144" s="425"/>
      <c r="I144" s="442"/>
      <c r="J144" s="99"/>
      <c r="K144" s="100"/>
      <c r="L144" s="103">
        <v>0</v>
      </c>
      <c r="M144" s="103">
        <v>0</v>
      </c>
      <c r="N144" s="103">
        <v>0</v>
      </c>
      <c r="O144" s="103">
        <v>0</v>
      </c>
      <c r="P144" s="103">
        <v>0</v>
      </c>
      <c r="Q144" s="103">
        <v>0</v>
      </c>
      <c r="R144" s="103">
        <v>0</v>
      </c>
      <c r="S144" s="103">
        <v>0</v>
      </c>
      <c r="T144" s="103">
        <v>0</v>
      </c>
      <c r="U144" s="103">
        <v>0</v>
      </c>
    </row>
    <row r="145" spans="1:22" s="1" customFormat="1">
      <c r="A145" s="328"/>
      <c r="B145" s="19"/>
      <c r="C145" s="19"/>
      <c r="D145" s="19"/>
      <c r="E145" s="19"/>
      <c r="F145" s="19"/>
      <c r="G145" s="19"/>
      <c r="H145" s="15"/>
      <c r="I145" s="15"/>
      <c r="J145" s="87"/>
      <c r="K145" s="88"/>
      <c r="L145" s="89"/>
      <c r="M145" s="89"/>
      <c r="N145" s="89"/>
      <c r="O145" s="89"/>
      <c r="P145" s="89"/>
      <c r="Q145" s="89"/>
    </row>
    <row r="146" spans="1:22" s="1" customFormat="1">
      <c r="A146" s="328"/>
      <c r="B146" s="19"/>
      <c r="C146" s="19"/>
      <c r="D146" s="19"/>
      <c r="E146" s="19"/>
      <c r="F146" s="19"/>
      <c r="G146" s="19"/>
      <c r="H146" s="15"/>
      <c r="I146" s="15"/>
      <c r="J146" s="87"/>
      <c r="K146" s="88"/>
      <c r="L146" s="89"/>
      <c r="M146" s="89"/>
      <c r="N146" s="89"/>
      <c r="O146" s="89"/>
      <c r="P146" s="89"/>
      <c r="Q146" s="89"/>
    </row>
    <row r="147" spans="1:22" s="108" customFormat="1">
      <c r="A147" s="328"/>
      <c r="C147" s="4"/>
      <c r="D147" s="4"/>
      <c r="E147" s="4"/>
      <c r="F147" s="4"/>
      <c r="G147" s="4"/>
      <c r="H147" s="308"/>
      <c r="I147" s="308"/>
      <c r="J147" s="59"/>
      <c r="K147" s="30"/>
      <c r="L147" s="101"/>
      <c r="M147" s="101"/>
      <c r="N147" s="101"/>
      <c r="O147" s="101"/>
      <c r="P147" s="101"/>
      <c r="Q147" s="101"/>
    </row>
    <row r="148" spans="1:22" s="108" customFormat="1">
      <c r="A148" s="328"/>
      <c r="B148" s="19" t="s">
        <v>118</v>
      </c>
      <c r="C148" s="4"/>
      <c r="D148" s="4"/>
      <c r="E148" s="4"/>
      <c r="F148" s="4"/>
      <c r="G148" s="4"/>
      <c r="H148" s="308"/>
      <c r="I148" s="308"/>
      <c r="J148" s="59"/>
      <c r="K148" s="30"/>
      <c r="L148" s="101"/>
      <c r="M148" s="101"/>
      <c r="N148" s="101"/>
      <c r="O148" s="101"/>
      <c r="P148" s="101"/>
      <c r="Q148" s="101"/>
    </row>
    <row r="149" spans="1:22">
      <c r="A149" s="328"/>
      <c r="B149" s="19"/>
      <c r="C149" s="19"/>
      <c r="D149" s="19"/>
      <c r="E149" s="19"/>
      <c r="F149" s="19"/>
      <c r="G149" s="19"/>
      <c r="H149" s="15"/>
      <c r="I149" s="15"/>
      <c r="L149" s="23"/>
      <c r="M149" s="23"/>
      <c r="N149" s="23"/>
      <c r="O149" s="23"/>
      <c r="P149" s="23"/>
      <c r="Q149" s="23"/>
      <c r="R149" s="9"/>
      <c r="S149" s="9"/>
      <c r="T149" s="9"/>
      <c r="U149" s="9"/>
      <c r="V149" s="9"/>
    </row>
    <row r="150" spans="1:22" ht="34.5" customHeight="1">
      <c r="A150" s="328"/>
      <c r="B150" s="19"/>
      <c r="C150" s="4"/>
      <c r="D150" s="4"/>
      <c r="F150" s="4"/>
      <c r="G150" s="4"/>
      <c r="H150" s="308"/>
      <c r="I150" s="308"/>
      <c r="J150" s="74" t="s">
        <v>68</v>
      </c>
      <c r="K150" s="75"/>
      <c r="L150" s="76" t="s">
        <v>1</v>
      </c>
      <c r="M150" s="76" t="s">
        <v>8</v>
      </c>
      <c r="N150" s="76" t="s">
        <v>6</v>
      </c>
      <c r="O150" s="76" t="s">
        <v>700</v>
      </c>
      <c r="P150" s="76" t="s">
        <v>5</v>
      </c>
      <c r="Q150" s="76" t="s">
        <v>4</v>
      </c>
      <c r="R150" s="76" t="s">
        <v>3</v>
      </c>
      <c r="S150" s="76" t="s">
        <v>2</v>
      </c>
      <c r="T150" s="76" t="s">
        <v>9</v>
      </c>
      <c r="U150" s="76" t="s">
        <v>7</v>
      </c>
      <c r="V150" s="9"/>
    </row>
    <row r="151" spans="1:22" ht="20.25" customHeight="1">
      <c r="A151" s="328"/>
      <c r="B151" s="2"/>
      <c r="C151" s="60"/>
      <c r="D151" s="4"/>
      <c r="F151" s="4"/>
      <c r="G151" s="4"/>
      <c r="H151" s="308"/>
      <c r="I151" s="65" t="s">
        <v>773</v>
      </c>
      <c r="J151" s="66"/>
      <c r="K151" s="77"/>
      <c r="L151" s="78" t="s">
        <v>70</v>
      </c>
      <c r="M151" s="78" t="s">
        <v>70</v>
      </c>
      <c r="N151" s="78" t="s">
        <v>70</v>
      </c>
      <c r="O151" s="78" t="s">
        <v>745</v>
      </c>
      <c r="P151" s="78" t="s">
        <v>70</v>
      </c>
      <c r="Q151" s="78" t="s">
        <v>71</v>
      </c>
      <c r="R151" s="78" t="s">
        <v>70</v>
      </c>
      <c r="S151" s="78" t="s">
        <v>70</v>
      </c>
      <c r="T151" s="78" t="s">
        <v>70</v>
      </c>
      <c r="U151" s="78" t="s">
        <v>70</v>
      </c>
      <c r="V151" s="9"/>
    </row>
    <row r="152" spans="1:22" s="112" customFormat="1" ht="34.5" customHeight="1">
      <c r="A152" s="337" t="s">
        <v>774</v>
      </c>
      <c r="B152" s="108"/>
      <c r="C152" s="423" t="s">
        <v>775</v>
      </c>
      <c r="D152" s="424"/>
      <c r="E152" s="424"/>
      <c r="F152" s="424"/>
      <c r="G152" s="424"/>
      <c r="H152" s="425"/>
      <c r="I152" s="443" t="s">
        <v>776</v>
      </c>
      <c r="J152" s="109">
        <f t="shared" ref="J152:J215" si="2">IF(SUM(L152:U152)=0,IF(COUNTIF(L152:U152,"未確認")&gt;0,"未確認",IF(COUNTIF(L152:U152,"~*")&gt;0,"*",SUM(L152:U152))),SUM(L152:U152))</f>
        <v>802</v>
      </c>
      <c r="K152" s="110" t="str">
        <f t="shared" ref="K152:K215" si="3">IF(OR(COUNTIF(L152:U152,"未確認")&gt;0,COUNTIF(L152:U152,"~*")&gt;0),"※","")</f>
        <v/>
      </c>
      <c r="L152" s="111">
        <v>91</v>
      </c>
      <c r="M152" s="111">
        <v>125</v>
      </c>
      <c r="N152" s="111">
        <v>118</v>
      </c>
      <c r="O152" s="111"/>
      <c r="P152" s="111">
        <v>105</v>
      </c>
      <c r="Q152" s="111"/>
      <c r="R152" s="111">
        <v>82</v>
      </c>
      <c r="S152" s="111">
        <v>80</v>
      </c>
      <c r="T152" s="111">
        <v>96</v>
      </c>
      <c r="U152" s="111">
        <v>105</v>
      </c>
    </row>
    <row r="153" spans="1:22" s="112" customFormat="1" ht="34.5" customHeight="1">
      <c r="A153" s="337" t="s">
        <v>777</v>
      </c>
      <c r="B153" s="108"/>
      <c r="C153" s="423" t="s">
        <v>778</v>
      </c>
      <c r="D153" s="424"/>
      <c r="E153" s="424"/>
      <c r="F153" s="424"/>
      <c r="G153" s="424"/>
      <c r="H153" s="425"/>
      <c r="I153" s="444"/>
      <c r="J153" s="109">
        <f t="shared" si="2"/>
        <v>0</v>
      </c>
      <c r="K153" s="110" t="str">
        <f t="shared" si="3"/>
        <v/>
      </c>
      <c r="L153" s="111"/>
      <c r="M153" s="111"/>
      <c r="N153" s="111"/>
      <c r="O153" s="111"/>
      <c r="P153" s="111"/>
      <c r="Q153" s="111"/>
      <c r="R153" s="111"/>
      <c r="S153" s="111"/>
      <c r="T153" s="111"/>
      <c r="U153" s="111"/>
    </row>
    <row r="154" spans="1:22" s="112" customFormat="1" ht="34.5" customHeight="1">
      <c r="A154" s="337" t="s">
        <v>779</v>
      </c>
      <c r="B154" s="108"/>
      <c r="C154" s="423" t="s">
        <v>122</v>
      </c>
      <c r="D154" s="424"/>
      <c r="E154" s="424"/>
      <c r="F154" s="424"/>
      <c r="G154" s="424"/>
      <c r="H154" s="425"/>
      <c r="I154" s="444"/>
      <c r="J154" s="109">
        <f t="shared" si="2"/>
        <v>0</v>
      </c>
      <c r="K154" s="110" t="str">
        <f t="shared" si="3"/>
        <v/>
      </c>
      <c r="L154" s="111"/>
      <c r="M154" s="111"/>
      <c r="N154" s="111"/>
      <c r="O154" s="111"/>
      <c r="P154" s="111"/>
      <c r="Q154" s="111"/>
      <c r="R154" s="111"/>
      <c r="S154" s="111"/>
      <c r="T154" s="111"/>
      <c r="U154" s="111"/>
    </row>
    <row r="155" spans="1:22" s="112" customFormat="1" ht="34.5" customHeight="1">
      <c r="A155" s="337" t="s">
        <v>780</v>
      </c>
      <c r="B155" s="108"/>
      <c r="C155" s="423" t="s">
        <v>123</v>
      </c>
      <c r="D155" s="424"/>
      <c r="E155" s="424"/>
      <c r="F155" s="424"/>
      <c r="G155" s="424"/>
      <c r="H155" s="425"/>
      <c r="I155" s="444"/>
      <c r="J155" s="109">
        <f t="shared" si="2"/>
        <v>0</v>
      </c>
      <c r="K155" s="110" t="str">
        <f t="shared" si="3"/>
        <v/>
      </c>
      <c r="L155" s="111"/>
      <c r="M155" s="111"/>
      <c r="N155" s="111"/>
      <c r="O155" s="111"/>
      <c r="P155" s="111"/>
      <c r="Q155" s="111"/>
      <c r="R155" s="111"/>
      <c r="S155" s="111"/>
      <c r="T155" s="111"/>
      <c r="U155" s="111"/>
    </row>
    <row r="156" spans="1:22" s="112" customFormat="1" ht="34.5" customHeight="1">
      <c r="A156" s="337" t="s">
        <v>781</v>
      </c>
      <c r="B156" s="108"/>
      <c r="C156" s="423" t="s">
        <v>124</v>
      </c>
      <c r="D156" s="424"/>
      <c r="E156" s="424"/>
      <c r="F156" s="424"/>
      <c r="G156" s="424"/>
      <c r="H156" s="425"/>
      <c r="I156" s="444"/>
      <c r="J156" s="109">
        <f t="shared" si="2"/>
        <v>0</v>
      </c>
      <c r="K156" s="110" t="str">
        <f t="shared" si="3"/>
        <v/>
      </c>
      <c r="L156" s="111"/>
      <c r="M156" s="111"/>
      <c r="N156" s="111"/>
      <c r="O156" s="111"/>
      <c r="P156" s="111"/>
      <c r="Q156" s="111"/>
      <c r="R156" s="111"/>
      <c r="S156" s="111"/>
      <c r="T156" s="111"/>
      <c r="U156" s="111"/>
    </row>
    <row r="157" spans="1:22" s="112" customFormat="1" ht="34.5" customHeight="1">
      <c r="A157" s="337" t="s">
        <v>782</v>
      </c>
      <c r="B157" s="108"/>
      <c r="C157" s="423" t="s">
        <v>125</v>
      </c>
      <c r="D157" s="424"/>
      <c r="E157" s="424"/>
      <c r="F157" s="424"/>
      <c r="G157" s="424"/>
      <c r="H157" s="425"/>
      <c r="I157" s="444"/>
      <c r="J157" s="109">
        <f t="shared" si="2"/>
        <v>0</v>
      </c>
      <c r="K157" s="110" t="str">
        <f t="shared" si="3"/>
        <v/>
      </c>
      <c r="L157" s="111"/>
      <c r="M157" s="111"/>
      <c r="N157" s="111"/>
      <c r="O157" s="111"/>
      <c r="P157" s="111"/>
      <c r="Q157" s="111"/>
      <c r="R157" s="111"/>
      <c r="S157" s="111"/>
      <c r="T157" s="111"/>
      <c r="U157" s="111"/>
    </row>
    <row r="158" spans="1:22" s="112" customFormat="1" ht="34.5" customHeight="1">
      <c r="A158" s="337" t="s">
        <v>783</v>
      </c>
      <c r="B158" s="108"/>
      <c r="C158" s="423" t="s">
        <v>126</v>
      </c>
      <c r="D158" s="424"/>
      <c r="E158" s="424"/>
      <c r="F158" s="424"/>
      <c r="G158" s="424"/>
      <c r="H158" s="425"/>
      <c r="I158" s="444"/>
      <c r="J158" s="109">
        <f t="shared" si="2"/>
        <v>0</v>
      </c>
      <c r="K158" s="110" t="str">
        <f t="shared" si="3"/>
        <v/>
      </c>
      <c r="L158" s="111"/>
      <c r="M158" s="111"/>
      <c r="N158" s="111"/>
      <c r="O158" s="111"/>
      <c r="P158" s="111"/>
      <c r="Q158" s="111"/>
      <c r="R158" s="111"/>
      <c r="S158" s="111"/>
      <c r="T158" s="111"/>
      <c r="U158" s="111"/>
    </row>
    <row r="159" spans="1:22" s="112" customFormat="1" ht="34.5" customHeight="1">
      <c r="A159" s="337" t="s">
        <v>784</v>
      </c>
      <c r="B159" s="108"/>
      <c r="C159" s="423" t="s">
        <v>785</v>
      </c>
      <c r="D159" s="424"/>
      <c r="E159" s="424"/>
      <c r="F159" s="424"/>
      <c r="G159" s="424"/>
      <c r="H159" s="425"/>
      <c r="I159" s="444"/>
      <c r="J159" s="109">
        <f t="shared" si="2"/>
        <v>0</v>
      </c>
      <c r="K159" s="110" t="str">
        <f t="shared" si="3"/>
        <v/>
      </c>
      <c r="L159" s="111"/>
      <c r="M159" s="111"/>
      <c r="N159" s="111"/>
      <c r="O159" s="111"/>
      <c r="P159" s="111"/>
      <c r="Q159" s="111"/>
      <c r="R159" s="111"/>
      <c r="S159" s="111"/>
      <c r="T159" s="111"/>
      <c r="U159" s="111"/>
    </row>
    <row r="160" spans="1:22" s="112" customFormat="1" ht="34.5" customHeight="1">
      <c r="A160" s="337" t="s">
        <v>786</v>
      </c>
      <c r="B160" s="108"/>
      <c r="C160" s="423" t="s">
        <v>128</v>
      </c>
      <c r="D160" s="424"/>
      <c r="E160" s="424"/>
      <c r="F160" s="424"/>
      <c r="G160" s="424"/>
      <c r="H160" s="425"/>
      <c r="I160" s="444"/>
      <c r="J160" s="109">
        <f t="shared" si="2"/>
        <v>0</v>
      </c>
      <c r="K160" s="110" t="str">
        <f t="shared" si="3"/>
        <v/>
      </c>
      <c r="L160" s="111"/>
      <c r="M160" s="111"/>
      <c r="N160" s="111"/>
      <c r="O160" s="111"/>
      <c r="P160" s="111"/>
      <c r="Q160" s="111"/>
      <c r="R160" s="111"/>
      <c r="S160" s="111"/>
      <c r="T160" s="111"/>
      <c r="U160" s="111"/>
    </row>
    <row r="161" spans="1:21" s="112" customFormat="1" ht="34.5" customHeight="1">
      <c r="A161" s="337" t="s">
        <v>787</v>
      </c>
      <c r="B161" s="108"/>
      <c r="C161" s="423" t="s">
        <v>129</v>
      </c>
      <c r="D161" s="424"/>
      <c r="E161" s="424"/>
      <c r="F161" s="424"/>
      <c r="G161" s="424"/>
      <c r="H161" s="425"/>
      <c r="I161" s="444"/>
      <c r="J161" s="109">
        <f t="shared" si="2"/>
        <v>0</v>
      </c>
      <c r="K161" s="110" t="str">
        <f t="shared" si="3"/>
        <v/>
      </c>
      <c r="L161" s="111"/>
      <c r="M161" s="111"/>
      <c r="N161" s="111"/>
      <c r="O161" s="111"/>
      <c r="P161" s="111"/>
      <c r="Q161" s="111"/>
      <c r="R161" s="111"/>
      <c r="S161" s="111"/>
      <c r="T161" s="111"/>
      <c r="U161" s="111"/>
    </row>
    <row r="162" spans="1:21" s="112" customFormat="1" ht="34.5" customHeight="1">
      <c r="A162" s="337" t="s">
        <v>788</v>
      </c>
      <c r="B162" s="108"/>
      <c r="C162" s="423" t="s">
        <v>789</v>
      </c>
      <c r="D162" s="424"/>
      <c r="E162" s="424"/>
      <c r="F162" s="424"/>
      <c r="G162" s="424"/>
      <c r="H162" s="425"/>
      <c r="I162" s="444"/>
      <c r="J162" s="109">
        <f t="shared" si="2"/>
        <v>0</v>
      </c>
      <c r="K162" s="110" t="str">
        <f t="shared" si="3"/>
        <v/>
      </c>
      <c r="L162" s="111"/>
      <c r="M162" s="111"/>
      <c r="N162" s="111"/>
      <c r="O162" s="111"/>
      <c r="P162" s="111"/>
      <c r="Q162" s="111"/>
      <c r="R162" s="111"/>
      <c r="S162" s="111"/>
      <c r="T162" s="111"/>
      <c r="U162" s="111"/>
    </row>
    <row r="163" spans="1:21" s="112" customFormat="1" ht="34.5" customHeight="1">
      <c r="A163" s="337" t="s">
        <v>790</v>
      </c>
      <c r="B163" s="108"/>
      <c r="C163" s="423" t="s">
        <v>791</v>
      </c>
      <c r="D163" s="424"/>
      <c r="E163" s="424"/>
      <c r="F163" s="424"/>
      <c r="G163" s="424"/>
      <c r="H163" s="425"/>
      <c r="I163" s="444"/>
      <c r="J163" s="109">
        <f t="shared" si="2"/>
        <v>0</v>
      </c>
      <c r="K163" s="110" t="str">
        <f t="shared" si="3"/>
        <v/>
      </c>
      <c r="L163" s="111"/>
      <c r="M163" s="111"/>
      <c r="N163" s="111"/>
      <c r="O163" s="111"/>
      <c r="P163" s="111"/>
      <c r="Q163" s="111"/>
      <c r="R163" s="111"/>
      <c r="S163" s="111"/>
      <c r="T163" s="111"/>
      <c r="U163" s="111"/>
    </row>
    <row r="164" spans="1:21" s="112" customFormat="1" ht="34.5" customHeight="1">
      <c r="A164" s="337" t="s">
        <v>792</v>
      </c>
      <c r="B164" s="108"/>
      <c r="C164" s="423" t="s">
        <v>134</v>
      </c>
      <c r="D164" s="424"/>
      <c r="E164" s="424"/>
      <c r="F164" s="424"/>
      <c r="G164" s="424"/>
      <c r="H164" s="425"/>
      <c r="I164" s="444"/>
      <c r="J164" s="109">
        <f t="shared" si="2"/>
        <v>0</v>
      </c>
      <c r="K164" s="110" t="str">
        <f t="shared" si="3"/>
        <v/>
      </c>
      <c r="L164" s="111"/>
      <c r="M164" s="111"/>
      <c r="N164" s="111"/>
      <c r="O164" s="111"/>
      <c r="P164" s="111"/>
      <c r="Q164" s="111"/>
      <c r="R164" s="111"/>
      <c r="S164" s="111"/>
      <c r="T164" s="111"/>
      <c r="U164" s="111"/>
    </row>
    <row r="165" spans="1:21" s="112" customFormat="1" ht="34.5" customHeight="1">
      <c r="A165" s="337" t="s">
        <v>793</v>
      </c>
      <c r="B165" s="108"/>
      <c r="C165" s="423" t="s">
        <v>135</v>
      </c>
      <c r="D165" s="424"/>
      <c r="E165" s="424"/>
      <c r="F165" s="424"/>
      <c r="G165" s="424"/>
      <c r="H165" s="425"/>
      <c r="I165" s="444"/>
      <c r="J165" s="109">
        <f t="shared" si="2"/>
        <v>0</v>
      </c>
      <c r="K165" s="110" t="str">
        <f t="shared" si="3"/>
        <v/>
      </c>
      <c r="L165" s="111"/>
      <c r="M165" s="111"/>
      <c r="N165" s="111"/>
      <c r="O165" s="111"/>
      <c r="P165" s="111"/>
      <c r="Q165" s="111"/>
      <c r="R165" s="111"/>
      <c r="S165" s="111"/>
      <c r="T165" s="111"/>
      <c r="U165" s="111"/>
    </row>
    <row r="166" spans="1:21" s="112" customFormat="1" ht="34.5" customHeight="1">
      <c r="A166" s="337" t="s">
        <v>794</v>
      </c>
      <c r="B166" s="108"/>
      <c r="C166" s="423" t="s">
        <v>795</v>
      </c>
      <c r="D166" s="424"/>
      <c r="E166" s="424"/>
      <c r="F166" s="424"/>
      <c r="G166" s="424"/>
      <c r="H166" s="425"/>
      <c r="I166" s="444"/>
      <c r="J166" s="109">
        <f t="shared" si="2"/>
        <v>0</v>
      </c>
      <c r="K166" s="110" t="str">
        <f t="shared" si="3"/>
        <v/>
      </c>
      <c r="L166" s="111"/>
      <c r="M166" s="111"/>
      <c r="N166" s="111"/>
      <c r="O166" s="111"/>
      <c r="P166" s="111"/>
      <c r="Q166" s="111"/>
      <c r="R166" s="111"/>
      <c r="S166" s="111"/>
      <c r="T166" s="111"/>
      <c r="U166" s="111"/>
    </row>
    <row r="167" spans="1:21" s="112" customFormat="1" ht="34.5" customHeight="1">
      <c r="A167" s="337" t="s">
        <v>796</v>
      </c>
      <c r="B167" s="108"/>
      <c r="C167" s="423" t="s">
        <v>797</v>
      </c>
      <c r="D167" s="424"/>
      <c r="E167" s="424"/>
      <c r="F167" s="424"/>
      <c r="G167" s="424"/>
      <c r="H167" s="425"/>
      <c r="I167" s="444"/>
      <c r="J167" s="109">
        <f t="shared" si="2"/>
        <v>0</v>
      </c>
      <c r="K167" s="110" t="str">
        <f t="shared" si="3"/>
        <v/>
      </c>
      <c r="L167" s="111"/>
      <c r="M167" s="111"/>
      <c r="N167" s="111"/>
      <c r="O167" s="111"/>
      <c r="P167" s="111"/>
      <c r="Q167" s="111"/>
      <c r="R167" s="111"/>
      <c r="S167" s="111"/>
      <c r="T167" s="111"/>
      <c r="U167" s="111"/>
    </row>
    <row r="168" spans="1:21" s="112" customFormat="1" ht="34.5" customHeight="1">
      <c r="A168" s="337" t="s">
        <v>798</v>
      </c>
      <c r="B168" s="108"/>
      <c r="C168" s="423" t="s">
        <v>799</v>
      </c>
      <c r="D168" s="424"/>
      <c r="E168" s="424"/>
      <c r="F168" s="424"/>
      <c r="G168" s="424"/>
      <c r="H168" s="425"/>
      <c r="I168" s="444"/>
      <c r="J168" s="109">
        <f t="shared" si="2"/>
        <v>0</v>
      </c>
      <c r="K168" s="110" t="str">
        <f t="shared" si="3"/>
        <v/>
      </c>
      <c r="L168" s="111"/>
      <c r="M168" s="111"/>
      <c r="N168" s="111"/>
      <c r="O168" s="111"/>
      <c r="P168" s="111"/>
      <c r="Q168" s="111"/>
      <c r="R168" s="111"/>
      <c r="S168" s="111"/>
      <c r="T168" s="111"/>
      <c r="U168" s="111"/>
    </row>
    <row r="169" spans="1:21" s="112" customFormat="1" ht="34.5" customHeight="1">
      <c r="A169" s="337" t="s">
        <v>800</v>
      </c>
      <c r="B169" s="108"/>
      <c r="C169" s="423" t="s">
        <v>801</v>
      </c>
      <c r="D169" s="424"/>
      <c r="E169" s="424"/>
      <c r="F169" s="424"/>
      <c r="G169" s="424"/>
      <c r="H169" s="425"/>
      <c r="I169" s="444"/>
      <c r="J169" s="109">
        <f t="shared" si="2"/>
        <v>0</v>
      </c>
      <c r="K169" s="110" t="str">
        <f t="shared" si="3"/>
        <v/>
      </c>
      <c r="L169" s="111"/>
      <c r="M169" s="111"/>
      <c r="N169" s="111"/>
      <c r="O169" s="111"/>
      <c r="P169" s="111"/>
      <c r="Q169" s="111"/>
      <c r="R169" s="111"/>
      <c r="S169" s="111"/>
      <c r="T169" s="111"/>
      <c r="U169" s="111"/>
    </row>
    <row r="170" spans="1:21" s="112" customFormat="1" ht="34.5" customHeight="1">
      <c r="A170" s="337" t="s">
        <v>802</v>
      </c>
      <c r="B170" s="108"/>
      <c r="C170" s="423" t="s">
        <v>803</v>
      </c>
      <c r="D170" s="424"/>
      <c r="E170" s="424"/>
      <c r="F170" s="424"/>
      <c r="G170" s="424"/>
      <c r="H170" s="425"/>
      <c r="I170" s="444"/>
      <c r="J170" s="109">
        <f t="shared" si="2"/>
        <v>0</v>
      </c>
      <c r="K170" s="110" t="str">
        <f t="shared" si="3"/>
        <v/>
      </c>
      <c r="L170" s="111"/>
      <c r="M170" s="111"/>
      <c r="N170" s="111"/>
      <c r="O170" s="111"/>
      <c r="P170" s="111"/>
      <c r="Q170" s="111"/>
      <c r="R170" s="111"/>
      <c r="S170" s="111"/>
      <c r="T170" s="111"/>
      <c r="U170" s="111"/>
    </row>
    <row r="171" spans="1:21" s="112" customFormat="1" ht="34.5" customHeight="1">
      <c r="A171" s="337" t="s">
        <v>804</v>
      </c>
      <c r="B171" s="108"/>
      <c r="C171" s="423" t="s">
        <v>805</v>
      </c>
      <c r="D171" s="424"/>
      <c r="E171" s="424"/>
      <c r="F171" s="424"/>
      <c r="G171" s="424"/>
      <c r="H171" s="425"/>
      <c r="I171" s="444"/>
      <c r="J171" s="109">
        <f t="shared" si="2"/>
        <v>0</v>
      </c>
      <c r="K171" s="110" t="str">
        <f t="shared" si="3"/>
        <v/>
      </c>
      <c r="L171" s="111"/>
      <c r="M171" s="111"/>
      <c r="N171" s="111"/>
      <c r="O171" s="111"/>
      <c r="P171" s="111"/>
      <c r="Q171" s="111"/>
      <c r="R171" s="111"/>
      <c r="S171" s="111"/>
      <c r="T171" s="111"/>
      <c r="U171" s="111"/>
    </row>
    <row r="172" spans="1:21" s="112" customFormat="1" ht="34.5" customHeight="1">
      <c r="A172" s="337" t="s">
        <v>806</v>
      </c>
      <c r="B172" s="108"/>
      <c r="C172" s="423" t="s">
        <v>807</v>
      </c>
      <c r="D172" s="424"/>
      <c r="E172" s="424"/>
      <c r="F172" s="424"/>
      <c r="G172" s="424"/>
      <c r="H172" s="425"/>
      <c r="I172" s="444"/>
      <c r="J172" s="109">
        <f t="shared" si="2"/>
        <v>0</v>
      </c>
      <c r="K172" s="110" t="str">
        <f t="shared" si="3"/>
        <v/>
      </c>
      <c r="L172" s="111"/>
      <c r="M172" s="111"/>
      <c r="N172" s="111"/>
      <c r="O172" s="111"/>
      <c r="P172" s="111"/>
      <c r="Q172" s="111"/>
      <c r="R172" s="111"/>
      <c r="S172" s="111"/>
      <c r="T172" s="111"/>
      <c r="U172" s="111"/>
    </row>
    <row r="173" spans="1:21" s="112" customFormat="1" ht="34.5" customHeight="1">
      <c r="A173" s="337" t="s">
        <v>808</v>
      </c>
      <c r="B173" s="108"/>
      <c r="C173" s="423" t="s">
        <v>809</v>
      </c>
      <c r="D173" s="424"/>
      <c r="E173" s="424"/>
      <c r="F173" s="424"/>
      <c r="G173" s="424"/>
      <c r="H173" s="425"/>
      <c r="I173" s="444"/>
      <c r="J173" s="109">
        <f t="shared" si="2"/>
        <v>0</v>
      </c>
      <c r="K173" s="110" t="str">
        <f t="shared" si="3"/>
        <v/>
      </c>
      <c r="L173" s="111"/>
      <c r="M173" s="111"/>
      <c r="N173" s="111"/>
      <c r="O173" s="111"/>
      <c r="P173" s="111"/>
      <c r="Q173" s="111"/>
      <c r="R173" s="111"/>
      <c r="S173" s="111"/>
      <c r="T173" s="111"/>
      <c r="U173" s="111"/>
    </row>
    <row r="174" spans="1:21" s="112" customFormat="1" ht="34.5" customHeight="1">
      <c r="A174" s="337" t="s">
        <v>810</v>
      </c>
      <c r="B174" s="108"/>
      <c r="C174" s="423" t="s">
        <v>811</v>
      </c>
      <c r="D174" s="424"/>
      <c r="E174" s="424"/>
      <c r="F174" s="424"/>
      <c r="G174" s="424"/>
      <c r="H174" s="425"/>
      <c r="I174" s="444"/>
      <c r="J174" s="109">
        <f t="shared" si="2"/>
        <v>0</v>
      </c>
      <c r="K174" s="110" t="str">
        <f t="shared" si="3"/>
        <v/>
      </c>
      <c r="L174" s="111"/>
      <c r="M174" s="111"/>
      <c r="N174" s="111"/>
      <c r="O174" s="111"/>
      <c r="P174" s="111"/>
      <c r="Q174" s="111"/>
      <c r="R174" s="111"/>
      <c r="S174" s="111"/>
      <c r="T174" s="111"/>
      <c r="U174" s="111"/>
    </row>
    <row r="175" spans="1:21" s="112" customFormat="1" ht="34.5" customHeight="1">
      <c r="A175" s="337" t="s">
        <v>812</v>
      </c>
      <c r="B175" s="108"/>
      <c r="C175" s="423" t="s">
        <v>813</v>
      </c>
      <c r="D175" s="424"/>
      <c r="E175" s="424"/>
      <c r="F175" s="424"/>
      <c r="G175" s="424"/>
      <c r="H175" s="425"/>
      <c r="I175" s="444"/>
      <c r="J175" s="109">
        <f t="shared" si="2"/>
        <v>0</v>
      </c>
      <c r="K175" s="110" t="str">
        <f t="shared" si="3"/>
        <v/>
      </c>
      <c r="L175" s="111"/>
      <c r="M175" s="111"/>
      <c r="N175" s="111"/>
      <c r="O175" s="111"/>
      <c r="P175" s="111"/>
      <c r="Q175" s="111"/>
      <c r="R175" s="111"/>
      <c r="S175" s="111"/>
      <c r="T175" s="111"/>
      <c r="U175" s="111"/>
    </row>
    <row r="176" spans="1:21" s="112" customFormat="1" ht="34.5" customHeight="1">
      <c r="A176" s="337" t="s">
        <v>814</v>
      </c>
      <c r="B176" s="108"/>
      <c r="C176" s="423" t="s">
        <v>815</v>
      </c>
      <c r="D176" s="424"/>
      <c r="E176" s="424"/>
      <c r="F176" s="424"/>
      <c r="G176" s="424"/>
      <c r="H176" s="425"/>
      <c r="I176" s="444"/>
      <c r="J176" s="109">
        <f t="shared" si="2"/>
        <v>0</v>
      </c>
      <c r="K176" s="110" t="str">
        <f t="shared" si="3"/>
        <v/>
      </c>
      <c r="L176" s="111"/>
      <c r="M176" s="111"/>
      <c r="N176" s="111"/>
      <c r="O176" s="111"/>
      <c r="P176" s="111"/>
      <c r="Q176" s="111"/>
      <c r="R176" s="111"/>
      <c r="S176" s="111"/>
      <c r="T176" s="111"/>
      <c r="U176" s="111"/>
    </row>
    <row r="177" spans="1:21" s="112" customFormat="1" ht="34.5" customHeight="1">
      <c r="A177" s="337" t="s">
        <v>816</v>
      </c>
      <c r="B177" s="108"/>
      <c r="C177" s="423" t="s">
        <v>817</v>
      </c>
      <c r="D177" s="424"/>
      <c r="E177" s="424"/>
      <c r="F177" s="424"/>
      <c r="G177" s="424"/>
      <c r="H177" s="425"/>
      <c r="I177" s="444"/>
      <c r="J177" s="109">
        <f t="shared" si="2"/>
        <v>0</v>
      </c>
      <c r="K177" s="110" t="str">
        <f t="shared" si="3"/>
        <v/>
      </c>
      <c r="L177" s="111"/>
      <c r="M177" s="111"/>
      <c r="N177" s="111"/>
      <c r="O177" s="111"/>
      <c r="P177" s="111"/>
      <c r="Q177" s="111"/>
      <c r="R177" s="111"/>
      <c r="S177" s="111"/>
      <c r="T177" s="111"/>
      <c r="U177" s="111"/>
    </row>
    <row r="178" spans="1:21" s="112" customFormat="1" ht="34.5" customHeight="1">
      <c r="A178" s="337" t="s">
        <v>818</v>
      </c>
      <c r="B178" s="108"/>
      <c r="C178" s="423" t="s">
        <v>819</v>
      </c>
      <c r="D178" s="424"/>
      <c r="E178" s="424"/>
      <c r="F178" s="424"/>
      <c r="G178" s="424"/>
      <c r="H178" s="425"/>
      <c r="I178" s="444"/>
      <c r="J178" s="109">
        <f t="shared" si="2"/>
        <v>0</v>
      </c>
      <c r="K178" s="110" t="str">
        <f t="shared" si="3"/>
        <v/>
      </c>
      <c r="L178" s="111"/>
      <c r="M178" s="111"/>
      <c r="N178" s="111"/>
      <c r="O178" s="111"/>
      <c r="P178" s="111"/>
      <c r="Q178" s="111"/>
      <c r="R178" s="111"/>
      <c r="S178" s="111"/>
      <c r="T178" s="111"/>
      <c r="U178" s="111"/>
    </row>
    <row r="179" spans="1:21" s="112" customFormat="1" ht="34.5" customHeight="1">
      <c r="A179" s="337" t="s">
        <v>820</v>
      </c>
      <c r="B179" s="108"/>
      <c r="C179" s="423" t="s">
        <v>148</v>
      </c>
      <c r="D179" s="424"/>
      <c r="E179" s="424"/>
      <c r="F179" s="424"/>
      <c r="G179" s="424"/>
      <c r="H179" s="425"/>
      <c r="I179" s="444"/>
      <c r="J179" s="109">
        <f t="shared" si="2"/>
        <v>0</v>
      </c>
      <c r="K179" s="110" t="str">
        <f t="shared" si="3"/>
        <v/>
      </c>
      <c r="L179" s="111"/>
      <c r="M179" s="111"/>
      <c r="N179" s="111"/>
      <c r="O179" s="111"/>
      <c r="P179" s="111"/>
      <c r="Q179" s="111"/>
      <c r="R179" s="111"/>
      <c r="S179" s="111"/>
      <c r="T179" s="111"/>
      <c r="U179" s="111"/>
    </row>
    <row r="180" spans="1:21" s="112" customFormat="1" ht="34.5" customHeight="1">
      <c r="A180" s="337" t="s">
        <v>821</v>
      </c>
      <c r="B180" s="108"/>
      <c r="C180" s="423" t="s">
        <v>149</v>
      </c>
      <c r="D180" s="424"/>
      <c r="E180" s="424"/>
      <c r="F180" s="424"/>
      <c r="G180" s="424"/>
      <c r="H180" s="425"/>
      <c r="I180" s="444"/>
      <c r="J180" s="109">
        <f t="shared" si="2"/>
        <v>0</v>
      </c>
      <c r="K180" s="110" t="str">
        <f t="shared" si="3"/>
        <v/>
      </c>
      <c r="L180" s="111"/>
      <c r="M180" s="111"/>
      <c r="N180" s="111"/>
      <c r="O180" s="111"/>
      <c r="P180" s="111"/>
      <c r="Q180" s="111"/>
      <c r="R180" s="111"/>
      <c r="S180" s="111"/>
      <c r="T180" s="111"/>
      <c r="U180" s="111"/>
    </row>
    <row r="181" spans="1:21" s="112" customFormat="1" ht="34.5" customHeight="1">
      <c r="A181" s="337" t="s">
        <v>822</v>
      </c>
      <c r="B181" s="108"/>
      <c r="C181" s="423" t="s">
        <v>150</v>
      </c>
      <c r="D181" s="424"/>
      <c r="E181" s="424"/>
      <c r="F181" s="424"/>
      <c r="G181" s="424"/>
      <c r="H181" s="425"/>
      <c r="I181" s="444"/>
      <c r="J181" s="109">
        <f t="shared" si="2"/>
        <v>0</v>
      </c>
      <c r="K181" s="110" t="str">
        <f t="shared" si="3"/>
        <v/>
      </c>
      <c r="L181" s="111"/>
      <c r="M181" s="111"/>
      <c r="N181" s="111"/>
      <c r="O181" s="111"/>
      <c r="P181" s="111"/>
      <c r="Q181" s="111"/>
      <c r="R181" s="111"/>
      <c r="S181" s="111"/>
      <c r="T181" s="111"/>
      <c r="U181" s="111"/>
    </row>
    <row r="182" spans="1:21" s="112" customFormat="1" ht="34.5" customHeight="1">
      <c r="A182" s="337" t="s">
        <v>823</v>
      </c>
      <c r="B182" s="108"/>
      <c r="C182" s="423" t="s">
        <v>824</v>
      </c>
      <c r="D182" s="424"/>
      <c r="E182" s="424"/>
      <c r="F182" s="424"/>
      <c r="G182" s="424"/>
      <c r="H182" s="425"/>
      <c r="I182" s="444"/>
      <c r="J182" s="109">
        <f t="shared" si="2"/>
        <v>0</v>
      </c>
      <c r="K182" s="110" t="str">
        <f t="shared" si="3"/>
        <v/>
      </c>
      <c r="L182" s="111"/>
      <c r="M182" s="111"/>
      <c r="N182" s="111"/>
      <c r="O182" s="111"/>
      <c r="P182" s="111"/>
      <c r="Q182" s="111"/>
      <c r="R182" s="111"/>
      <c r="S182" s="111"/>
      <c r="T182" s="111"/>
      <c r="U182" s="111"/>
    </row>
    <row r="183" spans="1:21" s="112" customFormat="1" ht="34.5" customHeight="1">
      <c r="A183" s="337" t="s">
        <v>825</v>
      </c>
      <c r="B183" s="108"/>
      <c r="C183" s="423" t="s">
        <v>152</v>
      </c>
      <c r="D183" s="424"/>
      <c r="E183" s="424"/>
      <c r="F183" s="424"/>
      <c r="G183" s="424"/>
      <c r="H183" s="425"/>
      <c r="I183" s="444"/>
      <c r="J183" s="109">
        <f t="shared" si="2"/>
        <v>0</v>
      </c>
      <c r="K183" s="110" t="str">
        <f t="shared" si="3"/>
        <v/>
      </c>
      <c r="L183" s="111"/>
      <c r="M183" s="111"/>
      <c r="N183" s="111"/>
      <c r="O183" s="111"/>
      <c r="P183" s="111"/>
      <c r="Q183" s="111"/>
      <c r="R183" s="111"/>
      <c r="S183" s="111"/>
      <c r="T183" s="111"/>
      <c r="U183" s="111"/>
    </row>
    <row r="184" spans="1:21" s="112" customFormat="1" ht="34.5" customHeight="1">
      <c r="A184" s="337" t="s">
        <v>826</v>
      </c>
      <c r="B184" s="108"/>
      <c r="C184" s="423" t="s">
        <v>153</v>
      </c>
      <c r="D184" s="424"/>
      <c r="E184" s="424"/>
      <c r="F184" s="424"/>
      <c r="G184" s="424"/>
      <c r="H184" s="425"/>
      <c r="I184" s="444"/>
      <c r="J184" s="109">
        <f t="shared" si="2"/>
        <v>0</v>
      </c>
      <c r="K184" s="110" t="str">
        <f t="shared" si="3"/>
        <v/>
      </c>
      <c r="L184" s="111"/>
      <c r="M184" s="111"/>
      <c r="N184" s="111"/>
      <c r="O184" s="111"/>
      <c r="P184" s="111"/>
      <c r="Q184" s="111"/>
      <c r="R184" s="111"/>
      <c r="S184" s="111"/>
      <c r="T184" s="111"/>
      <c r="U184" s="111"/>
    </row>
    <row r="185" spans="1:21" s="112" customFormat="1" ht="34.5" customHeight="1">
      <c r="A185" s="337" t="s">
        <v>827</v>
      </c>
      <c r="B185" s="108"/>
      <c r="C185" s="423" t="s">
        <v>154</v>
      </c>
      <c r="D185" s="424"/>
      <c r="E185" s="424"/>
      <c r="F185" s="424"/>
      <c r="G185" s="424"/>
      <c r="H185" s="425"/>
      <c r="I185" s="444"/>
      <c r="J185" s="109">
        <f t="shared" si="2"/>
        <v>0</v>
      </c>
      <c r="K185" s="110" t="str">
        <f t="shared" si="3"/>
        <v/>
      </c>
      <c r="L185" s="111"/>
      <c r="M185" s="111"/>
      <c r="N185" s="111"/>
      <c r="O185" s="111"/>
      <c r="P185" s="111"/>
      <c r="Q185" s="111"/>
      <c r="R185" s="111"/>
      <c r="S185" s="111"/>
      <c r="T185" s="111"/>
      <c r="U185" s="111"/>
    </row>
    <row r="186" spans="1:21" s="112" customFormat="1" ht="34.5" customHeight="1">
      <c r="A186" s="337" t="s">
        <v>828</v>
      </c>
      <c r="B186" s="108"/>
      <c r="C186" s="423" t="s">
        <v>155</v>
      </c>
      <c r="D186" s="424"/>
      <c r="E186" s="424"/>
      <c r="F186" s="424"/>
      <c r="G186" s="424"/>
      <c r="H186" s="425"/>
      <c r="I186" s="444"/>
      <c r="J186" s="109">
        <f t="shared" si="2"/>
        <v>0</v>
      </c>
      <c r="K186" s="110" t="str">
        <f t="shared" si="3"/>
        <v/>
      </c>
      <c r="L186" s="111"/>
      <c r="M186" s="111"/>
      <c r="N186" s="111"/>
      <c r="O186" s="111"/>
      <c r="P186" s="111"/>
      <c r="Q186" s="111"/>
      <c r="R186" s="111"/>
      <c r="S186" s="111"/>
      <c r="T186" s="111"/>
      <c r="U186" s="111"/>
    </row>
    <row r="187" spans="1:21" s="112" customFormat="1" ht="34.5" customHeight="1">
      <c r="A187" s="337" t="s">
        <v>829</v>
      </c>
      <c r="B187" s="108"/>
      <c r="C187" s="423" t="s">
        <v>156</v>
      </c>
      <c r="D187" s="424"/>
      <c r="E187" s="424"/>
      <c r="F187" s="424"/>
      <c r="G187" s="424"/>
      <c r="H187" s="425"/>
      <c r="I187" s="444"/>
      <c r="J187" s="109">
        <f t="shared" si="2"/>
        <v>0</v>
      </c>
      <c r="K187" s="110" t="str">
        <f t="shared" si="3"/>
        <v/>
      </c>
      <c r="L187" s="111"/>
      <c r="M187" s="111"/>
      <c r="N187" s="111"/>
      <c r="O187" s="111"/>
      <c r="P187" s="111"/>
      <c r="Q187" s="111"/>
      <c r="R187" s="111"/>
      <c r="S187" s="111"/>
      <c r="T187" s="111"/>
      <c r="U187" s="111"/>
    </row>
    <row r="188" spans="1:21" s="112" customFormat="1" ht="34.5" customHeight="1">
      <c r="A188" s="337" t="s">
        <v>830</v>
      </c>
      <c r="B188" s="108"/>
      <c r="C188" s="423" t="s">
        <v>831</v>
      </c>
      <c r="D188" s="424"/>
      <c r="E188" s="424"/>
      <c r="F188" s="424"/>
      <c r="G188" s="424"/>
      <c r="H188" s="425"/>
      <c r="I188" s="444"/>
      <c r="J188" s="109">
        <f t="shared" si="2"/>
        <v>0</v>
      </c>
      <c r="K188" s="110" t="str">
        <f t="shared" si="3"/>
        <v/>
      </c>
      <c r="L188" s="111"/>
      <c r="M188" s="111"/>
      <c r="N188" s="111"/>
      <c r="O188" s="111"/>
      <c r="P188" s="111"/>
      <c r="Q188" s="111"/>
      <c r="R188" s="111"/>
      <c r="S188" s="111"/>
      <c r="T188" s="111"/>
      <c r="U188" s="111"/>
    </row>
    <row r="189" spans="1:21" s="112" customFormat="1" ht="34.5" customHeight="1">
      <c r="A189" s="337" t="s">
        <v>832</v>
      </c>
      <c r="B189" s="108"/>
      <c r="C189" s="423" t="s">
        <v>833</v>
      </c>
      <c r="D189" s="424"/>
      <c r="E189" s="424"/>
      <c r="F189" s="424"/>
      <c r="G189" s="424"/>
      <c r="H189" s="425"/>
      <c r="I189" s="444"/>
      <c r="J189" s="109">
        <f t="shared" si="2"/>
        <v>0</v>
      </c>
      <c r="K189" s="110" t="str">
        <f t="shared" si="3"/>
        <v/>
      </c>
      <c r="L189" s="111"/>
      <c r="M189" s="111"/>
      <c r="N189" s="111"/>
      <c r="O189" s="111"/>
      <c r="P189" s="111"/>
      <c r="Q189" s="111"/>
      <c r="R189" s="111"/>
      <c r="S189" s="111"/>
      <c r="T189" s="111"/>
      <c r="U189" s="111"/>
    </row>
    <row r="190" spans="1:21" s="112" customFormat="1" ht="34.5" customHeight="1">
      <c r="A190" s="337" t="s">
        <v>834</v>
      </c>
      <c r="B190" s="108"/>
      <c r="C190" s="423" t="s">
        <v>835</v>
      </c>
      <c r="D190" s="424"/>
      <c r="E190" s="424"/>
      <c r="F190" s="424"/>
      <c r="G190" s="424"/>
      <c r="H190" s="425"/>
      <c r="I190" s="444"/>
      <c r="J190" s="109">
        <f t="shared" si="2"/>
        <v>0</v>
      </c>
      <c r="K190" s="110" t="str">
        <f t="shared" si="3"/>
        <v/>
      </c>
      <c r="L190" s="111"/>
      <c r="M190" s="111"/>
      <c r="N190" s="111"/>
      <c r="O190" s="111"/>
      <c r="P190" s="111"/>
      <c r="Q190" s="111"/>
      <c r="R190" s="111"/>
      <c r="S190" s="111"/>
      <c r="T190" s="111"/>
      <c r="U190" s="111"/>
    </row>
    <row r="191" spans="1:21" s="112" customFormat="1" ht="34.5" customHeight="1">
      <c r="A191" s="337" t="s">
        <v>836</v>
      </c>
      <c r="B191" s="108"/>
      <c r="C191" s="423" t="s">
        <v>160</v>
      </c>
      <c r="D191" s="424"/>
      <c r="E191" s="424"/>
      <c r="F191" s="424"/>
      <c r="G191" s="424"/>
      <c r="H191" s="425"/>
      <c r="I191" s="444"/>
      <c r="J191" s="109">
        <f t="shared" si="2"/>
        <v>0</v>
      </c>
      <c r="K191" s="110" t="str">
        <f t="shared" si="3"/>
        <v/>
      </c>
      <c r="L191" s="111"/>
      <c r="M191" s="111"/>
      <c r="N191" s="111"/>
      <c r="O191" s="111"/>
      <c r="P191" s="111"/>
      <c r="Q191" s="111"/>
      <c r="R191" s="111"/>
      <c r="S191" s="111"/>
      <c r="T191" s="111"/>
      <c r="U191" s="111"/>
    </row>
    <row r="192" spans="1:21" s="112" customFormat="1" ht="34.5" customHeight="1">
      <c r="A192" s="337" t="s">
        <v>837</v>
      </c>
      <c r="B192" s="108"/>
      <c r="C192" s="423" t="s">
        <v>838</v>
      </c>
      <c r="D192" s="424"/>
      <c r="E192" s="424"/>
      <c r="F192" s="424"/>
      <c r="G192" s="424"/>
      <c r="H192" s="425"/>
      <c r="I192" s="444"/>
      <c r="J192" s="109">
        <f t="shared" si="2"/>
        <v>0</v>
      </c>
      <c r="K192" s="110" t="str">
        <f t="shared" si="3"/>
        <v/>
      </c>
      <c r="L192" s="111"/>
      <c r="M192" s="111"/>
      <c r="N192" s="111"/>
      <c r="O192" s="111"/>
      <c r="P192" s="111"/>
      <c r="Q192" s="111"/>
      <c r="R192" s="111"/>
      <c r="S192" s="111"/>
      <c r="T192" s="111"/>
      <c r="U192" s="111"/>
    </row>
    <row r="193" spans="1:21" s="112" customFormat="1" ht="34.5" customHeight="1">
      <c r="A193" s="337" t="s">
        <v>839</v>
      </c>
      <c r="B193" s="108"/>
      <c r="C193" s="423" t="s">
        <v>162</v>
      </c>
      <c r="D193" s="424"/>
      <c r="E193" s="424"/>
      <c r="F193" s="424"/>
      <c r="G193" s="424"/>
      <c r="H193" s="425"/>
      <c r="I193" s="444"/>
      <c r="J193" s="109">
        <f t="shared" si="2"/>
        <v>0</v>
      </c>
      <c r="K193" s="110" t="str">
        <f t="shared" si="3"/>
        <v/>
      </c>
      <c r="L193" s="111"/>
      <c r="M193" s="111"/>
      <c r="N193" s="111"/>
      <c r="O193" s="111"/>
      <c r="P193" s="111"/>
      <c r="Q193" s="111"/>
      <c r="R193" s="111"/>
      <c r="S193" s="111"/>
      <c r="T193" s="111"/>
      <c r="U193" s="111"/>
    </row>
    <row r="194" spans="1:21" s="112" customFormat="1" ht="34.5" customHeight="1">
      <c r="A194" s="337" t="s">
        <v>840</v>
      </c>
      <c r="B194" s="108"/>
      <c r="C194" s="423" t="s">
        <v>841</v>
      </c>
      <c r="D194" s="424"/>
      <c r="E194" s="424"/>
      <c r="F194" s="424"/>
      <c r="G194" s="424"/>
      <c r="H194" s="425"/>
      <c r="I194" s="444"/>
      <c r="J194" s="109">
        <f t="shared" si="2"/>
        <v>0</v>
      </c>
      <c r="K194" s="110" t="str">
        <f t="shared" si="3"/>
        <v/>
      </c>
      <c r="L194" s="111"/>
      <c r="M194" s="111"/>
      <c r="N194" s="111"/>
      <c r="O194" s="111"/>
      <c r="P194" s="111"/>
      <c r="Q194" s="111"/>
      <c r="R194" s="111"/>
      <c r="S194" s="111"/>
      <c r="T194" s="111"/>
      <c r="U194" s="111"/>
    </row>
    <row r="195" spans="1:21" s="112" customFormat="1" ht="34.5" customHeight="1">
      <c r="A195" s="337" t="s">
        <v>842</v>
      </c>
      <c r="B195" s="108"/>
      <c r="C195" s="423" t="s">
        <v>843</v>
      </c>
      <c r="D195" s="424"/>
      <c r="E195" s="424"/>
      <c r="F195" s="424"/>
      <c r="G195" s="424"/>
      <c r="H195" s="425"/>
      <c r="I195" s="444"/>
      <c r="J195" s="109">
        <f t="shared" si="2"/>
        <v>0</v>
      </c>
      <c r="K195" s="110" t="str">
        <f t="shared" si="3"/>
        <v/>
      </c>
      <c r="L195" s="111"/>
      <c r="M195" s="111"/>
      <c r="N195" s="111"/>
      <c r="O195" s="111"/>
      <c r="P195" s="111"/>
      <c r="Q195" s="111"/>
      <c r="R195" s="111"/>
      <c r="S195" s="111"/>
      <c r="T195" s="111"/>
      <c r="U195" s="111"/>
    </row>
    <row r="196" spans="1:21" s="112" customFormat="1" ht="34.5" customHeight="1">
      <c r="A196" s="337" t="s">
        <v>844</v>
      </c>
      <c r="B196" s="108"/>
      <c r="C196" s="423" t="s">
        <v>845</v>
      </c>
      <c r="D196" s="424"/>
      <c r="E196" s="424"/>
      <c r="F196" s="424"/>
      <c r="G196" s="424"/>
      <c r="H196" s="425"/>
      <c r="I196" s="444"/>
      <c r="J196" s="109">
        <f t="shared" si="2"/>
        <v>0</v>
      </c>
      <c r="K196" s="110" t="str">
        <f t="shared" si="3"/>
        <v/>
      </c>
      <c r="L196" s="111"/>
      <c r="M196" s="111"/>
      <c r="N196" s="111"/>
      <c r="O196" s="111"/>
      <c r="P196" s="111"/>
      <c r="Q196" s="111"/>
      <c r="R196" s="111"/>
      <c r="S196" s="111"/>
      <c r="T196" s="111"/>
      <c r="U196" s="111"/>
    </row>
    <row r="197" spans="1:21" s="112" customFormat="1" ht="34.5" customHeight="1">
      <c r="A197" s="337" t="s">
        <v>846</v>
      </c>
      <c r="B197" s="108"/>
      <c r="C197" s="423" t="s">
        <v>166</v>
      </c>
      <c r="D197" s="424"/>
      <c r="E197" s="424"/>
      <c r="F197" s="424"/>
      <c r="G197" s="424"/>
      <c r="H197" s="425"/>
      <c r="I197" s="444"/>
      <c r="J197" s="109">
        <f t="shared" si="2"/>
        <v>0</v>
      </c>
      <c r="K197" s="110" t="str">
        <f t="shared" si="3"/>
        <v/>
      </c>
      <c r="L197" s="111"/>
      <c r="M197" s="111"/>
      <c r="N197" s="111"/>
      <c r="O197" s="111"/>
      <c r="P197" s="111"/>
      <c r="Q197" s="111"/>
      <c r="R197" s="111"/>
      <c r="S197" s="111"/>
      <c r="T197" s="111"/>
      <c r="U197" s="111"/>
    </row>
    <row r="198" spans="1:21" s="112" customFormat="1" ht="34.5" customHeight="1">
      <c r="A198" s="337" t="s">
        <v>847</v>
      </c>
      <c r="B198" s="108"/>
      <c r="C198" s="423" t="s">
        <v>167</v>
      </c>
      <c r="D198" s="424"/>
      <c r="E198" s="424"/>
      <c r="F198" s="424"/>
      <c r="G198" s="424"/>
      <c r="H198" s="425"/>
      <c r="I198" s="444"/>
      <c r="J198" s="109">
        <f t="shared" si="2"/>
        <v>0</v>
      </c>
      <c r="K198" s="110" t="str">
        <f t="shared" si="3"/>
        <v/>
      </c>
      <c r="L198" s="111"/>
      <c r="M198" s="111"/>
      <c r="N198" s="111"/>
      <c r="O198" s="111"/>
      <c r="P198" s="111"/>
      <c r="Q198" s="111"/>
      <c r="R198" s="111"/>
      <c r="S198" s="111"/>
      <c r="T198" s="111"/>
      <c r="U198" s="111"/>
    </row>
    <row r="199" spans="1:21" s="112" customFormat="1" ht="34.5" customHeight="1">
      <c r="A199" s="337" t="s">
        <v>848</v>
      </c>
      <c r="B199" s="108"/>
      <c r="C199" s="423" t="s">
        <v>115</v>
      </c>
      <c r="D199" s="424"/>
      <c r="E199" s="424"/>
      <c r="F199" s="424"/>
      <c r="G199" s="424"/>
      <c r="H199" s="425"/>
      <c r="I199" s="444"/>
      <c r="J199" s="109">
        <f t="shared" si="2"/>
        <v>34</v>
      </c>
      <c r="K199" s="110" t="str">
        <f t="shared" si="3"/>
        <v/>
      </c>
      <c r="L199" s="111">
        <v>34</v>
      </c>
      <c r="M199" s="111"/>
      <c r="N199" s="111"/>
      <c r="O199" s="111"/>
      <c r="P199" s="111"/>
      <c r="Q199" s="111"/>
      <c r="R199" s="111"/>
      <c r="S199" s="111"/>
      <c r="T199" s="111"/>
      <c r="U199" s="111"/>
    </row>
    <row r="200" spans="1:21" s="112" customFormat="1" ht="34.5" customHeight="1">
      <c r="A200" s="337" t="s">
        <v>849</v>
      </c>
      <c r="B200" s="108"/>
      <c r="C200" s="423" t="s">
        <v>168</v>
      </c>
      <c r="D200" s="424"/>
      <c r="E200" s="424"/>
      <c r="F200" s="424"/>
      <c r="G200" s="424"/>
      <c r="H200" s="425"/>
      <c r="I200" s="444"/>
      <c r="J200" s="109">
        <f t="shared" si="2"/>
        <v>0</v>
      </c>
      <c r="K200" s="110" t="str">
        <f t="shared" si="3"/>
        <v/>
      </c>
      <c r="L200" s="111"/>
      <c r="M200" s="111"/>
      <c r="N200" s="111"/>
      <c r="O200" s="111"/>
      <c r="P200" s="111"/>
      <c r="Q200" s="111"/>
      <c r="R200" s="111"/>
      <c r="S200" s="111"/>
      <c r="T200" s="111"/>
      <c r="U200" s="111"/>
    </row>
    <row r="201" spans="1:21" s="112" customFormat="1" ht="34.5" customHeight="1">
      <c r="A201" s="337" t="s">
        <v>850</v>
      </c>
      <c r="B201" s="108"/>
      <c r="C201" s="423" t="s">
        <v>851</v>
      </c>
      <c r="D201" s="424"/>
      <c r="E201" s="424"/>
      <c r="F201" s="424"/>
      <c r="G201" s="424"/>
      <c r="H201" s="425"/>
      <c r="I201" s="444"/>
      <c r="J201" s="109">
        <f t="shared" si="2"/>
        <v>0</v>
      </c>
      <c r="K201" s="110" t="str">
        <f t="shared" si="3"/>
        <v/>
      </c>
      <c r="L201" s="111"/>
      <c r="M201" s="111"/>
      <c r="N201" s="111"/>
      <c r="O201" s="111"/>
      <c r="P201" s="111"/>
      <c r="Q201" s="111"/>
      <c r="R201" s="111"/>
      <c r="S201" s="111"/>
      <c r="T201" s="111"/>
      <c r="U201" s="111"/>
    </row>
    <row r="202" spans="1:21" s="112" customFormat="1" ht="34.5" customHeight="1">
      <c r="A202" s="337" t="s">
        <v>852</v>
      </c>
      <c r="B202" s="108"/>
      <c r="C202" s="423" t="s">
        <v>170</v>
      </c>
      <c r="D202" s="424"/>
      <c r="E202" s="424"/>
      <c r="F202" s="424"/>
      <c r="G202" s="424"/>
      <c r="H202" s="425"/>
      <c r="I202" s="444"/>
      <c r="J202" s="109">
        <f t="shared" si="2"/>
        <v>0</v>
      </c>
      <c r="K202" s="110" t="str">
        <f t="shared" si="3"/>
        <v/>
      </c>
      <c r="L202" s="111"/>
      <c r="M202" s="111"/>
      <c r="N202" s="111"/>
      <c r="O202" s="111"/>
      <c r="P202" s="111"/>
      <c r="Q202" s="111"/>
      <c r="R202" s="111"/>
      <c r="S202" s="111"/>
      <c r="T202" s="111"/>
      <c r="U202" s="111"/>
    </row>
    <row r="203" spans="1:21" s="112" customFormat="1" ht="34.5" customHeight="1">
      <c r="A203" s="337" t="s">
        <v>853</v>
      </c>
      <c r="B203" s="108"/>
      <c r="C203" s="423" t="s">
        <v>171</v>
      </c>
      <c r="D203" s="424"/>
      <c r="E203" s="424"/>
      <c r="F203" s="424"/>
      <c r="G203" s="424"/>
      <c r="H203" s="425"/>
      <c r="I203" s="444"/>
      <c r="J203" s="109">
        <f t="shared" si="2"/>
        <v>0</v>
      </c>
      <c r="K203" s="110" t="str">
        <f t="shared" si="3"/>
        <v/>
      </c>
      <c r="L203" s="111"/>
      <c r="M203" s="111"/>
      <c r="N203" s="111"/>
      <c r="O203" s="111"/>
      <c r="P203" s="111"/>
      <c r="Q203" s="111"/>
      <c r="R203" s="111"/>
      <c r="S203" s="111"/>
      <c r="T203" s="111"/>
      <c r="U203" s="111"/>
    </row>
    <row r="204" spans="1:21" s="112" customFormat="1" ht="34.5" customHeight="1">
      <c r="A204" s="337" t="s">
        <v>854</v>
      </c>
      <c r="B204" s="108"/>
      <c r="C204" s="423" t="s">
        <v>172</v>
      </c>
      <c r="D204" s="424"/>
      <c r="E204" s="424"/>
      <c r="F204" s="424"/>
      <c r="G204" s="424"/>
      <c r="H204" s="425"/>
      <c r="I204" s="444"/>
      <c r="J204" s="109">
        <f t="shared" si="2"/>
        <v>0</v>
      </c>
      <c r="K204" s="110" t="str">
        <f t="shared" si="3"/>
        <v/>
      </c>
      <c r="L204" s="111"/>
      <c r="M204" s="111"/>
      <c r="N204" s="111"/>
      <c r="O204" s="111"/>
      <c r="P204" s="111"/>
      <c r="Q204" s="111"/>
      <c r="R204" s="111"/>
      <c r="S204" s="111"/>
      <c r="T204" s="111"/>
      <c r="U204" s="111"/>
    </row>
    <row r="205" spans="1:21" s="112" customFormat="1" ht="34.5" customHeight="1">
      <c r="A205" s="337" t="s">
        <v>855</v>
      </c>
      <c r="B205" s="108"/>
      <c r="C205" s="423" t="s">
        <v>173</v>
      </c>
      <c r="D205" s="424"/>
      <c r="E205" s="424"/>
      <c r="F205" s="424"/>
      <c r="G205" s="424"/>
      <c r="H205" s="425"/>
      <c r="I205" s="444"/>
      <c r="J205" s="109">
        <f t="shared" si="2"/>
        <v>0</v>
      </c>
      <c r="K205" s="110" t="str">
        <f t="shared" si="3"/>
        <v/>
      </c>
      <c r="L205" s="111"/>
      <c r="M205" s="111"/>
      <c r="N205" s="111"/>
      <c r="O205" s="111"/>
      <c r="P205" s="111"/>
      <c r="Q205" s="111"/>
      <c r="R205" s="111"/>
      <c r="S205" s="111"/>
      <c r="T205" s="111"/>
      <c r="U205" s="111"/>
    </row>
    <row r="206" spans="1:21" s="112" customFormat="1" ht="34.5" customHeight="1">
      <c r="A206" s="337" t="s">
        <v>856</v>
      </c>
      <c r="B206" s="108"/>
      <c r="C206" s="423" t="s">
        <v>174</v>
      </c>
      <c r="D206" s="424"/>
      <c r="E206" s="424"/>
      <c r="F206" s="424"/>
      <c r="G206" s="424"/>
      <c r="H206" s="425"/>
      <c r="I206" s="444"/>
      <c r="J206" s="109">
        <f t="shared" si="2"/>
        <v>0</v>
      </c>
      <c r="K206" s="110" t="str">
        <f t="shared" si="3"/>
        <v/>
      </c>
      <c r="L206" s="111"/>
      <c r="M206" s="111"/>
      <c r="N206" s="111"/>
      <c r="O206" s="111"/>
      <c r="P206" s="111"/>
      <c r="Q206" s="111"/>
      <c r="R206" s="111"/>
      <c r="S206" s="111"/>
      <c r="T206" s="111"/>
      <c r="U206" s="111"/>
    </row>
    <row r="207" spans="1:21" s="112" customFormat="1" ht="34.5" customHeight="1">
      <c r="A207" s="337" t="s">
        <v>857</v>
      </c>
      <c r="B207" s="108"/>
      <c r="C207" s="423" t="s">
        <v>858</v>
      </c>
      <c r="D207" s="424"/>
      <c r="E207" s="424"/>
      <c r="F207" s="424"/>
      <c r="G207" s="424"/>
      <c r="H207" s="425"/>
      <c r="I207" s="444"/>
      <c r="J207" s="109">
        <f t="shared" si="2"/>
        <v>0</v>
      </c>
      <c r="K207" s="110" t="str">
        <f t="shared" si="3"/>
        <v/>
      </c>
      <c r="L207" s="111"/>
      <c r="M207" s="111"/>
      <c r="N207" s="111"/>
      <c r="O207" s="111"/>
      <c r="P207" s="111"/>
      <c r="Q207" s="111"/>
      <c r="R207" s="111"/>
      <c r="S207" s="111"/>
      <c r="T207" s="111"/>
      <c r="U207" s="111"/>
    </row>
    <row r="208" spans="1:21" s="112" customFormat="1" ht="34.5" customHeight="1">
      <c r="A208" s="337" t="s">
        <v>859</v>
      </c>
      <c r="B208" s="108"/>
      <c r="C208" s="423" t="s">
        <v>176</v>
      </c>
      <c r="D208" s="424"/>
      <c r="E208" s="424"/>
      <c r="F208" s="424"/>
      <c r="G208" s="424"/>
      <c r="H208" s="425"/>
      <c r="I208" s="444"/>
      <c r="J208" s="109">
        <f t="shared" si="2"/>
        <v>39</v>
      </c>
      <c r="K208" s="110" t="str">
        <f t="shared" si="3"/>
        <v/>
      </c>
      <c r="L208" s="111"/>
      <c r="M208" s="111"/>
      <c r="N208" s="111"/>
      <c r="O208" s="111"/>
      <c r="P208" s="111"/>
      <c r="Q208" s="111">
        <v>39</v>
      </c>
      <c r="R208" s="111"/>
      <c r="S208" s="111"/>
      <c r="T208" s="111"/>
      <c r="U208" s="111"/>
    </row>
    <row r="209" spans="1:21" s="112" customFormat="1" ht="34.5" customHeight="1">
      <c r="A209" s="337" t="s">
        <v>860</v>
      </c>
      <c r="B209" s="108"/>
      <c r="C209" s="423" t="s">
        <v>177</v>
      </c>
      <c r="D209" s="424"/>
      <c r="E209" s="424"/>
      <c r="F209" s="424"/>
      <c r="G209" s="424"/>
      <c r="H209" s="425"/>
      <c r="I209" s="444"/>
      <c r="J209" s="109">
        <f t="shared" si="2"/>
        <v>0</v>
      </c>
      <c r="K209" s="110" t="str">
        <f t="shared" si="3"/>
        <v/>
      </c>
      <c r="L209" s="111"/>
      <c r="M209" s="111"/>
      <c r="N209" s="111"/>
      <c r="O209" s="111"/>
      <c r="P209" s="111"/>
      <c r="Q209" s="111"/>
      <c r="R209" s="111"/>
      <c r="S209" s="111"/>
      <c r="T209" s="111"/>
      <c r="U209" s="111"/>
    </row>
    <row r="210" spans="1:21" s="112" customFormat="1" ht="34.5" customHeight="1">
      <c r="A210" s="337" t="s">
        <v>861</v>
      </c>
      <c r="B210" s="113"/>
      <c r="C210" s="423" t="s">
        <v>862</v>
      </c>
      <c r="D210" s="424"/>
      <c r="E210" s="424"/>
      <c r="F210" s="424"/>
      <c r="G210" s="424"/>
      <c r="H210" s="425"/>
      <c r="I210" s="444"/>
      <c r="J210" s="109">
        <f t="shared" si="2"/>
        <v>0</v>
      </c>
      <c r="K210" s="110" t="str">
        <f t="shared" si="3"/>
        <v/>
      </c>
      <c r="L210" s="111"/>
      <c r="M210" s="111"/>
      <c r="N210" s="111"/>
      <c r="O210" s="111"/>
      <c r="P210" s="111"/>
      <c r="Q210" s="111"/>
      <c r="R210" s="111"/>
      <c r="S210" s="111"/>
      <c r="T210" s="111"/>
      <c r="U210" s="111"/>
    </row>
    <row r="211" spans="1:21" s="112" customFormat="1" ht="34.5" customHeight="1">
      <c r="A211" s="337" t="s">
        <v>863</v>
      </c>
      <c r="B211" s="113"/>
      <c r="C211" s="423" t="s">
        <v>179</v>
      </c>
      <c r="D211" s="424"/>
      <c r="E211" s="424"/>
      <c r="F211" s="424"/>
      <c r="G211" s="424"/>
      <c r="H211" s="425"/>
      <c r="I211" s="444"/>
      <c r="J211" s="109">
        <f t="shared" si="2"/>
        <v>0</v>
      </c>
      <c r="K211" s="110" t="str">
        <f t="shared" si="3"/>
        <v/>
      </c>
      <c r="L211" s="111"/>
      <c r="M211" s="111"/>
      <c r="N211" s="111"/>
      <c r="O211" s="111"/>
      <c r="P211" s="111"/>
      <c r="Q211" s="111"/>
      <c r="R211" s="111"/>
      <c r="S211" s="111"/>
      <c r="T211" s="111"/>
      <c r="U211" s="111"/>
    </row>
    <row r="212" spans="1:21" s="112" customFormat="1" ht="34.5" customHeight="1">
      <c r="A212" s="337" t="s">
        <v>864</v>
      </c>
      <c r="B212" s="113"/>
      <c r="C212" s="423" t="s">
        <v>865</v>
      </c>
      <c r="D212" s="424"/>
      <c r="E212" s="424"/>
      <c r="F212" s="424"/>
      <c r="G212" s="424"/>
      <c r="H212" s="425"/>
      <c r="I212" s="444"/>
      <c r="J212" s="109">
        <f t="shared" si="2"/>
        <v>0</v>
      </c>
      <c r="K212" s="110" t="str">
        <f t="shared" si="3"/>
        <v/>
      </c>
      <c r="L212" s="111"/>
      <c r="M212" s="111"/>
      <c r="N212" s="111"/>
      <c r="O212" s="111"/>
      <c r="P212" s="111"/>
      <c r="Q212" s="111"/>
      <c r="R212" s="111"/>
      <c r="S212" s="111"/>
      <c r="T212" s="111"/>
      <c r="U212" s="111"/>
    </row>
    <row r="213" spans="1:21" s="112" customFormat="1" ht="34.5" customHeight="1">
      <c r="A213" s="337" t="s">
        <v>866</v>
      </c>
      <c r="B213" s="113"/>
      <c r="C213" s="423" t="s">
        <v>867</v>
      </c>
      <c r="D213" s="424"/>
      <c r="E213" s="424"/>
      <c r="F213" s="424"/>
      <c r="G213" s="424"/>
      <c r="H213" s="425"/>
      <c r="I213" s="444"/>
      <c r="J213" s="109">
        <f t="shared" si="2"/>
        <v>0</v>
      </c>
      <c r="K213" s="110" t="str">
        <f t="shared" si="3"/>
        <v/>
      </c>
      <c r="L213" s="111"/>
      <c r="M213" s="111"/>
      <c r="N213" s="111"/>
      <c r="O213" s="111"/>
      <c r="P213" s="111"/>
      <c r="Q213" s="111"/>
      <c r="R213" s="111"/>
      <c r="S213" s="111"/>
      <c r="T213" s="111"/>
      <c r="U213" s="111"/>
    </row>
    <row r="214" spans="1:21" s="112" customFormat="1" ht="34.5" customHeight="1">
      <c r="A214" s="337" t="s">
        <v>868</v>
      </c>
      <c r="B214" s="108"/>
      <c r="C214" s="423" t="s">
        <v>182</v>
      </c>
      <c r="D214" s="424"/>
      <c r="E214" s="424"/>
      <c r="F214" s="424"/>
      <c r="G214" s="424"/>
      <c r="H214" s="425"/>
      <c r="I214" s="444"/>
      <c r="J214" s="109">
        <f t="shared" si="2"/>
        <v>0</v>
      </c>
      <c r="K214" s="110" t="str">
        <f t="shared" si="3"/>
        <v/>
      </c>
      <c r="L214" s="111"/>
      <c r="M214" s="111"/>
      <c r="N214" s="111"/>
      <c r="O214" s="111"/>
      <c r="P214" s="111"/>
      <c r="Q214" s="111"/>
      <c r="R214" s="111"/>
      <c r="S214" s="111"/>
      <c r="T214" s="111"/>
      <c r="U214" s="111"/>
    </row>
    <row r="215" spans="1:21" s="112" customFormat="1" ht="34.5" customHeight="1">
      <c r="A215" s="337" t="s">
        <v>869</v>
      </c>
      <c r="B215" s="108"/>
      <c r="C215" s="423" t="s">
        <v>183</v>
      </c>
      <c r="D215" s="424"/>
      <c r="E215" s="424"/>
      <c r="F215" s="424"/>
      <c r="G215" s="424"/>
      <c r="H215" s="425"/>
      <c r="I215" s="444"/>
      <c r="J215" s="109">
        <f t="shared" si="2"/>
        <v>0</v>
      </c>
      <c r="K215" s="110" t="str">
        <f t="shared" si="3"/>
        <v/>
      </c>
      <c r="L215" s="111"/>
      <c r="M215" s="111"/>
      <c r="N215" s="111"/>
      <c r="O215" s="111"/>
      <c r="P215" s="111"/>
      <c r="Q215" s="111"/>
      <c r="R215" s="111"/>
      <c r="S215" s="111"/>
      <c r="T215" s="111"/>
      <c r="U215" s="111"/>
    </row>
    <row r="216" spans="1:21" s="112" customFormat="1" ht="34.5" customHeight="1">
      <c r="A216" s="337" t="s">
        <v>870</v>
      </c>
      <c r="B216" s="108"/>
      <c r="C216" s="423" t="s">
        <v>184</v>
      </c>
      <c r="D216" s="424"/>
      <c r="E216" s="424"/>
      <c r="F216" s="424"/>
      <c r="G216" s="424"/>
      <c r="H216" s="425"/>
      <c r="I216" s="444"/>
      <c r="J216" s="109">
        <f t="shared" ref="J216:J227" si="4">IF(SUM(L216:U216)=0,IF(COUNTIF(L216:U216,"未確認")&gt;0,"未確認",IF(COUNTIF(L216:U216,"~*")&gt;0,"*",SUM(L216:U216))),SUM(L216:U216))</f>
        <v>0</v>
      </c>
      <c r="K216" s="110" t="str">
        <f t="shared" ref="K216:K227" si="5">IF(OR(COUNTIF(L216:U216,"未確認")&gt;0,COUNTIF(L216:U216,"~*")&gt;0),"※","")</f>
        <v/>
      </c>
      <c r="L216" s="111"/>
      <c r="M216" s="111"/>
      <c r="N216" s="111"/>
      <c r="O216" s="111"/>
      <c r="P216" s="111"/>
      <c r="Q216" s="111"/>
      <c r="R216" s="111"/>
      <c r="S216" s="111"/>
      <c r="T216" s="111"/>
      <c r="U216" s="111"/>
    </row>
    <row r="217" spans="1:21" s="112" customFormat="1" ht="34.5" customHeight="1">
      <c r="A217" s="337" t="s">
        <v>871</v>
      </c>
      <c r="B217" s="108"/>
      <c r="C217" s="423" t="s">
        <v>872</v>
      </c>
      <c r="D217" s="424"/>
      <c r="E217" s="424"/>
      <c r="F217" s="424"/>
      <c r="G217" s="424"/>
      <c r="H217" s="425"/>
      <c r="I217" s="444"/>
      <c r="J217" s="109">
        <f t="shared" si="4"/>
        <v>0</v>
      </c>
      <c r="K217" s="110" t="str">
        <f t="shared" si="5"/>
        <v/>
      </c>
      <c r="L217" s="111"/>
      <c r="M217" s="111"/>
      <c r="N217" s="111"/>
      <c r="O217" s="111"/>
      <c r="P217" s="111"/>
      <c r="Q217" s="111"/>
      <c r="R217" s="111"/>
      <c r="S217" s="111"/>
      <c r="T217" s="111"/>
      <c r="U217" s="111"/>
    </row>
    <row r="218" spans="1:21" s="112" customFormat="1" ht="34.5" customHeight="1">
      <c r="A218" s="337" t="s">
        <v>873</v>
      </c>
      <c r="B218" s="113"/>
      <c r="C218" s="423" t="s">
        <v>186</v>
      </c>
      <c r="D218" s="424"/>
      <c r="E218" s="424"/>
      <c r="F218" s="424"/>
      <c r="G218" s="424"/>
      <c r="H218" s="425"/>
      <c r="I218" s="444"/>
      <c r="J218" s="109">
        <f t="shared" si="4"/>
        <v>0</v>
      </c>
      <c r="K218" s="110" t="str">
        <f t="shared" si="5"/>
        <v/>
      </c>
      <c r="L218" s="111"/>
      <c r="M218" s="111"/>
      <c r="N218" s="111"/>
      <c r="O218" s="111"/>
      <c r="P218" s="111"/>
      <c r="Q218" s="111"/>
      <c r="R218" s="111"/>
      <c r="S218" s="111"/>
      <c r="T218" s="111"/>
      <c r="U218" s="111"/>
    </row>
    <row r="219" spans="1:21" s="112" customFormat="1" ht="34.5" customHeight="1">
      <c r="A219" s="337" t="s">
        <v>874</v>
      </c>
      <c r="B219" s="113"/>
      <c r="C219" s="423" t="s">
        <v>875</v>
      </c>
      <c r="D219" s="424"/>
      <c r="E219" s="424"/>
      <c r="F219" s="424"/>
      <c r="G219" s="424"/>
      <c r="H219" s="425"/>
      <c r="I219" s="444"/>
      <c r="J219" s="109">
        <f t="shared" si="4"/>
        <v>0</v>
      </c>
      <c r="K219" s="110" t="str">
        <f t="shared" si="5"/>
        <v/>
      </c>
      <c r="L219" s="111"/>
      <c r="M219" s="111"/>
      <c r="N219" s="111"/>
      <c r="O219" s="111"/>
      <c r="P219" s="111"/>
      <c r="Q219" s="111"/>
      <c r="R219" s="111"/>
      <c r="S219" s="111"/>
      <c r="T219" s="111"/>
      <c r="U219" s="111"/>
    </row>
    <row r="220" spans="1:21" s="112" customFormat="1" ht="34.5" customHeight="1">
      <c r="A220" s="337" t="s">
        <v>876</v>
      </c>
      <c r="B220" s="113"/>
      <c r="C220" s="423" t="s">
        <v>188</v>
      </c>
      <c r="D220" s="424"/>
      <c r="E220" s="424"/>
      <c r="F220" s="424"/>
      <c r="G220" s="424"/>
      <c r="H220" s="425"/>
      <c r="I220" s="444"/>
      <c r="J220" s="109">
        <f t="shared" si="4"/>
        <v>0</v>
      </c>
      <c r="K220" s="110" t="str">
        <f t="shared" si="5"/>
        <v/>
      </c>
      <c r="L220" s="111"/>
      <c r="M220" s="111"/>
      <c r="N220" s="111"/>
      <c r="O220" s="111"/>
      <c r="P220" s="111"/>
      <c r="Q220" s="111"/>
      <c r="R220" s="111"/>
      <c r="S220" s="111"/>
      <c r="T220" s="111"/>
      <c r="U220" s="111"/>
    </row>
    <row r="221" spans="1:21" s="112" customFormat="1" ht="34.5" customHeight="1">
      <c r="A221" s="337" t="s">
        <v>877</v>
      </c>
      <c r="B221" s="113"/>
      <c r="C221" s="423" t="s">
        <v>878</v>
      </c>
      <c r="D221" s="424"/>
      <c r="E221" s="424"/>
      <c r="F221" s="424"/>
      <c r="G221" s="424"/>
      <c r="H221" s="425"/>
      <c r="I221" s="444"/>
      <c r="J221" s="109">
        <f t="shared" si="4"/>
        <v>0</v>
      </c>
      <c r="K221" s="110" t="str">
        <f t="shared" si="5"/>
        <v/>
      </c>
      <c r="L221" s="111"/>
      <c r="M221" s="111"/>
      <c r="N221" s="111"/>
      <c r="O221" s="111"/>
      <c r="P221" s="111"/>
      <c r="Q221" s="111"/>
      <c r="R221" s="111"/>
      <c r="S221" s="111"/>
      <c r="T221" s="111"/>
      <c r="U221" s="111"/>
    </row>
    <row r="222" spans="1:21" s="112" customFormat="1" ht="34.5" customHeight="1">
      <c r="A222" s="337" t="s">
        <v>879</v>
      </c>
      <c r="B222" s="113"/>
      <c r="C222" s="423" t="s">
        <v>190</v>
      </c>
      <c r="D222" s="424"/>
      <c r="E222" s="424"/>
      <c r="F222" s="424"/>
      <c r="G222" s="424"/>
      <c r="H222" s="425"/>
      <c r="I222" s="444"/>
      <c r="J222" s="109">
        <f t="shared" si="4"/>
        <v>0</v>
      </c>
      <c r="K222" s="110" t="str">
        <f t="shared" si="5"/>
        <v/>
      </c>
      <c r="L222" s="111"/>
      <c r="M222" s="111"/>
      <c r="N222" s="111"/>
      <c r="O222" s="111"/>
      <c r="P222" s="111"/>
      <c r="Q222" s="111"/>
      <c r="R222" s="111"/>
      <c r="S222" s="111"/>
      <c r="T222" s="111"/>
      <c r="U222" s="111"/>
    </row>
    <row r="223" spans="1:21" s="112" customFormat="1" ht="34.5" customHeight="1">
      <c r="A223" s="337" t="s">
        <v>880</v>
      </c>
      <c r="B223" s="113"/>
      <c r="C223" s="423" t="s">
        <v>191</v>
      </c>
      <c r="D223" s="424"/>
      <c r="E223" s="424"/>
      <c r="F223" s="424"/>
      <c r="G223" s="424"/>
      <c r="H223" s="425"/>
      <c r="I223" s="444"/>
      <c r="J223" s="109">
        <f t="shared" si="4"/>
        <v>0</v>
      </c>
      <c r="K223" s="110" t="str">
        <f t="shared" si="5"/>
        <v/>
      </c>
      <c r="L223" s="111"/>
      <c r="M223" s="111"/>
      <c r="N223" s="111"/>
      <c r="O223" s="111"/>
      <c r="P223" s="111"/>
      <c r="Q223" s="111"/>
      <c r="R223" s="111"/>
      <c r="S223" s="111"/>
      <c r="T223" s="111"/>
      <c r="U223" s="111"/>
    </row>
    <row r="224" spans="1:21" s="112" customFormat="1" ht="34.5" customHeight="1">
      <c r="A224" s="337" t="s">
        <v>881</v>
      </c>
      <c r="B224" s="113"/>
      <c r="C224" s="423" t="s">
        <v>192</v>
      </c>
      <c r="D224" s="424"/>
      <c r="E224" s="424"/>
      <c r="F224" s="424"/>
      <c r="G224" s="424"/>
      <c r="H224" s="425"/>
      <c r="I224" s="444"/>
      <c r="J224" s="109">
        <f t="shared" si="4"/>
        <v>0</v>
      </c>
      <c r="K224" s="110" t="str">
        <f t="shared" si="5"/>
        <v/>
      </c>
      <c r="L224" s="111"/>
      <c r="M224" s="111"/>
      <c r="N224" s="111"/>
      <c r="O224" s="111"/>
      <c r="P224" s="111"/>
      <c r="Q224" s="111"/>
      <c r="R224" s="111"/>
      <c r="S224" s="111"/>
      <c r="T224" s="111"/>
      <c r="U224" s="111"/>
    </row>
    <row r="225" spans="1:22" s="112" customFormat="1" ht="34.5" customHeight="1">
      <c r="A225" s="337" t="s">
        <v>882</v>
      </c>
      <c r="B225" s="113"/>
      <c r="C225" s="423" t="s">
        <v>883</v>
      </c>
      <c r="D225" s="424"/>
      <c r="E225" s="424"/>
      <c r="F225" s="424"/>
      <c r="G225" s="424"/>
      <c r="H225" s="425"/>
      <c r="I225" s="444"/>
      <c r="J225" s="109">
        <f t="shared" si="4"/>
        <v>0</v>
      </c>
      <c r="K225" s="110" t="str">
        <f t="shared" si="5"/>
        <v/>
      </c>
      <c r="L225" s="111"/>
      <c r="M225" s="111"/>
      <c r="N225" s="111"/>
      <c r="O225" s="111"/>
      <c r="P225" s="111"/>
      <c r="Q225" s="111"/>
      <c r="R225" s="111"/>
      <c r="S225" s="111"/>
      <c r="T225" s="111"/>
      <c r="U225" s="111"/>
    </row>
    <row r="226" spans="1:22" s="112" customFormat="1" ht="34.5" customHeight="1">
      <c r="A226" s="337" t="s">
        <v>884</v>
      </c>
      <c r="B226" s="113"/>
      <c r="C226" s="423" t="s">
        <v>885</v>
      </c>
      <c r="D226" s="424"/>
      <c r="E226" s="424"/>
      <c r="F226" s="424"/>
      <c r="G226" s="424"/>
      <c r="H226" s="425"/>
      <c r="I226" s="444"/>
      <c r="J226" s="109">
        <f t="shared" si="4"/>
        <v>0</v>
      </c>
      <c r="K226" s="110" t="str">
        <f t="shared" si="5"/>
        <v/>
      </c>
      <c r="L226" s="111"/>
      <c r="M226" s="111"/>
      <c r="N226" s="111"/>
      <c r="O226" s="111"/>
      <c r="P226" s="111"/>
      <c r="Q226" s="111"/>
      <c r="R226" s="111"/>
      <c r="S226" s="111"/>
      <c r="T226" s="111"/>
      <c r="U226" s="111"/>
    </row>
    <row r="227" spans="1:22" s="112" customFormat="1" ht="34.5" customHeight="1">
      <c r="A227" s="337" t="s">
        <v>886</v>
      </c>
      <c r="B227" s="113"/>
      <c r="C227" s="423" t="s">
        <v>887</v>
      </c>
      <c r="D227" s="424"/>
      <c r="E227" s="424"/>
      <c r="F227" s="424"/>
      <c r="G227" s="424"/>
      <c r="H227" s="425"/>
      <c r="I227" s="445"/>
      <c r="J227" s="109">
        <f t="shared" si="4"/>
        <v>0</v>
      </c>
      <c r="K227" s="110" t="str">
        <f t="shared" si="5"/>
        <v/>
      </c>
      <c r="L227" s="111"/>
      <c r="M227" s="111"/>
      <c r="N227" s="111"/>
      <c r="O227" s="111"/>
      <c r="P227" s="111"/>
      <c r="Q227" s="111"/>
      <c r="R227" s="111"/>
      <c r="S227" s="111"/>
      <c r="T227" s="111"/>
      <c r="U227" s="111"/>
    </row>
    <row r="228" spans="1:22" s="1" customFormat="1">
      <c r="A228" s="328"/>
      <c r="B228" s="19"/>
      <c r="C228" s="19"/>
      <c r="D228" s="19"/>
      <c r="E228" s="19"/>
      <c r="F228" s="19"/>
      <c r="G228" s="19"/>
      <c r="H228" s="15"/>
      <c r="I228" s="15"/>
      <c r="J228" s="87"/>
      <c r="K228" s="88"/>
      <c r="L228" s="89"/>
      <c r="M228" s="89"/>
      <c r="N228" s="89"/>
      <c r="O228" s="89"/>
      <c r="P228" s="89"/>
      <c r="Q228" s="89"/>
      <c r="R228" s="89"/>
      <c r="S228" s="89"/>
      <c r="T228" s="89"/>
      <c r="U228" s="89"/>
    </row>
    <row r="229" spans="1:22" s="82" customFormat="1">
      <c r="A229" s="328"/>
      <c r="B229" s="83"/>
      <c r="C229" s="60"/>
      <c r="D229" s="60"/>
      <c r="E229" s="60"/>
      <c r="F229" s="60"/>
      <c r="G229" s="60"/>
      <c r="H229" s="90"/>
      <c r="I229" s="90"/>
      <c r="J229" s="87"/>
      <c r="K229" s="88"/>
      <c r="L229" s="89"/>
      <c r="M229" s="89"/>
      <c r="N229" s="89"/>
      <c r="O229" s="89"/>
      <c r="P229" s="89"/>
      <c r="Q229" s="89"/>
      <c r="R229" s="89"/>
      <c r="S229" s="89"/>
      <c r="T229" s="89"/>
      <c r="U229" s="89"/>
    </row>
    <row r="230" spans="1:22" s="1" customFormat="1" ht="19.5">
      <c r="A230" s="328"/>
      <c r="B230" s="114"/>
      <c r="C230" s="4"/>
      <c r="D230" s="4"/>
      <c r="E230" s="4"/>
      <c r="F230" s="4"/>
      <c r="G230" s="61"/>
      <c r="H230" s="115"/>
      <c r="I230" s="115"/>
      <c r="J230" s="59"/>
      <c r="K230" s="30"/>
      <c r="L230" s="101"/>
      <c r="M230" s="101"/>
      <c r="N230" s="101"/>
      <c r="O230" s="101"/>
      <c r="P230" s="101"/>
      <c r="Q230" s="101"/>
      <c r="R230" s="101"/>
      <c r="S230" s="101"/>
      <c r="T230" s="101"/>
      <c r="U230" s="101"/>
    </row>
    <row r="231" spans="1:22" s="2" customFormat="1">
      <c r="A231" s="328"/>
      <c r="B231" s="19" t="s">
        <v>196</v>
      </c>
      <c r="C231" s="19"/>
      <c r="D231" s="19"/>
      <c r="E231" s="19"/>
      <c r="F231" s="19"/>
      <c r="G231" s="19"/>
      <c r="H231" s="15"/>
      <c r="I231" s="15"/>
      <c r="J231" s="59"/>
      <c r="K231" s="30"/>
      <c r="L231" s="101"/>
      <c r="M231" s="101"/>
      <c r="N231" s="101"/>
      <c r="O231" s="101"/>
      <c r="P231" s="101"/>
      <c r="Q231" s="101"/>
      <c r="R231" s="101"/>
      <c r="S231" s="101"/>
      <c r="T231" s="101"/>
      <c r="U231" s="101"/>
    </row>
    <row r="232" spans="1:22">
      <c r="A232" s="328"/>
      <c r="B232" s="19"/>
      <c r="C232" s="19"/>
      <c r="D232" s="19"/>
      <c r="E232" s="19"/>
      <c r="F232" s="19"/>
      <c r="G232" s="19"/>
      <c r="H232" s="15"/>
      <c r="I232" s="15"/>
      <c r="L232" s="23"/>
      <c r="M232" s="23"/>
      <c r="N232" s="23"/>
      <c r="O232" s="23"/>
      <c r="P232" s="23"/>
      <c r="Q232" s="23"/>
      <c r="R232" s="73"/>
      <c r="S232" s="73"/>
      <c r="T232" s="73"/>
      <c r="U232" s="73"/>
      <c r="V232" s="9"/>
    </row>
    <row r="233" spans="1:22" ht="34.5" customHeight="1">
      <c r="A233" s="328"/>
      <c r="B233" s="19"/>
      <c r="C233" s="4"/>
      <c r="D233" s="4"/>
      <c r="F233" s="4"/>
      <c r="G233" s="4"/>
      <c r="H233" s="308"/>
      <c r="I233" s="308"/>
      <c r="J233" s="74" t="s">
        <v>68</v>
      </c>
      <c r="K233" s="75"/>
      <c r="L233" s="76" t="s">
        <v>1</v>
      </c>
      <c r="M233" s="76" t="s">
        <v>8</v>
      </c>
      <c r="N233" s="76" t="s">
        <v>6</v>
      </c>
      <c r="O233" s="76" t="s">
        <v>700</v>
      </c>
      <c r="P233" s="76" t="s">
        <v>5</v>
      </c>
      <c r="Q233" s="76" t="s">
        <v>4</v>
      </c>
      <c r="R233" s="76" t="s">
        <v>3</v>
      </c>
      <c r="S233" s="76" t="s">
        <v>2</v>
      </c>
      <c r="T233" s="76" t="s">
        <v>9</v>
      </c>
      <c r="U233" s="76" t="s">
        <v>7</v>
      </c>
      <c r="V233" s="9"/>
    </row>
    <row r="234" spans="1:22" ht="20.25" customHeight="1">
      <c r="A234" s="328"/>
      <c r="B234" s="2"/>
      <c r="C234" s="4"/>
      <c r="D234" s="4"/>
      <c r="F234" s="4"/>
      <c r="G234" s="4"/>
      <c r="H234" s="308"/>
      <c r="I234" s="65" t="s">
        <v>888</v>
      </c>
      <c r="J234" s="66"/>
      <c r="K234" s="77"/>
      <c r="L234" s="78" t="s">
        <v>70</v>
      </c>
      <c r="M234" s="78" t="s">
        <v>70</v>
      </c>
      <c r="N234" s="78" t="s">
        <v>70</v>
      </c>
      <c r="O234" s="78" t="s">
        <v>745</v>
      </c>
      <c r="P234" s="78" t="s">
        <v>70</v>
      </c>
      <c r="Q234" s="78" t="s">
        <v>71</v>
      </c>
      <c r="R234" s="78" t="s">
        <v>70</v>
      </c>
      <c r="S234" s="78" t="s">
        <v>70</v>
      </c>
      <c r="T234" s="78" t="s">
        <v>70</v>
      </c>
      <c r="U234" s="78" t="s">
        <v>70</v>
      </c>
      <c r="V234" s="9"/>
    </row>
    <row r="235" spans="1:22" s="82" customFormat="1" ht="106.5" customHeight="1">
      <c r="A235" s="330" t="s">
        <v>889</v>
      </c>
      <c r="B235" s="2"/>
      <c r="C235" s="404" t="s">
        <v>196</v>
      </c>
      <c r="D235" s="405"/>
      <c r="E235" s="405"/>
      <c r="F235" s="405"/>
      <c r="G235" s="405"/>
      <c r="H235" s="406"/>
      <c r="I235" s="116" t="s">
        <v>890</v>
      </c>
      <c r="J235" s="117" t="s">
        <v>198</v>
      </c>
      <c r="K235" s="118"/>
      <c r="L235" s="119"/>
      <c r="M235" s="120"/>
      <c r="N235" s="120"/>
      <c r="O235" s="120"/>
      <c r="P235" s="120"/>
      <c r="Q235" s="120"/>
      <c r="R235" s="120"/>
      <c r="S235" s="120"/>
      <c r="T235" s="120"/>
      <c r="U235" s="120"/>
    </row>
    <row r="236" spans="1:22" s="1" customFormat="1">
      <c r="A236" s="328"/>
      <c r="B236" s="19"/>
      <c r="C236" s="19"/>
      <c r="D236" s="19"/>
      <c r="E236" s="19"/>
      <c r="F236" s="19"/>
      <c r="G236" s="19"/>
      <c r="H236" s="15"/>
      <c r="I236" s="15"/>
      <c r="J236" s="87"/>
      <c r="K236" s="88"/>
      <c r="L236" s="101"/>
      <c r="M236" s="101"/>
      <c r="N236" s="101"/>
      <c r="O236" s="101"/>
      <c r="P236" s="101"/>
      <c r="Q236" s="101"/>
    </row>
    <row r="237" spans="1:22" s="82" customFormat="1">
      <c r="A237" s="328"/>
      <c r="B237" s="83"/>
      <c r="C237" s="60"/>
      <c r="D237" s="60"/>
      <c r="E237" s="60"/>
      <c r="F237" s="60"/>
      <c r="G237" s="60"/>
      <c r="H237" s="90"/>
      <c r="I237" s="90"/>
      <c r="J237" s="87"/>
      <c r="K237" s="88"/>
      <c r="L237" s="101"/>
      <c r="M237" s="101"/>
      <c r="N237" s="101"/>
      <c r="O237" s="101"/>
      <c r="P237" s="101"/>
      <c r="Q237" s="101"/>
    </row>
    <row r="238" spans="1:22" s="1" customFormat="1">
      <c r="A238" s="328"/>
      <c r="B238" s="2"/>
      <c r="C238" s="4"/>
      <c r="D238" s="4"/>
      <c r="E238" s="4"/>
      <c r="F238" s="4"/>
      <c r="G238" s="4"/>
      <c r="H238" s="308"/>
      <c r="I238" s="308"/>
      <c r="J238" s="121"/>
      <c r="K238" s="30"/>
      <c r="L238" s="101"/>
      <c r="M238" s="101"/>
      <c r="N238" s="101"/>
      <c r="O238" s="101"/>
      <c r="P238" s="101"/>
      <c r="Q238" s="101"/>
    </row>
    <row r="239" spans="1:22" s="1" customFormat="1">
      <c r="A239" s="338"/>
      <c r="B239" s="19" t="s">
        <v>199</v>
      </c>
      <c r="C239" s="44"/>
      <c r="D239" s="44"/>
      <c r="E239" s="44"/>
      <c r="F239" s="44"/>
      <c r="G239" s="44"/>
      <c r="H239" s="15"/>
      <c r="I239" s="15"/>
      <c r="J239" s="59"/>
      <c r="K239" s="30"/>
      <c r="L239" s="101"/>
      <c r="M239" s="101"/>
      <c r="N239" s="101"/>
      <c r="O239" s="101"/>
      <c r="P239" s="101"/>
      <c r="Q239" s="101"/>
    </row>
    <row r="240" spans="1:22">
      <c r="A240" s="328"/>
      <c r="B240" s="19"/>
      <c r="C240" s="19"/>
      <c r="D240" s="19"/>
      <c r="E240" s="19"/>
      <c r="F240" s="19"/>
      <c r="G240" s="19"/>
      <c r="H240" s="15"/>
      <c r="I240" s="15"/>
      <c r="L240" s="23"/>
      <c r="M240" s="23"/>
      <c r="N240" s="23"/>
      <c r="O240" s="23"/>
      <c r="P240" s="23"/>
      <c r="Q240" s="23"/>
      <c r="R240" s="9"/>
      <c r="S240" s="9"/>
      <c r="T240" s="9"/>
      <c r="U240" s="9"/>
      <c r="V240" s="9"/>
    </row>
    <row r="241" spans="1:22" ht="34.5" customHeight="1">
      <c r="A241" s="338"/>
      <c r="B241" s="19"/>
      <c r="C241" s="4"/>
      <c r="D241" s="4"/>
      <c r="F241" s="4"/>
      <c r="G241" s="4"/>
      <c r="H241" s="308"/>
      <c r="I241" s="308"/>
      <c r="J241" s="74" t="s">
        <v>68</v>
      </c>
      <c r="K241" s="75"/>
      <c r="L241" s="76" t="s">
        <v>1</v>
      </c>
      <c r="M241" s="76" t="s">
        <v>8</v>
      </c>
      <c r="N241" s="76" t="s">
        <v>6</v>
      </c>
      <c r="O241" s="76" t="s">
        <v>700</v>
      </c>
      <c r="P241" s="76" t="s">
        <v>5</v>
      </c>
      <c r="Q241" s="76" t="s">
        <v>4</v>
      </c>
      <c r="R241" s="76" t="s">
        <v>3</v>
      </c>
      <c r="S241" s="76" t="s">
        <v>2</v>
      </c>
      <c r="T241" s="76" t="s">
        <v>9</v>
      </c>
      <c r="U241" s="76" t="s">
        <v>7</v>
      </c>
      <c r="V241" s="9"/>
    </row>
    <row r="242" spans="1:22" ht="20.25" customHeight="1">
      <c r="A242" s="339" t="s">
        <v>891</v>
      </c>
      <c r="B242" s="2"/>
      <c r="C242" s="4"/>
      <c r="D242" s="4"/>
      <c r="F242" s="4"/>
      <c r="G242" s="4"/>
      <c r="H242" s="308"/>
      <c r="I242" s="65" t="s">
        <v>69</v>
      </c>
      <c r="J242" s="66"/>
      <c r="K242" s="77"/>
      <c r="L242" s="78" t="s">
        <v>70</v>
      </c>
      <c r="M242" s="78" t="s">
        <v>70</v>
      </c>
      <c r="N242" s="78" t="s">
        <v>70</v>
      </c>
      <c r="O242" s="78" t="s">
        <v>745</v>
      </c>
      <c r="P242" s="78" t="s">
        <v>70</v>
      </c>
      <c r="Q242" s="78" t="s">
        <v>71</v>
      </c>
      <c r="R242" s="78" t="s">
        <v>70</v>
      </c>
      <c r="S242" s="78" t="s">
        <v>70</v>
      </c>
      <c r="T242" s="78" t="s">
        <v>70</v>
      </c>
      <c r="U242" s="78" t="s">
        <v>70</v>
      </c>
      <c r="V242" s="9"/>
    </row>
    <row r="243" spans="1:22" s="82" customFormat="1" ht="34.5" customHeight="1">
      <c r="A243" s="340" t="s">
        <v>892</v>
      </c>
      <c r="B243" s="113"/>
      <c r="C243" s="404" t="s">
        <v>200</v>
      </c>
      <c r="D243" s="405"/>
      <c r="E243" s="405"/>
      <c r="F243" s="405"/>
      <c r="G243" s="405"/>
      <c r="H243" s="406"/>
      <c r="I243" s="446" t="s">
        <v>893</v>
      </c>
      <c r="J243" s="68" t="s">
        <v>202</v>
      </c>
      <c r="K243" s="118"/>
      <c r="L243" s="102"/>
      <c r="M243" s="122"/>
      <c r="N243" s="122"/>
      <c r="O243" s="122"/>
      <c r="P243" s="122"/>
      <c r="Q243" s="122"/>
      <c r="R243" s="122"/>
      <c r="S243" s="122"/>
      <c r="T243" s="122"/>
      <c r="U243" s="122"/>
    </row>
    <row r="244" spans="1:22" s="82" customFormat="1" ht="34.5" customHeight="1">
      <c r="A244" s="340" t="s">
        <v>894</v>
      </c>
      <c r="B244" s="113"/>
      <c r="C244" s="404" t="s">
        <v>895</v>
      </c>
      <c r="D244" s="405"/>
      <c r="E244" s="405"/>
      <c r="F244" s="405"/>
      <c r="G244" s="405"/>
      <c r="H244" s="406"/>
      <c r="I244" s="447"/>
      <c r="J244" s="68" t="s">
        <v>202</v>
      </c>
      <c r="K244" s="118"/>
      <c r="L244" s="97"/>
      <c r="M244" s="123"/>
      <c r="N244" s="123"/>
      <c r="O244" s="123"/>
      <c r="P244" s="123"/>
      <c r="Q244" s="123"/>
      <c r="R244" s="123"/>
      <c r="S244" s="123"/>
      <c r="T244" s="123"/>
      <c r="U244" s="123"/>
    </row>
    <row r="245" spans="1:22" s="82" customFormat="1" ht="34.5" customHeight="1">
      <c r="A245" s="340" t="s">
        <v>896</v>
      </c>
      <c r="B245" s="113"/>
      <c r="C245" s="404" t="s">
        <v>897</v>
      </c>
      <c r="D245" s="405"/>
      <c r="E245" s="405"/>
      <c r="F245" s="405"/>
      <c r="G245" s="405"/>
      <c r="H245" s="406"/>
      <c r="I245" s="448"/>
      <c r="J245" s="68" t="s">
        <v>205</v>
      </c>
      <c r="K245" s="118"/>
      <c r="L245" s="99"/>
      <c r="M245" s="124"/>
      <c r="N245" s="124"/>
      <c r="O245" s="124"/>
      <c r="P245" s="124"/>
      <c r="Q245" s="124"/>
      <c r="R245" s="124"/>
      <c r="S245" s="124"/>
      <c r="T245" s="124"/>
      <c r="U245" s="124"/>
    </row>
    <row r="246" spans="1:22" s="1" customFormat="1">
      <c r="A246" s="328"/>
      <c r="B246" s="19"/>
      <c r="C246" s="125"/>
      <c r="D246" s="19"/>
      <c r="E246" s="19"/>
      <c r="F246" s="19"/>
      <c r="G246" s="19"/>
      <c r="H246" s="15"/>
      <c r="I246" s="15"/>
      <c r="J246" s="87"/>
      <c r="K246" s="88"/>
      <c r="L246" s="73"/>
      <c r="M246" s="73"/>
      <c r="N246" s="73"/>
      <c r="O246" s="73"/>
      <c r="P246" s="73"/>
      <c r="Q246" s="73"/>
    </row>
    <row r="247" spans="1:22" s="82" customFormat="1">
      <c r="A247" s="328"/>
      <c r="B247" s="83"/>
      <c r="C247" s="60"/>
      <c r="D247" s="60"/>
      <c r="E247" s="60"/>
      <c r="F247" s="60"/>
      <c r="G247" s="60"/>
      <c r="H247" s="90"/>
      <c r="I247" s="90"/>
      <c r="J247" s="87"/>
      <c r="K247" s="88"/>
      <c r="L247" s="89"/>
      <c r="M247" s="89"/>
      <c r="N247" s="89"/>
      <c r="O247" s="89"/>
      <c r="P247" s="89"/>
      <c r="Q247" s="89"/>
    </row>
    <row r="248" spans="1:22" s="1" customFormat="1">
      <c r="A248" s="328"/>
      <c r="B248" s="2"/>
      <c r="C248" s="4"/>
      <c r="D248" s="4"/>
      <c r="E248" s="4"/>
      <c r="F248" s="4"/>
      <c r="G248" s="4"/>
      <c r="H248" s="308"/>
      <c r="I248" s="308"/>
      <c r="J248" s="121"/>
      <c r="K248" s="30"/>
      <c r="L248" s="101"/>
      <c r="M248" s="101"/>
      <c r="N248" s="101"/>
      <c r="O248" s="101"/>
      <c r="P248" s="101"/>
      <c r="Q248" s="101"/>
    </row>
    <row r="249" spans="1:22" s="1" customFormat="1">
      <c r="A249" s="328"/>
      <c r="B249" s="19" t="s">
        <v>898</v>
      </c>
      <c r="C249" s="44"/>
      <c r="D249" s="44"/>
      <c r="E249" s="44"/>
      <c r="F249" s="44"/>
      <c r="G249" s="44"/>
      <c r="H249" s="15"/>
      <c r="I249" s="15"/>
      <c r="J249" s="59"/>
      <c r="K249" s="30"/>
      <c r="L249" s="101"/>
      <c r="M249" s="101"/>
      <c r="N249" s="101"/>
      <c r="O249" s="101"/>
      <c r="P249" s="101"/>
      <c r="Q249" s="101"/>
    </row>
    <row r="250" spans="1:22">
      <c r="A250" s="328"/>
      <c r="B250" s="19"/>
      <c r="C250" s="19"/>
      <c r="D250" s="19"/>
      <c r="E250" s="19"/>
      <c r="F250" s="19"/>
      <c r="G250" s="19"/>
      <c r="H250" s="15"/>
      <c r="I250" s="15"/>
      <c r="L250" s="23"/>
      <c r="M250" s="23"/>
      <c r="N250" s="23"/>
      <c r="O250" s="23"/>
      <c r="P250" s="23"/>
      <c r="Q250" s="23"/>
      <c r="R250" s="9"/>
      <c r="S250" s="9"/>
      <c r="T250" s="9"/>
      <c r="U250" s="9"/>
      <c r="V250" s="9"/>
    </row>
    <row r="251" spans="1:22" ht="34.5" customHeight="1">
      <c r="A251" s="328"/>
      <c r="B251" s="19"/>
      <c r="C251" s="4"/>
      <c r="D251" s="4"/>
      <c r="F251" s="4"/>
      <c r="G251" s="4"/>
      <c r="H251" s="308"/>
      <c r="I251" s="308"/>
      <c r="J251" s="74" t="s">
        <v>68</v>
      </c>
      <c r="K251" s="75"/>
      <c r="L251" s="76" t="s">
        <v>1</v>
      </c>
      <c r="M251" s="76" t="s">
        <v>8</v>
      </c>
      <c r="N251" s="76" t="s">
        <v>6</v>
      </c>
      <c r="O251" s="76" t="s">
        <v>700</v>
      </c>
      <c r="P251" s="76" t="s">
        <v>5</v>
      </c>
      <c r="Q251" s="76" t="s">
        <v>4</v>
      </c>
      <c r="R251" s="76" t="s">
        <v>3</v>
      </c>
      <c r="S251" s="76" t="s">
        <v>2</v>
      </c>
      <c r="T251" s="76" t="s">
        <v>9</v>
      </c>
      <c r="U251" s="76" t="s">
        <v>7</v>
      </c>
      <c r="V251" s="9"/>
    </row>
    <row r="252" spans="1:22" ht="20.25" customHeight="1">
      <c r="A252" s="328"/>
      <c r="B252" s="2"/>
      <c r="C252" s="60"/>
      <c r="D252" s="4"/>
      <c r="F252" s="4"/>
      <c r="G252" s="4"/>
      <c r="H252" s="308"/>
      <c r="I252" s="65" t="s">
        <v>888</v>
      </c>
      <c r="J252" s="66"/>
      <c r="K252" s="77"/>
      <c r="L252" s="78" t="s">
        <v>70</v>
      </c>
      <c r="M252" s="78" t="s">
        <v>70</v>
      </c>
      <c r="N252" s="78" t="s">
        <v>70</v>
      </c>
      <c r="O252" s="78" t="s">
        <v>745</v>
      </c>
      <c r="P252" s="78" t="s">
        <v>70</v>
      </c>
      <c r="Q252" s="78" t="s">
        <v>71</v>
      </c>
      <c r="R252" s="78" t="s">
        <v>70</v>
      </c>
      <c r="S252" s="78" t="s">
        <v>70</v>
      </c>
      <c r="T252" s="78" t="s">
        <v>70</v>
      </c>
      <c r="U252" s="78" t="s">
        <v>70</v>
      </c>
      <c r="V252" s="9"/>
    </row>
    <row r="253" spans="1:22" s="82" customFormat="1" ht="56.1" customHeight="1">
      <c r="A253" s="330" t="s">
        <v>899</v>
      </c>
      <c r="B253" s="113"/>
      <c r="C253" s="404" t="s">
        <v>900</v>
      </c>
      <c r="D253" s="405"/>
      <c r="E253" s="405"/>
      <c r="F253" s="405"/>
      <c r="G253" s="405"/>
      <c r="H253" s="406"/>
      <c r="I253" s="307" t="s">
        <v>901</v>
      </c>
      <c r="J253" s="68" t="s">
        <v>205</v>
      </c>
      <c r="K253" s="118"/>
      <c r="L253" s="102"/>
      <c r="M253" s="122"/>
      <c r="N253" s="122"/>
      <c r="O253" s="122"/>
      <c r="P253" s="122"/>
      <c r="Q253" s="122"/>
      <c r="R253" s="122"/>
      <c r="S253" s="122"/>
      <c r="T253" s="122"/>
      <c r="U253" s="122"/>
    </row>
    <row r="254" spans="1:22" s="82" customFormat="1" ht="98.1" customHeight="1">
      <c r="A254" s="330" t="s">
        <v>902</v>
      </c>
      <c r="B254" s="113"/>
      <c r="C254" s="404" t="s">
        <v>208</v>
      </c>
      <c r="D254" s="405"/>
      <c r="E254" s="405"/>
      <c r="F254" s="405"/>
      <c r="G254" s="405"/>
      <c r="H254" s="406"/>
      <c r="I254" s="325" t="s">
        <v>903</v>
      </c>
      <c r="J254" s="68" t="s">
        <v>205</v>
      </c>
      <c r="K254" s="118"/>
      <c r="L254" s="99"/>
      <c r="M254" s="124"/>
      <c r="N254" s="124"/>
      <c r="O254" s="124"/>
      <c r="P254" s="124"/>
      <c r="Q254" s="124"/>
      <c r="R254" s="124"/>
      <c r="S254" s="124"/>
      <c r="T254" s="124"/>
      <c r="U254" s="124"/>
    </row>
    <row r="255" spans="1:22" s="1" customFormat="1">
      <c r="A255" s="328"/>
      <c r="B255" s="19"/>
      <c r="C255" s="19"/>
      <c r="D255" s="19"/>
      <c r="E255" s="19"/>
      <c r="F255" s="19"/>
      <c r="G255" s="19"/>
      <c r="H255" s="15"/>
      <c r="I255" s="15"/>
      <c r="J255" s="87"/>
      <c r="K255" s="88"/>
      <c r="L255" s="73"/>
      <c r="M255" s="73"/>
      <c r="N255" s="73"/>
      <c r="O255" s="73"/>
      <c r="P255" s="73"/>
      <c r="Q255" s="73"/>
    </row>
    <row r="256" spans="1:22" s="82" customFormat="1">
      <c r="A256" s="328"/>
      <c r="B256" s="83"/>
      <c r="C256" s="60"/>
      <c r="D256" s="60"/>
      <c r="E256" s="60"/>
      <c r="F256" s="60"/>
      <c r="G256" s="60"/>
      <c r="H256" s="90"/>
      <c r="I256" s="90"/>
      <c r="J256" s="87"/>
      <c r="K256" s="88"/>
      <c r="L256" s="89"/>
      <c r="M256" s="89"/>
      <c r="N256" s="89"/>
      <c r="O256" s="89"/>
      <c r="P256" s="89"/>
      <c r="Q256" s="89"/>
    </row>
    <row r="257" spans="1:22" s="1" customFormat="1">
      <c r="A257" s="328"/>
      <c r="B257" s="113"/>
      <c r="C257" s="4"/>
      <c r="D257" s="4"/>
      <c r="E257" s="126"/>
      <c r="F257" s="126"/>
      <c r="G257" s="126"/>
      <c r="H257" s="127"/>
      <c r="I257" s="127"/>
      <c r="J257" s="87"/>
      <c r="K257" s="88"/>
      <c r="L257" s="89"/>
      <c r="M257" s="89"/>
      <c r="N257" s="89"/>
      <c r="O257" s="89"/>
      <c r="P257" s="89"/>
      <c r="Q257" s="89"/>
    </row>
    <row r="258" spans="1:22" s="1" customFormat="1">
      <c r="A258" s="328"/>
      <c r="B258" s="19" t="s">
        <v>210</v>
      </c>
      <c r="C258" s="44"/>
      <c r="D258" s="44"/>
      <c r="E258" s="44"/>
      <c r="F258" s="44"/>
      <c r="G258" s="15"/>
      <c r="H258" s="15"/>
      <c r="I258" s="15"/>
      <c r="J258" s="59"/>
      <c r="K258" s="30"/>
      <c r="L258" s="101"/>
      <c r="M258" s="101"/>
      <c r="N258" s="101"/>
      <c r="O258" s="101"/>
      <c r="P258" s="101"/>
      <c r="Q258" s="101"/>
    </row>
    <row r="259" spans="1:22">
      <c r="A259" s="328"/>
      <c r="B259" s="19"/>
      <c r="C259" s="19"/>
      <c r="D259" s="19"/>
      <c r="E259" s="19"/>
      <c r="F259" s="19"/>
      <c r="G259" s="19"/>
      <c r="H259" s="15"/>
      <c r="I259" s="15"/>
      <c r="L259" s="23"/>
      <c r="M259" s="23"/>
      <c r="N259" s="23"/>
      <c r="O259" s="23"/>
      <c r="P259" s="23"/>
      <c r="Q259" s="23"/>
      <c r="R259" s="9"/>
      <c r="S259" s="9"/>
      <c r="T259" s="9"/>
      <c r="U259" s="9"/>
      <c r="V259" s="9"/>
    </row>
    <row r="260" spans="1:22" ht="34.5" customHeight="1">
      <c r="A260" s="328"/>
      <c r="B260" s="19"/>
      <c r="C260" s="4"/>
      <c r="D260" s="4"/>
      <c r="F260" s="4"/>
      <c r="G260" s="4"/>
      <c r="H260" s="308"/>
      <c r="I260" s="308"/>
      <c r="J260" s="74" t="s">
        <v>68</v>
      </c>
      <c r="K260" s="75"/>
      <c r="L260" s="76" t="s">
        <v>1</v>
      </c>
      <c r="M260" s="76" t="s">
        <v>8</v>
      </c>
      <c r="N260" s="76" t="s">
        <v>6</v>
      </c>
      <c r="O260" s="76" t="s">
        <v>700</v>
      </c>
      <c r="P260" s="76" t="s">
        <v>5</v>
      </c>
      <c r="Q260" s="76" t="s">
        <v>4</v>
      </c>
      <c r="R260" s="76" t="s">
        <v>3</v>
      </c>
      <c r="S260" s="76" t="s">
        <v>2</v>
      </c>
      <c r="T260" s="76" t="s">
        <v>9</v>
      </c>
      <c r="U260" s="76" t="s">
        <v>7</v>
      </c>
      <c r="V260" s="9"/>
    </row>
    <row r="261" spans="1:22">
      <c r="A261" s="328"/>
      <c r="B261" s="2"/>
      <c r="C261" s="60"/>
      <c r="D261" s="4"/>
      <c r="F261" s="4"/>
      <c r="G261" s="4"/>
      <c r="H261" s="308"/>
      <c r="I261" s="65" t="s">
        <v>888</v>
      </c>
      <c r="J261" s="66"/>
      <c r="K261" s="77"/>
      <c r="L261" s="78" t="s">
        <v>70</v>
      </c>
      <c r="M261" s="128" t="s">
        <v>70</v>
      </c>
      <c r="N261" s="128" t="s">
        <v>70</v>
      </c>
      <c r="O261" s="128" t="s">
        <v>745</v>
      </c>
      <c r="P261" s="128" t="s">
        <v>70</v>
      </c>
      <c r="Q261" s="128" t="s">
        <v>71</v>
      </c>
      <c r="R261" s="128" t="s">
        <v>70</v>
      </c>
      <c r="S261" s="128" t="s">
        <v>70</v>
      </c>
      <c r="T261" s="128" t="s">
        <v>70</v>
      </c>
      <c r="U261" s="128" t="s">
        <v>70</v>
      </c>
      <c r="V261" s="9"/>
    </row>
    <row r="262" spans="1:22" s="82" customFormat="1" ht="56.1" customHeight="1">
      <c r="A262" s="330" t="s">
        <v>904</v>
      </c>
      <c r="B262" s="113"/>
      <c r="C262" s="404" t="s">
        <v>211</v>
      </c>
      <c r="D262" s="405"/>
      <c r="E262" s="405"/>
      <c r="F262" s="405"/>
      <c r="G262" s="405"/>
      <c r="H262" s="406"/>
      <c r="I262" s="129" t="s">
        <v>905</v>
      </c>
      <c r="J262" s="68" t="s">
        <v>213</v>
      </c>
      <c r="K262" s="118"/>
      <c r="L262" s="102"/>
      <c r="M262" s="122"/>
      <c r="N262" s="122"/>
      <c r="O262" s="122"/>
      <c r="P262" s="122"/>
      <c r="Q262" s="122"/>
      <c r="R262" s="122"/>
      <c r="S262" s="122"/>
      <c r="T262" s="122"/>
      <c r="U262" s="122"/>
    </row>
    <row r="263" spans="1:22" s="82" customFormat="1" ht="56.1" customHeight="1">
      <c r="A263" s="330" t="s">
        <v>906</v>
      </c>
      <c r="B263" s="113"/>
      <c r="C263" s="404" t="s">
        <v>214</v>
      </c>
      <c r="D263" s="405"/>
      <c r="E263" s="405"/>
      <c r="F263" s="405"/>
      <c r="G263" s="405"/>
      <c r="H263" s="406"/>
      <c r="I263" s="129" t="s">
        <v>907</v>
      </c>
      <c r="J263" s="68" t="s">
        <v>205</v>
      </c>
      <c r="K263" s="118"/>
      <c r="L263" s="97"/>
      <c r="M263" s="123"/>
      <c r="N263" s="123"/>
      <c r="O263" s="123"/>
      <c r="P263" s="123"/>
      <c r="Q263" s="123"/>
      <c r="R263" s="123"/>
      <c r="S263" s="123"/>
      <c r="T263" s="123"/>
      <c r="U263" s="123"/>
    </row>
    <row r="264" spans="1:22" s="82" customFormat="1" ht="56.1" customHeight="1">
      <c r="A264" s="330" t="s">
        <v>908</v>
      </c>
      <c r="B264" s="113"/>
      <c r="C264" s="404" t="s">
        <v>909</v>
      </c>
      <c r="D264" s="405"/>
      <c r="E264" s="405"/>
      <c r="F264" s="405"/>
      <c r="G264" s="405"/>
      <c r="H264" s="406"/>
      <c r="I264" s="129" t="s">
        <v>910</v>
      </c>
      <c r="J264" s="68" t="s">
        <v>202</v>
      </c>
      <c r="K264" s="118"/>
      <c r="L264" s="99"/>
      <c r="M264" s="124"/>
      <c r="N264" s="124"/>
      <c r="O264" s="124"/>
      <c r="P264" s="124"/>
      <c r="Q264" s="124"/>
      <c r="R264" s="124"/>
      <c r="S264" s="124"/>
      <c r="T264" s="124"/>
      <c r="U264" s="124"/>
    </row>
    <row r="265" spans="1:22" s="1" customFormat="1">
      <c r="A265" s="328"/>
      <c r="B265" s="19"/>
      <c r="C265" s="19"/>
      <c r="D265" s="19"/>
      <c r="E265" s="19"/>
      <c r="F265" s="19"/>
      <c r="G265" s="19"/>
      <c r="H265" s="15"/>
      <c r="I265" s="15"/>
      <c r="J265" s="87"/>
      <c r="K265" s="88"/>
      <c r="L265" s="73"/>
      <c r="M265" s="73"/>
      <c r="N265" s="73"/>
      <c r="O265" s="73"/>
      <c r="P265" s="73"/>
      <c r="Q265" s="73"/>
    </row>
    <row r="266" spans="1:22" s="82" customFormat="1">
      <c r="A266" s="328"/>
      <c r="B266" s="83"/>
      <c r="C266" s="60"/>
      <c r="D266" s="60"/>
      <c r="E266" s="60"/>
      <c r="F266" s="60"/>
      <c r="G266" s="60"/>
      <c r="H266" s="90"/>
      <c r="I266" s="90"/>
      <c r="J266" s="87"/>
      <c r="K266" s="88"/>
      <c r="L266" s="89"/>
      <c r="M266" s="89"/>
      <c r="N266" s="89"/>
      <c r="O266" s="89"/>
      <c r="P266" s="89"/>
      <c r="Q266" s="89"/>
    </row>
    <row r="267" spans="1:22" s="1" customFormat="1">
      <c r="A267" s="328"/>
      <c r="B267" s="2"/>
      <c r="C267" s="4"/>
      <c r="D267" s="4"/>
      <c r="E267" s="4"/>
      <c r="F267" s="4"/>
      <c r="G267" s="4"/>
      <c r="H267" s="308"/>
      <c r="I267" s="308"/>
      <c r="J267" s="59"/>
      <c r="K267" s="30"/>
      <c r="L267" s="101"/>
      <c r="M267" s="101"/>
      <c r="N267" s="101"/>
      <c r="O267" s="101"/>
      <c r="P267" s="101"/>
      <c r="Q267" s="101"/>
    </row>
    <row r="268" spans="1:22">
      <c r="A268" s="328"/>
      <c r="B268" s="19" t="s">
        <v>217</v>
      </c>
      <c r="C268" s="19"/>
      <c r="D268" s="19"/>
      <c r="E268" s="19"/>
      <c r="F268" s="19"/>
      <c r="G268" s="19"/>
      <c r="H268" s="15"/>
      <c r="I268" s="15"/>
      <c r="J268" s="8"/>
      <c r="L268" s="130"/>
      <c r="M268" s="130"/>
      <c r="N268" s="130"/>
      <c r="O268" s="130"/>
      <c r="P268" s="130"/>
      <c r="Q268" s="130"/>
      <c r="R268" s="9"/>
      <c r="S268" s="9"/>
      <c r="T268" s="9"/>
      <c r="U268" s="9"/>
      <c r="V268" s="9"/>
    </row>
    <row r="269" spans="1:22">
      <c r="A269" s="328"/>
      <c r="B269" s="19"/>
      <c r="C269" s="19"/>
      <c r="D269" s="19"/>
      <c r="E269" s="19"/>
      <c r="F269" s="19"/>
      <c r="G269" s="19"/>
      <c r="H269" s="15"/>
      <c r="I269" s="15"/>
      <c r="L269" s="23"/>
      <c r="M269" s="23"/>
      <c r="N269" s="23"/>
      <c r="O269" s="23"/>
      <c r="P269" s="23"/>
      <c r="Q269" s="23"/>
      <c r="R269" s="9"/>
      <c r="S269" s="9"/>
      <c r="T269" s="9"/>
      <c r="U269" s="9"/>
      <c r="V269" s="9"/>
    </row>
    <row r="270" spans="1:22" ht="34.5" customHeight="1">
      <c r="A270" s="328"/>
      <c r="B270" s="19"/>
      <c r="C270" s="4"/>
      <c r="D270" s="4"/>
      <c r="F270" s="4"/>
      <c r="G270" s="4"/>
      <c r="H270" s="308"/>
      <c r="I270" s="308"/>
      <c r="J270" s="74" t="s">
        <v>68</v>
      </c>
      <c r="K270" s="75"/>
      <c r="L270" s="76" t="s">
        <v>1</v>
      </c>
      <c r="M270" s="76" t="s">
        <v>8</v>
      </c>
      <c r="N270" s="76" t="s">
        <v>6</v>
      </c>
      <c r="O270" s="76" t="s">
        <v>700</v>
      </c>
      <c r="P270" s="76" t="s">
        <v>5</v>
      </c>
      <c r="Q270" s="76" t="s">
        <v>4</v>
      </c>
      <c r="R270" s="76" t="s">
        <v>3</v>
      </c>
      <c r="S270" s="76" t="s">
        <v>2</v>
      </c>
      <c r="T270" s="76" t="s">
        <v>9</v>
      </c>
      <c r="U270" s="76" t="s">
        <v>7</v>
      </c>
      <c r="V270" s="9"/>
    </row>
    <row r="271" spans="1:22" ht="20.25" customHeight="1">
      <c r="A271" s="328"/>
      <c r="B271" s="2"/>
      <c r="C271" s="60"/>
      <c r="D271" s="4"/>
      <c r="F271" s="4"/>
      <c r="G271" s="4"/>
      <c r="H271" s="308"/>
      <c r="I271" s="65" t="s">
        <v>888</v>
      </c>
      <c r="J271" s="66"/>
      <c r="K271" s="77"/>
      <c r="L271" s="78" t="s">
        <v>70</v>
      </c>
      <c r="M271" s="78" t="s">
        <v>70</v>
      </c>
      <c r="N271" s="78" t="s">
        <v>70</v>
      </c>
      <c r="O271" s="78" t="s">
        <v>745</v>
      </c>
      <c r="P271" s="78" t="s">
        <v>70</v>
      </c>
      <c r="Q271" s="78" t="s">
        <v>71</v>
      </c>
      <c r="R271" s="78" t="s">
        <v>70</v>
      </c>
      <c r="S271" s="78" t="s">
        <v>70</v>
      </c>
      <c r="T271" s="78" t="s">
        <v>70</v>
      </c>
      <c r="U271" s="78" t="s">
        <v>70</v>
      </c>
      <c r="V271" s="9"/>
    </row>
    <row r="272" spans="1:22" s="82" customFormat="1" ht="34.5" customHeight="1">
      <c r="A272" s="330" t="s">
        <v>911</v>
      </c>
      <c r="B272" s="83"/>
      <c r="C272" s="449" t="s">
        <v>218</v>
      </c>
      <c r="D272" s="450"/>
      <c r="E272" s="450"/>
      <c r="F272" s="450"/>
      <c r="G272" s="449" t="s">
        <v>219</v>
      </c>
      <c r="H272" s="449"/>
      <c r="I272" s="452" t="s">
        <v>912</v>
      </c>
      <c r="J272" s="131">
        <v>56</v>
      </c>
      <c r="K272" s="118" t="str">
        <f t="shared" ref="K272:K299" si="6">IF(OR(COUNTIF(L272:U272,"未確認")&gt;0,COUNTIF(L272:U272,"~*")&gt;0),"※","")</f>
        <v/>
      </c>
      <c r="L272" s="132"/>
      <c r="M272" s="132"/>
      <c r="N272" s="132"/>
      <c r="O272" s="132"/>
      <c r="P272" s="132"/>
      <c r="Q272" s="132"/>
      <c r="R272" s="132"/>
      <c r="S272" s="132"/>
      <c r="T272" s="132"/>
      <c r="U272" s="132"/>
    </row>
    <row r="273" spans="1:21" s="82" customFormat="1" ht="34.5" customHeight="1">
      <c r="A273" s="330" t="s">
        <v>911</v>
      </c>
      <c r="B273" s="83"/>
      <c r="C273" s="450"/>
      <c r="D273" s="450"/>
      <c r="E273" s="450"/>
      <c r="F273" s="450"/>
      <c r="G273" s="449" t="s">
        <v>221</v>
      </c>
      <c r="H273" s="449"/>
      <c r="I273" s="453"/>
      <c r="J273" s="133">
        <v>6.7</v>
      </c>
      <c r="K273" s="118" t="str">
        <f t="shared" si="6"/>
        <v/>
      </c>
      <c r="L273" s="134"/>
      <c r="M273" s="134"/>
      <c r="N273" s="134"/>
      <c r="O273" s="134"/>
      <c r="P273" s="134"/>
      <c r="Q273" s="134"/>
      <c r="R273" s="134"/>
      <c r="S273" s="134"/>
      <c r="T273" s="134"/>
      <c r="U273" s="134"/>
    </row>
    <row r="274" spans="1:21" s="82" customFormat="1" ht="34.5" customHeight="1">
      <c r="A274" s="330" t="s">
        <v>913</v>
      </c>
      <c r="B274" s="83"/>
      <c r="C274" s="449" t="s">
        <v>222</v>
      </c>
      <c r="D274" s="450"/>
      <c r="E274" s="450"/>
      <c r="F274" s="450"/>
      <c r="G274" s="449" t="s">
        <v>219</v>
      </c>
      <c r="H274" s="449"/>
      <c r="I274" s="453"/>
      <c r="J274" s="131">
        <v>2</v>
      </c>
      <c r="K274" s="118" t="str">
        <f t="shared" si="6"/>
        <v/>
      </c>
      <c r="L274" s="132"/>
      <c r="M274" s="132"/>
      <c r="N274" s="132"/>
      <c r="O274" s="132"/>
      <c r="P274" s="132"/>
      <c r="Q274" s="132"/>
      <c r="R274" s="132"/>
      <c r="S274" s="132"/>
      <c r="T274" s="132"/>
      <c r="U274" s="132"/>
    </row>
    <row r="275" spans="1:21" s="82" customFormat="1" ht="34.5" customHeight="1">
      <c r="A275" s="330" t="s">
        <v>913</v>
      </c>
      <c r="B275" s="83"/>
      <c r="C275" s="450"/>
      <c r="D275" s="450"/>
      <c r="E275" s="450"/>
      <c r="F275" s="450"/>
      <c r="G275" s="449" t="s">
        <v>221</v>
      </c>
      <c r="H275" s="449"/>
      <c r="I275" s="453"/>
      <c r="J275" s="133">
        <v>0</v>
      </c>
      <c r="K275" s="118" t="str">
        <f t="shared" si="6"/>
        <v/>
      </c>
      <c r="L275" s="134"/>
      <c r="M275" s="134"/>
      <c r="N275" s="134"/>
      <c r="O275" s="134"/>
      <c r="P275" s="134"/>
      <c r="Q275" s="134"/>
      <c r="R275" s="134"/>
      <c r="S275" s="134"/>
      <c r="T275" s="134"/>
      <c r="U275" s="134"/>
    </row>
    <row r="276" spans="1:21" s="82" customFormat="1" ht="34.5" customHeight="1">
      <c r="A276" s="341" t="s">
        <v>914</v>
      </c>
      <c r="B276" s="114"/>
      <c r="C276" s="449" t="s">
        <v>223</v>
      </c>
      <c r="D276" s="449"/>
      <c r="E276" s="449"/>
      <c r="F276" s="449"/>
      <c r="G276" s="449" t="s">
        <v>219</v>
      </c>
      <c r="H276" s="449"/>
      <c r="I276" s="453"/>
      <c r="J276" s="131">
        <f t="shared" ref="J276:J291" si="7">IF(SUM(L276:U276)=0,IF(COUNTIF(L276:U276,"未確認")&gt;0,"未確認",IF(COUNTIF(L276:U276,"~*")&gt;0,"*",SUM(L276:U276))),SUM(L276:U276))</f>
        <v>182</v>
      </c>
      <c r="K276" s="118" t="str">
        <f t="shared" si="6"/>
        <v/>
      </c>
      <c r="L276" s="135">
        <v>20</v>
      </c>
      <c r="M276" s="135">
        <v>22</v>
      </c>
      <c r="N276" s="135">
        <v>22</v>
      </c>
      <c r="O276" s="135"/>
      <c r="P276" s="135">
        <v>23</v>
      </c>
      <c r="Q276" s="135">
        <v>15</v>
      </c>
      <c r="R276" s="135">
        <v>22</v>
      </c>
      <c r="S276" s="135">
        <v>20</v>
      </c>
      <c r="T276" s="135">
        <v>15</v>
      </c>
      <c r="U276" s="135">
        <v>23</v>
      </c>
    </row>
    <row r="277" spans="1:21" s="82" customFormat="1" ht="34.5" customHeight="1">
      <c r="A277" s="341" t="s">
        <v>914</v>
      </c>
      <c r="B277" s="114"/>
      <c r="C277" s="449"/>
      <c r="D277" s="449"/>
      <c r="E277" s="449"/>
      <c r="F277" s="449"/>
      <c r="G277" s="449" t="s">
        <v>221</v>
      </c>
      <c r="H277" s="449"/>
      <c r="I277" s="453"/>
      <c r="J277" s="131">
        <f t="shared" si="7"/>
        <v>0.5</v>
      </c>
      <c r="K277" s="118" t="str">
        <f t="shared" si="6"/>
        <v/>
      </c>
      <c r="L277" s="136">
        <v>0</v>
      </c>
      <c r="M277" s="136">
        <v>0</v>
      </c>
      <c r="N277" s="136">
        <v>0</v>
      </c>
      <c r="O277" s="136"/>
      <c r="P277" s="136">
        <v>0</v>
      </c>
      <c r="Q277" s="136">
        <v>0</v>
      </c>
      <c r="R277" s="136">
        <v>0</v>
      </c>
      <c r="S277" s="136">
        <v>0</v>
      </c>
      <c r="T277" s="136">
        <v>0.5</v>
      </c>
      <c r="U277" s="136">
        <v>0</v>
      </c>
    </row>
    <row r="278" spans="1:21" s="82" customFormat="1" ht="34.5" customHeight="1">
      <c r="A278" s="341" t="s">
        <v>915</v>
      </c>
      <c r="B278" s="114"/>
      <c r="C278" s="449" t="s">
        <v>224</v>
      </c>
      <c r="D278" s="451"/>
      <c r="E278" s="451"/>
      <c r="F278" s="451"/>
      <c r="G278" s="449" t="s">
        <v>219</v>
      </c>
      <c r="H278" s="449"/>
      <c r="I278" s="453"/>
      <c r="J278" s="131">
        <f t="shared" si="7"/>
        <v>19</v>
      </c>
      <c r="K278" s="118" t="str">
        <f t="shared" si="6"/>
        <v/>
      </c>
      <c r="L278" s="135">
        <v>1</v>
      </c>
      <c r="M278" s="135">
        <v>3</v>
      </c>
      <c r="N278" s="135">
        <v>2</v>
      </c>
      <c r="O278" s="135"/>
      <c r="P278" s="135">
        <v>2</v>
      </c>
      <c r="Q278" s="135">
        <v>2</v>
      </c>
      <c r="R278" s="135">
        <v>2</v>
      </c>
      <c r="S278" s="135">
        <v>4</v>
      </c>
      <c r="T278" s="135">
        <v>1</v>
      </c>
      <c r="U278" s="135">
        <v>2</v>
      </c>
    </row>
    <row r="279" spans="1:21" s="82" customFormat="1" ht="34.5" customHeight="1">
      <c r="A279" s="341" t="s">
        <v>915</v>
      </c>
      <c r="B279" s="114"/>
      <c r="C279" s="451"/>
      <c r="D279" s="451"/>
      <c r="E279" s="451"/>
      <c r="F279" s="451"/>
      <c r="G279" s="449" t="s">
        <v>221</v>
      </c>
      <c r="H279" s="449"/>
      <c r="I279" s="453"/>
      <c r="J279" s="131">
        <f t="shared" si="7"/>
        <v>0</v>
      </c>
      <c r="K279" s="118" t="str">
        <f t="shared" si="6"/>
        <v/>
      </c>
      <c r="L279" s="136">
        <v>0</v>
      </c>
      <c r="M279" s="136">
        <v>0</v>
      </c>
      <c r="N279" s="136">
        <v>0</v>
      </c>
      <c r="O279" s="136"/>
      <c r="P279" s="136">
        <v>0</v>
      </c>
      <c r="Q279" s="136">
        <v>0</v>
      </c>
      <c r="R279" s="136">
        <v>0</v>
      </c>
      <c r="S279" s="136">
        <v>0</v>
      </c>
      <c r="T279" s="136">
        <v>0</v>
      </c>
      <c r="U279" s="136">
        <v>0</v>
      </c>
    </row>
    <row r="280" spans="1:21" s="82" customFormat="1" ht="34.5" customHeight="1">
      <c r="A280" s="341" t="s">
        <v>916</v>
      </c>
      <c r="B280" s="114"/>
      <c r="C280" s="449" t="s">
        <v>225</v>
      </c>
      <c r="D280" s="451"/>
      <c r="E280" s="451"/>
      <c r="F280" s="451"/>
      <c r="G280" s="449" t="s">
        <v>219</v>
      </c>
      <c r="H280" s="449"/>
      <c r="I280" s="453"/>
      <c r="J280" s="131">
        <f t="shared" si="7"/>
        <v>26</v>
      </c>
      <c r="K280" s="118" t="str">
        <f t="shared" si="6"/>
        <v/>
      </c>
      <c r="L280" s="135">
        <v>1</v>
      </c>
      <c r="M280" s="135">
        <v>3</v>
      </c>
      <c r="N280" s="135">
        <v>2</v>
      </c>
      <c r="O280" s="135"/>
      <c r="P280" s="135">
        <v>4</v>
      </c>
      <c r="Q280" s="135">
        <v>2</v>
      </c>
      <c r="R280" s="135">
        <v>3</v>
      </c>
      <c r="S280" s="135">
        <v>4</v>
      </c>
      <c r="T280" s="135">
        <v>3</v>
      </c>
      <c r="U280" s="135">
        <v>4</v>
      </c>
    </row>
    <row r="281" spans="1:21" s="82" customFormat="1" ht="34.5" customHeight="1">
      <c r="A281" s="341" t="s">
        <v>916</v>
      </c>
      <c r="B281" s="114"/>
      <c r="C281" s="451"/>
      <c r="D281" s="451"/>
      <c r="E281" s="451"/>
      <c r="F281" s="451"/>
      <c r="G281" s="449" t="s">
        <v>221</v>
      </c>
      <c r="H281" s="449"/>
      <c r="I281" s="453"/>
      <c r="J281" s="131">
        <f t="shared" si="7"/>
        <v>3.1</v>
      </c>
      <c r="K281" s="118" t="str">
        <f t="shared" si="6"/>
        <v/>
      </c>
      <c r="L281" s="136">
        <v>0.7</v>
      </c>
      <c r="M281" s="136">
        <v>0.6</v>
      </c>
      <c r="N281" s="136">
        <v>0.6</v>
      </c>
      <c r="O281" s="136"/>
      <c r="P281" s="136">
        <v>0</v>
      </c>
      <c r="Q281" s="136">
        <v>0.6</v>
      </c>
      <c r="R281" s="136">
        <v>0</v>
      </c>
      <c r="S281" s="136">
        <v>0</v>
      </c>
      <c r="T281" s="136">
        <v>0</v>
      </c>
      <c r="U281" s="136">
        <v>0.6</v>
      </c>
    </row>
    <row r="282" spans="1:21" s="82" customFormat="1" ht="34.5" customHeight="1">
      <c r="A282" s="341" t="s">
        <v>917</v>
      </c>
      <c r="B282" s="114"/>
      <c r="C282" s="449" t="s">
        <v>226</v>
      </c>
      <c r="D282" s="451"/>
      <c r="E282" s="451"/>
      <c r="F282" s="451"/>
      <c r="G282" s="449" t="s">
        <v>219</v>
      </c>
      <c r="H282" s="449"/>
      <c r="I282" s="453"/>
      <c r="J282" s="131">
        <f t="shared" si="7"/>
        <v>12</v>
      </c>
      <c r="K282" s="118" t="str">
        <f t="shared" si="6"/>
        <v/>
      </c>
      <c r="L282" s="135">
        <v>12</v>
      </c>
      <c r="M282" s="135">
        <v>0</v>
      </c>
      <c r="N282" s="135">
        <v>0</v>
      </c>
      <c r="O282" s="135"/>
      <c r="P282" s="135">
        <v>0</v>
      </c>
      <c r="Q282" s="135">
        <v>0</v>
      </c>
      <c r="R282" s="135">
        <v>0</v>
      </c>
      <c r="S282" s="135">
        <v>0</v>
      </c>
      <c r="T282" s="135">
        <v>0</v>
      </c>
      <c r="U282" s="135">
        <v>0</v>
      </c>
    </row>
    <row r="283" spans="1:21" s="82" customFormat="1" ht="34.5" customHeight="1">
      <c r="A283" s="341" t="s">
        <v>917</v>
      </c>
      <c r="B283" s="83"/>
      <c r="C283" s="451"/>
      <c r="D283" s="451"/>
      <c r="E283" s="451"/>
      <c r="F283" s="451"/>
      <c r="G283" s="449" t="s">
        <v>221</v>
      </c>
      <c r="H283" s="449"/>
      <c r="I283" s="453"/>
      <c r="J283" s="131">
        <f t="shared" si="7"/>
        <v>0</v>
      </c>
      <c r="K283" s="118" t="str">
        <f t="shared" si="6"/>
        <v/>
      </c>
      <c r="L283" s="136">
        <v>0</v>
      </c>
      <c r="M283" s="136">
        <v>0</v>
      </c>
      <c r="N283" s="136">
        <v>0</v>
      </c>
      <c r="O283" s="136"/>
      <c r="P283" s="136">
        <v>0</v>
      </c>
      <c r="Q283" s="136">
        <v>0</v>
      </c>
      <c r="R283" s="136">
        <v>0</v>
      </c>
      <c r="S283" s="136">
        <v>0</v>
      </c>
      <c r="T283" s="136">
        <v>0</v>
      </c>
      <c r="U283" s="136">
        <v>0</v>
      </c>
    </row>
    <row r="284" spans="1:21" s="82" customFormat="1" ht="34.5" customHeight="1">
      <c r="A284" s="341" t="s">
        <v>918</v>
      </c>
      <c r="B284" s="83"/>
      <c r="C284" s="449" t="s">
        <v>227</v>
      </c>
      <c r="D284" s="451"/>
      <c r="E284" s="451"/>
      <c r="F284" s="451"/>
      <c r="G284" s="449" t="s">
        <v>219</v>
      </c>
      <c r="H284" s="449"/>
      <c r="I284" s="453"/>
      <c r="J284" s="131">
        <f t="shared" si="7"/>
        <v>0</v>
      </c>
      <c r="K284" s="118" t="str">
        <f t="shared" si="6"/>
        <v/>
      </c>
      <c r="L284" s="135">
        <v>0</v>
      </c>
      <c r="M284" s="135">
        <v>0</v>
      </c>
      <c r="N284" s="135">
        <v>0</v>
      </c>
      <c r="O284" s="135"/>
      <c r="P284" s="135">
        <v>0</v>
      </c>
      <c r="Q284" s="135">
        <v>0</v>
      </c>
      <c r="R284" s="135">
        <v>0</v>
      </c>
      <c r="S284" s="135">
        <v>0</v>
      </c>
      <c r="T284" s="135">
        <v>0</v>
      </c>
      <c r="U284" s="135">
        <v>0</v>
      </c>
    </row>
    <row r="285" spans="1:21" s="82" customFormat="1" ht="34.5" customHeight="1">
      <c r="A285" s="341" t="s">
        <v>918</v>
      </c>
      <c r="B285" s="83"/>
      <c r="C285" s="451"/>
      <c r="D285" s="451"/>
      <c r="E285" s="451"/>
      <c r="F285" s="451"/>
      <c r="G285" s="449" t="s">
        <v>221</v>
      </c>
      <c r="H285" s="449"/>
      <c r="I285" s="453"/>
      <c r="J285" s="131">
        <f t="shared" si="7"/>
        <v>0</v>
      </c>
      <c r="K285" s="118" t="str">
        <f t="shared" si="6"/>
        <v/>
      </c>
      <c r="L285" s="136">
        <v>0</v>
      </c>
      <c r="M285" s="136">
        <v>0</v>
      </c>
      <c r="N285" s="136">
        <v>0</v>
      </c>
      <c r="O285" s="136"/>
      <c r="P285" s="136">
        <v>0</v>
      </c>
      <c r="Q285" s="136">
        <v>0</v>
      </c>
      <c r="R285" s="136">
        <v>0</v>
      </c>
      <c r="S285" s="136">
        <v>0</v>
      </c>
      <c r="T285" s="136">
        <v>0</v>
      </c>
      <c r="U285" s="136">
        <v>0</v>
      </c>
    </row>
    <row r="286" spans="1:21" s="82" customFormat="1" ht="34.5" customHeight="1">
      <c r="A286" s="341" t="s">
        <v>919</v>
      </c>
      <c r="B286" s="83"/>
      <c r="C286" s="449" t="s">
        <v>228</v>
      </c>
      <c r="D286" s="451"/>
      <c r="E286" s="451"/>
      <c r="F286" s="451"/>
      <c r="G286" s="449" t="s">
        <v>219</v>
      </c>
      <c r="H286" s="449"/>
      <c r="I286" s="453"/>
      <c r="J286" s="131">
        <f t="shared" si="7"/>
        <v>0</v>
      </c>
      <c r="K286" s="118" t="str">
        <f t="shared" si="6"/>
        <v/>
      </c>
      <c r="L286" s="135">
        <v>0</v>
      </c>
      <c r="M286" s="135">
        <v>0</v>
      </c>
      <c r="N286" s="135">
        <v>0</v>
      </c>
      <c r="O286" s="135"/>
      <c r="P286" s="135">
        <v>0</v>
      </c>
      <c r="Q286" s="135">
        <v>0</v>
      </c>
      <c r="R286" s="135">
        <v>0</v>
      </c>
      <c r="S286" s="135">
        <v>0</v>
      </c>
      <c r="T286" s="135">
        <v>0</v>
      </c>
      <c r="U286" s="135">
        <v>0</v>
      </c>
    </row>
    <row r="287" spans="1:21" s="82" customFormat="1" ht="34.5" customHeight="1">
      <c r="A287" s="341" t="s">
        <v>919</v>
      </c>
      <c r="B287" s="83"/>
      <c r="C287" s="451"/>
      <c r="D287" s="451"/>
      <c r="E287" s="451"/>
      <c r="F287" s="451"/>
      <c r="G287" s="449" t="s">
        <v>221</v>
      </c>
      <c r="H287" s="449"/>
      <c r="I287" s="453"/>
      <c r="J287" s="131">
        <f t="shared" si="7"/>
        <v>0</v>
      </c>
      <c r="K287" s="118" t="str">
        <f t="shared" si="6"/>
        <v/>
      </c>
      <c r="L287" s="136">
        <v>0</v>
      </c>
      <c r="M287" s="136">
        <v>0</v>
      </c>
      <c r="N287" s="136">
        <v>0</v>
      </c>
      <c r="O287" s="136"/>
      <c r="P287" s="136">
        <v>0</v>
      </c>
      <c r="Q287" s="136">
        <v>0</v>
      </c>
      <c r="R287" s="136">
        <v>0</v>
      </c>
      <c r="S287" s="136">
        <v>0</v>
      </c>
      <c r="T287" s="136">
        <v>0</v>
      </c>
      <c r="U287" s="136">
        <v>0</v>
      </c>
    </row>
    <row r="288" spans="1:21" s="82" customFormat="1" ht="34.5" customHeight="1">
      <c r="A288" s="341" t="s">
        <v>920</v>
      </c>
      <c r="B288" s="83"/>
      <c r="C288" s="449" t="s">
        <v>229</v>
      </c>
      <c r="D288" s="451"/>
      <c r="E288" s="451"/>
      <c r="F288" s="451"/>
      <c r="G288" s="449" t="s">
        <v>219</v>
      </c>
      <c r="H288" s="449"/>
      <c r="I288" s="453"/>
      <c r="J288" s="131">
        <f t="shared" si="7"/>
        <v>0</v>
      </c>
      <c r="K288" s="118" t="str">
        <f t="shared" si="6"/>
        <v/>
      </c>
      <c r="L288" s="135">
        <v>0</v>
      </c>
      <c r="M288" s="135">
        <v>0</v>
      </c>
      <c r="N288" s="135">
        <v>0</v>
      </c>
      <c r="O288" s="135"/>
      <c r="P288" s="135">
        <v>0</v>
      </c>
      <c r="Q288" s="135">
        <v>0</v>
      </c>
      <c r="R288" s="135">
        <v>0</v>
      </c>
      <c r="S288" s="135">
        <v>0</v>
      </c>
      <c r="T288" s="135">
        <v>0</v>
      </c>
      <c r="U288" s="135">
        <v>0</v>
      </c>
    </row>
    <row r="289" spans="1:22" s="82" customFormat="1" ht="34.5" customHeight="1">
      <c r="A289" s="341" t="s">
        <v>920</v>
      </c>
      <c r="B289" s="83"/>
      <c r="C289" s="451"/>
      <c r="D289" s="451"/>
      <c r="E289" s="451"/>
      <c r="F289" s="451"/>
      <c r="G289" s="449" t="s">
        <v>221</v>
      </c>
      <c r="H289" s="449"/>
      <c r="I289" s="453"/>
      <c r="J289" s="131">
        <f t="shared" si="7"/>
        <v>0</v>
      </c>
      <c r="K289" s="118" t="str">
        <f t="shared" si="6"/>
        <v/>
      </c>
      <c r="L289" s="136">
        <v>0</v>
      </c>
      <c r="M289" s="136">
        <v>0</v>
      </c>
      <c r="N289" s="136">
        <v>0</v>
      </c>
      <c r="O289" s="136"/>
      <c r="P289" s="136">
        <v>0</v>
      </c>
      <c r="Q289" s="136">
        <v>0</v>
      </c>
      <c r="R289" s="136">
        <v>0</v>
      </c>
      <c r="S289" s="136">
        <v>0</v>
      </c>
      <c r="T289" s="136">
        <v>0</v>
      </c>
      <c r="U289" s="136">
        <v>0</v>
      </c>
    </row>
    <row r="290" spans="1:22" s="82" customFormat="1" ht="34.5" customHeight="1">
      <c r="A290" s="341" t="s">
        <v>921</v>
      </c>
      <c r="B290" s="83"/>
      <c r="C290" s="449" t="s">
        <v>230</v>
      </c>
      <c r="D290" s="451"/>
      <c r="E290" s="451"/>
      <c r="F290" s="451"/>
      <c r="G290" s="449" t="s">
        <v>219</v>
      </c>
      <c r="H290" s="449"/>
      <c r="I290" s="453"/>
      <c r="J290" s="131">
        <f t="shared" si="7"/>
        <v>0</v>
      </c>
      <c r="K290" s="118" t="str">
        <f t="shared" si="6"/>
        <v/>
      </c>
      <c r="L290" s="135">
        <v>0</v>
      </c>
      <c r="M290" s="135">
        <v>0</v>
      </c>
      <c r="N290" s="135">
        <v>0</v>
      </c>
      <c r="O290" s="135"/>
      <c r="P290" s="135">
        <v>0</v>
      </c>
      <c r="Q290" s="135">
        <v>0</v>
      </c>
      <c r="R290" s="135">
        <v>0</v>
      </c>
      <c r="S290" s="135">
        <v>0</v>
      </c>
      <c r="T290" s="135">
        <v>0</v>
      </c>
      <c r="U290" s="135">
        <v>0</v>
      </c>
    </row>
    <row r="291" spans="1:22" s="82" customFormat="1" ht="34.5" customHeight="1">
      <c r="A291" s="341" t="s">
        <v>921</v>
      </c>
      <c r="B291" s="83"/>
      <c r="C291" s="451"/>
      <c r="D291" s="451"/>
      <c r="E291" s="451"/>
      <c r="F291" s="451"/>
      <c r="G291" s="449" t="s">
        <v>221</v>
      </c>
      <c r="H291" s="449"/>
      <c r="I291" s="453"/>
      <c r="J291" s="131">
        <f t="shared" si="7"/>
        <v>0</v>
      </c>
      <c r="K291" s="118" t="str">
        <f t="shared" si="6"/>
        <v/>
      </c>
      <c r="L291" s="136">
        <v>0</v>
      </c>
      <c r="M291" s="136">
        <v>0</v>
      </c>
      <c r="N291" s="136">
        <v>0</v>
      </c>
      <c r="O291" s="136"/>
      <c r="P291" s="136">
        <v>0</v>
      </c>
      <c r="Q291" s="136">
        <v>0</v>
      </c>
      <c r="R291" s="136">
        <v>0</v>
      </c>
      <c r="S291" s="136">
        <v>0</v>
      </c>
      <c r="T291" s="136">
        <v>0</v>
      </c>
      <c r="U291" s="136">
        <v>0</v>
      </c>
    </row>
    <row r="292" spans="1:22" s="82" customFormat="1" ht="34.5" customHeight="1">
      <c r="A292" s="330" t="s">
        <v>922</v>
      </c>
      <c r="B292" s="83"/>
      <c r="C292" s="449" t="s">
        <v>231</v>
      </c>
      <c r="D292" s="450"/>
      <c r="E292" s="450"/>
      <c r="F292" s="450"/>
      <c r="G292" s="449" t="s">
        <v>219</v>
      </c>
      <c r="H292" s="449"/>
      <c r="I292" s="453"/>
      <c r="J292" s="131">
        <v>20</v>
      </c>
      <c r="K292" s="118" t="str">
        <f t="shared" si="6"/>
        <v/>
      </c>
      <c r="L292" s="132"/>
      <c r="M292" s="132"/>
      <c r="N292" s="132"/>
      <c r="O292" s="132"/>
      <c r="P292" s="132"/>
      <c r="Q292" s="132"/>
      <c r="R292" s="132"/>
      <c r="S292" s="132"/>
      <c r="T292" s="132"/>
      <c r="U292" s="132"/>
    </row>
    <row r="293" spans="1:22" s="82" customFormat="1" ht="34.5" customHeight="1">
      <c r="A293" s="330" t="s">
        <v>922</v>
      </c>
      <c r="B293" s="83"/>
      <c r="C293" s="450"/>
      <c r="D293" s="450"/>
      <c r="E293" s="450"/>
      <c r="F293" s="450"/>
      <c r="G293" s="449" t="s">
        <v>221</v>
      </c>
      <c r="H293" s="449"/>
      <c r="I293" s="453"/>
      <c r="J293" s="131">
        <v>0</v>
      </c>
      <c r="K293" s="118" t="str">
        <f t="shared" si="6"/>
        <v/>
      </c>
      <c r="L293" s="134"/>
      <c r="M293" s="134"/>
      <c r="N293" s="134"/>
      <c r="O293" s="134"/>
      <c r="P293" s="134"/>
      <c r="Q293" s="134"/>
      <c r="R293" s="134"/>
      <c r="S293" s="134"/>
      <c r="T293" s="134"/>
      <c r="U293" s="134"/>
    </row>
    <row r="294" spans="1:22" s="82" customFormat="1" ht="34.5" customHeight="1">
      <c r="A294" s="330" t="s">
        <v>923</v>
      </c>
      <c r="B294" s="83"/>
      <c r="C294" s="449" t="s">
        <v>232</v>
      </c>
      <c r="D294" s="450"/>
      <c r="E294" s="450"/>
      <c r="F294" s="450"/>
      <c r="G294" s="449" t="s">
        <v>219</v>
      </c>
      <c r="H294" s="449"/>
      <c r="I294" s="453"/>
      <c r="J294" s="131">
        <v>23</v>
      </c>
      <c r="K294" s="118" t="str">
        <f t="shared" si="6"/>
        <v/>
      </c>
      <c r="L294" s="132"/>
      <c r="M294" s="132"/>
      <c r="N294" s="132"/>
      <c r="O294" s="132"/>
      <c r="P294" s="132"/>
      <c r="Q294" s="132"/>
      <c r="R294" s="132"/>
      <c r="S294" s="132"/>
      <c r="T294" s="132"/>
      <c r="U294" s="132"/>
    </row>
    <row r="295" spans="1:22" s="82" customFormat="1" ht="34.5" customHeight="1">
      <c r="A295" s="330" t="s">
        <v>923</v>
      </c>
      <c r="B295" s="83"/>
      <c r="C295" s="450"/>
      <c r="D295" s="450"/>
      <c r="E295" s="450"/>
      <c r="F295" s="450"/>
      <c r="G295" s="449" t="s">
        <v>221</v>
      </c>
      <c r="H295" s="449"/>
      <c r="I295" s="453"/>
      <c r="J295" s="131">
        <v>0.7</v>
      </c>
      <c r="K295" s="118" t="str">
        <f t="shared" si="6"/>
        <v/>
      </c>
      <c r="L295" s="134"/>
      <c r="M295" s="134"/>
      <c r="N295" s="134"/>
      <c r="O295" s="134"/>
      <c r="P295" s="134"/>
      <c r="Q295" s="134"/>
      <c r="R295" s="134"/>
      <c r="S295" s="134"/>
      <c r="T295" s="134"/>
      <c r="U295" s="134"/>
    </row>
    <row r="296" spans="1:22" s="82" customFormat="1" ht="34.5" customHeight="1">
      <c r="A296" s="341" t="s">
        <v>924</v>
      </c>
      <c r="B296" s="83"/>
      <c r="C296" s="449" t="s">
        <v>925</v>
      </c>
      <c r="D296" s="451"/>
      <c r="E296" s="451"/>
      <c r="F296" s="451"/>
      <c r="G296" s="449" t="s">
        <v>219</v>
      </c>
      <c r="H296" s="449"/>
      <c r="I296" s="453"/>
      <c r="J296" s="131">
        <f>IF(SUM(L296:U296)=0,IF(COUNTIF(L296:U296,"未確認")&gt;0,"未確認",IF(COUNTIF(L296:U296,"~*")&gt;0,"*",SUM(L296:U296))),SUM(L296:U296))</f>
        <v>0</v>
      </c>
      <c r="K296" s="118" t="str">
        <f t="shared" si="6"/>
        <v/>
      </c>
      <c r="L296" s="135">
        <v>0</v>
      </c>
      <c r="M296" s="135">
        <v>0</v>
      </c>
      <c r="N296" s="135">
        <v>0</v>
      </c>
      <c r="O296" s="135"/>
      <c r="P296" s="135">
        <v>0</v>
      </c>
      <c r="Q296" s="135">
        <v>0</v>
      </c>
      <c r="R296" s="135">
        <v>0</v>
      </c>
      <c r="S296" s="135">
        <v>0</v>
      </c>
      <c r="T296" s="135">
        <v>0</v>
      </c>
      <c r="U296" s="135">
        <v>0</v>
      </c>
    </row>
    <row r="297" spans="1:22" s="82" customFormat="1" ht="34.5" customHeight="1">
      <c r="A297" s="341" t="s">
        <v>924</v>
      </c>
      <c r="B297" s="83"/>
      <c r="C297" s="451"/>
      <c r="D297" s="451"/>
      <c r="E297" s="451"/>
      <c r="F297" s="451"/>
      <c r="G297" s="449" t="s">
        <v>221</v>
      </c>
      <c r="H297" s="449"/>
      <c r="I297" s="453"/>
      <c r="J297" s="131">
        <f>IF(SUM(L297:U297)=0,IF(COUNTIF(L297:U297,"未確認")&gt;0,"未確認",IF(COUNTIF(L297:U297,"~*")&gt;0,"*",SUM(L297:U297))),SUM(L297:U297))</f>
        <v>0</v>
      </c>
      <c r="K297" s="118" t="str">
        <f t="shared" si="6"/>
        <v/>
      </c>
      <c r="L297" s="136">
        <v>0</v>
      </c>
      <c r="M297" s="136">
        <v>0</v>
      </c>
      <c r="N297" s="136">
        <v>0</v>
      </c>
      <c r="O297" s="136"/>
      <c r="P297" s="136">
        <v>0</v>
      </c>
      <c r="Q297" s="136">
        <v>0</v>
      </c>
      <c r="R297" s="136">
        <v>0</v>
      </c>
      <c r="S297" s="136">
        <v>0</v>
      </c>
      <c r="T297" s="136">
        <v>0</v>
      </c>
      <c r="U297" s="136">
        <v>0</v>
      </c>
    </row>
    <row r="298" spans="1:22" s="82" customFormat="1" ht="34.5" customHeight="1">
      <c r="A298" s="341" t="s">
        <v>926</v>
      </c>
      <c r="B298" s="83"/>
      <c r="C298" s="449" t="s">
        <v>234</v>
      </c>
      <c r="D298" s="450"/>
      <c r="E298" s="450"/>
      <c r="F298" s="450"/>
      <c r="G298" s="449" t="s">
        <v>219</v>
      </c>
      <c r="H298" s="449"/>
      <c r="I298" s="453"/>
      <c r="J298" s="131">
        <f>IF(SUM(L298:U298)=0,IF(COUNTIF(L298:U298,"未確認")&gt;0,"未確認",IF(COUNTIF(L298:U298,"~*")&gt;0,"*",SUM(L298:U298))),SUM(L298:U298))</f>
        <v>0</v>
      </c>
      <c r="K298" s="118" t="str">
        <f t="shared" si="6"/>
        <v/>
      </c>
      <c r="L298" s="135">
        <v>0</v>
      </c>
      <c r="M298" s="135">
        <v>0</v>
      </c>
      <c r="N298" s="135">
        <v>0</v>
      </c>
      <c r="O298" s="135"/>
      <c r="P298" s="135">
        <v>0</v>
      </c>
      <c r="Q298" s="135">
        <v>0</v>
      </c>
      <c r="R298" s="135">
        <v>0</v>
      </c>
      <c r="S298" s="135">
        <v>0</v>
      </c>
      <c r="T298" s="135">
        <v>0</v>
      </c>
      <c r="U298" s="135">
        <v>0</v>
      </c>
    </row>
    <row r="299" spans="1:22" s="82" customFormat="1" ht="34.5" customHeight="1">
      <c r="A299" s="341" t="s">
        <v>926</v>
      </c>
      <c r="B299" s="83"/>
      <c r="C299" s="450"/>
      <c r="D299" s="450"/>
      <c r="E299" s="450"/>
      <c r="F299" s="450"/>
      <c r="G299" s="449" t="s">
        <v>221</v>
      </c>
      <c r="H299" s="449"/>
      <c r="I299" s="454"/>
      <c r="J299" s="131">
        <f>IF(SUM(L299:U299)=0,IF(COUNTIF(L299:U299,"未確認")&gt;0,"未確認",IF(COUNTIF(L299:U299,"~*")&gt;0,"*",SUM(L299:U299))),SUM(L299:U299))</f>
        <v>0</v>
      </c>
      <c r="K299" s="118" t="str">
        <f t="shared" si="6"/>
        <v/>
      </c>
      <c r="L299" s="136">
        <v>0</v>
      </c>
      <c r="M299" s="136">
        <v>0</v>
      </c>
      <c r="N299" s="136">
        <v>0</v>
      </c>
      <c r="O299" s="136"/>
      <c r="P299" s="136">
        <v>0</v>
      </c>
      <c r="Q299" s="136">
        <v>0</v>
      </c>
      <c r="R299" s="136">
        <v>0</v>
      </c>
      <c r="S299" s="136">
        <v>0</v>
      </c>
      <c r="T299" s="136">
        <v>0</v>
      </c>
      <c r="U299" s="136">
        <v>0</v>
      </c>
    </row>
    <row r="300" spans="1:22" s="1" customFormat="1">
      <c r="A300" s="328"/>
      <c r="B300" s="19"/>
      <c r="C300" s="19"/>
      <c r="D300" s="19"/>
      <c r="E300" s="19"/>
      <c r="F300" s="19"/>
      <c r="G300" s="19"/>
      <c r="H300" s="15"/>
      <c r="I300" s="15"/>
      <c r="J300" s="87"/>
      <c r="K300" s="88"/>
      <c r="L300" s="89"/>
      <c r="M300" s="89"/>
      <c r="N300" s="89"/>
      <c r="O300" s="89"/>
      <c r="P300" s="89"/>
      <c r="Q300" s="89"/>
      <c r="R300" s="89"/>
      <c r="S300" s="89"/>
      <c r="T300" s="89"/>
      <c r="U300" s="89"/>
      <c r="V300" s="89"/>
    </row>
    <row r="301" spans="1:22">
      <c r="A301" s="328"/>
      <c r="B301" s="19"/>
      <c r="C301" s="19"/>
      <c r="D301" s="19"/>
      <c r="E301" s="19"/>
      <c r="F301" s="19"/>
      <c r="G301" s="19"/>
      <c r="H301" s="15"/>
      <c r="I301" s="15"/>
      <c r="L301" s="73"/>
      <c r="M301" s="137"/>
      <c r="N301" s="137"/>
      <c r="O301" s="73"/>
      <c r="P301" s="73"/>
      <c r="Q301" s="73"/>
      <c r="R301" s="73"/>
      <c r="S301" s="73"/>
      <c r="T301" s="73"/>
      <c r="U301" s="73"/>
      <c r="V301" s="73"/>
    </row>
    <row r="302" spans="1:22" ht="34.5" customHeight="1">
      <c r="A302" s="328"/>
      <c r="B302" s="19"/>
      <c r="C302" s="4"/>
      <c r="D302" s="4"/>
      <c r="F302" s="4"/>
      <c r="G302" s="4"/>
      <c r="H302" s="308"/>
      <c r="I302" s="308"/>
      <c r="J302" s="74" t="s">
        <v>68</v>
      </c>
      <c r="K302" s="75"/>
      <c r="L302" s="317" t="s">
        <v>235</v>
      </c>
      <c r="M302" s="9"/>
      <c r="N302" s="9"/>
      <c r="O302" s="130"/>
      <c r="P302" s="130"/>
      <c r="Q302" s="130"/>
      <c r="R302" s="130"/>
      <c r="S302" s="130"/>
      <c r="T302" s="130"/>
      <c r="U302" s="130"/>
      <c r="V302" s="130"/>
    </row>
    <row r="303" spans="1:22" ht="20.25" customHeight="1">
      <c r="A303" s="328"/>
      <c r="B303" s="2"/>
      <c r="C303" s="60"/>
      <c r="D303" s="4"/>
      <c r="F303" s="4"/>
      <c r="G303" s="4"/>
      <c r="H303" s="308"/>
      <c r="I303" s="65" t="s">
        <v>927</v>
      </c>
      <c r="J303" s="66"/>
      <c r="K303" s="77"/>
      <c r="L303" s="317" t="s">
        <v>236</v>
      </c>
      <c r="M303" s="317" t="s">
        <v>237</v>
      </c>
      <c r="N303" s="317" t="s">
        <v>238</v>
      </c>
      <c r="O303" s="130"/>
      <c r="P303" s="130"/>
      <c r="Q303" s="130"/>
      <c r="R303" s="130"/>
      <c r="S303" s="130"/>
      <c r="T303" s="130"/>
      <c r="U303" s="130"/>
      <c r="V303" s="9"/>
    </row>
    <row r="304" spans="1:22" s="82" customFormat="1" ht="34.5" customHeight="1">
      <c r="A304" s="341" t="s">
        <v>928</v>
      </c>
      <c r="B304" s="114"/>
      <c r="C304" s="449" t="s">
        <v>223</v>
      </c>
      <c r="D304" s="449"/>
      <c r="E304" s="449"/>
      <c r="F304" s="449"/>
      <c r="G304" s="404" t="s">
        <v>219</v>
      </c>
      <c r="H304" s="406"/>
      <c r="I304" s="455" t="s">
        <v>929</v>
      </c>
      <c r="J304" s="138"/>
      <c r="K304" s="139"/>
      <c r="L304" s="135">
        <v>16</v>
      </c>
      <c r="M304" s="135">
        <v>54</v>
      </c>
      <c r="N304" s="135">
        <v>64</v>
      </c>
      <c r="O304" s="130"/>
      <c r="P304" s="130"/>
      <c r="Q304" s="130"/>
      <c r="R304" s="130"/>
      <c r="S304" s="130"/>
      <c r="T304" s="130"/>
      <c r="U304" s="130"/>
    </row>
    <row r="305" spans="1:21" s="82" customFormat="1" ht="34.5" customHeight="1">
      <c r="A305" s="341" t="s">
        <v>928</v>
      </c>
      <c r="B305" s="114"/>
      <c r="C305" s="449"/>
      <c r="D305" s="449"/>
      <c r="E305" s="449"/>
      <c r="F305" s="449"/>
      <c r="G305" s="404" t="s">
        <v>221</v>
      </c>
      <c r="H305" s="406"/>
      <c r="I305" s="456"/>
      <c r="J305" s="138"/>
      <c r="K305" s="140"/>
      <c r="L305" s="136">
        <v>0</v>
      </c>
      <c r="M305" s="136">
        <v>2.1</v>
      </c>
      <c r="N305" s="136">
        <v>0</v>
      </c>
      <c r="O305" s="130"/>
      <c r="P305" s="130"/>
      <c r="Q305" s="130"/>
      <c r="R305" s="130"/>
      <c r="S305" s="130"/>
      <c r="T305" s="130"/>
      <c r="U305" s="130"/>
    </row>
    <row r="306" spans="1:21" s="82" customFormat="1" ht="34.5" customHeight="1">
      <c r="A306" s="341" t="s">
        <v>930</v>
      </c>
      <c r="B306" s="114"/>
      <c r="C306" s="449" t="s">
        <v>224</v>
      </c>
      <c r="D306" s="451"/>
      <c r="E306" s="451"/>
      <c r="F306" s="451"/>
      <c r="G306" s="404" t="s">
        <v>219</v>
      </c>
      <c r="H306" s="406"/>
      <c r="I306" s="456"/>
      <c r="J306" s="138"/>
      <c r="K306" s="139"/>
      <c r="L306" s="135">
        <v>0</v>
      </c>
      <c r="M306" s="135">
        <v>11</v>
      </c>
      <c r="N306" s="135">
        <v>2</v>
      </c>
      <c r="O306" s="130"/>
      <c r="P306" s="130"/>
      <c r="Q306" s="130"/>
      <c r="R306" s="130"/>
      <c r="S306" s="130"/>
      <c r="T306" s="130"/>
      <c r="U306" s="130"/>
    </row>
    <row r="307" spans="1:21" s="82" customFormat="1" ht="34.5" customHeight="1">
      <c r="A307" s="341" t="s">
        <v>930</v>
      </c>
      <c r="B307" s="114"/>
      <c r="C307" s="451"/>
      <c r="D307" s="451"/>
      <c r="E307" s="451"/>
      <c r="F307" s="451"/>
      <c r="G307" s="404" t="s">
        <v>221</v>
      </c>
      <c r="H307" s="406"/>
      <c r="I307" s="456"/>
      <c r="J307" s="138"/>
      <c r="K307" s="140"/>
      <c r="L307" s="136">
        <v>0</v>
      </c>
      <c r="M307" s="136">
        <v>0</v>
      </c>
      <c r="N307" s="136">
        <v>0</v>
      </c>
      <c r="O307" s="130"/>
      <c r="P307" s="130"/>
      <c r="Q307" s="130"/>
      <c r="R307" s="130"/>
      <c r="S307" s="130"/>
      <c r="T307" s="130"/>
      <c r="U307" s="130"/>
    </row>
    <row r="308" spans="1:21" s="82" customFormat="1" ht="34.5" customHeight="1">
      <c r="A308" s="341" t="s">
        <v>931</v>
      </c>
      <c r="B308" s="114"/>
      <c r="C308" s="449" t="s">
        <v>225</v>
      </c>
      <c r="D308" s="451"/>
      <c r="E308" s="451"/>
      <c r="F308" s="451"/>
      <c r="G308" s="404" t="s">
        <v>219</v>
      </c>
      <c r="H308" s="406"/>
      <c r="I308" s="456"/>
      <c r="J308" s="138"/>
      <c r="K308" s="139"/>
      <c r="L308" s="135">
        <v>1</v>
      </c>
      <c r="M308" s="135">
        <v>0</v>
      </c>
      <c r="N308" s="135">
        <v>3</v>
      </c>
      <c r="O308" s="130"/>
      <c r="P308" s="130"/>
      <c r="Q308" s="130"/>
      <c r="R308" s="130"/>
      <c r="S308" s="130"/>
      <c r="T308" s="130"/>
      <c r="U308" s="130"/>
    </row>
    <row r="309" spans="1:21" s="82" customFormat="1" ht="34.5" customHeight="1">
      <c r="A309" s="341" t="s">
        <v>931</v>
      </c>
      <c r="B309" s="114"/>
      <c r="C309" s="451"/>
      <c r="D309" s="451"/>
      <c r="E309" s="451"/>
      <c r="F309" s="451"/>
      <c r="G309" s="404" t="s">
        <v>221</v>
      </c>
      <c r="H309" s="406"/>
      <c r="I309" s="456"/>
      <c r="J309" s="138"/>
      <c r="K309" s="140"/>
      <c r="L309" s="136">
        <v>0</v>
      </c>
      <c r="M309" s="136">
        <v>3.2</v>
      </c>
      <c r="N309" s="136">
        <v>0</v>
      </c>
      <c r="O309" s="130"/>
      <c r="P309" s="130"/>
      <c r="Q309" s="130"/>
      <c r="R309" s="130"/>
      <c r="S309" s="130"/>
      <c r="T309" s="130"/>
      <c r="U309" s="130"/>
    </row>
    <row r="310" spans="1:21" s="82" customFormat="1" ht="34.5" customHeight="1">
      <c r="A310" s="341" t="s">
        <v>932</v>
      </c>
      <c r="B310" s="114"/>
      <c r="C310" s="449" t="s">
        <v>226</v>
      </c>
      <c r="D310" s="451"/>
      <c r="E310" s="451"/>
      <c r="F310" s="451"/>
      <c r="G310" s="404" t="s">
        <v>219</v>
      </c>
      <c r="H310" s="406"/>
      <c r="I310" s="456"/>
      <c r="J310" s="138"/>
      <c r="K310" s="139"/>
      <c r="L310" s="135">
        <v>0</v>
      </c>
      <c r="M310" s="135">
        <v>0</v>
      </c>
      <c r="N310" s="135">
        <v>0</v>
      </c>
      <c r="O310" s="130"/>
      <c r="P310" s="130"/>
      <c r="Q310" s="130"/>
      <c r="R310" s="130"/>
      <c r="S310" s="130"/>
      <c r="T310" s="130"/>
      <c r="U310" s="130"/>
    </row>
    <row r="311" spans="1:21" s="82" customFormat="1" ht="34.5" customHeight="1">
      <c r="A311" s="341" t="s">
        <v>932</v>
      </c>
      <c r="B311" s="83"/>
      <c r="C311" s="451"/>
      <c r="D311" s="451"/>
      <c r="E311" s="451"/>
      <c r="F311" s="451"/>
      <c r="G311" s="404" t="s">
        <v>221</v>
      </c>
      <c r="H311" s="406"/>
      <c r="I311" s="456"/>
      <c r="J311" s="138"/>
      <c r="K311" s="140"/>
      <c r="L311" s="136">
        <v>0</v>
      </c>
      <c r="M311" s="136">
        <v>0</v>
      </c>
      <c r="N311" s="136">
        <v>0</v>
      </c>
      <c r="O311" s="130"/>
      <c r="P311" s="130"/>
      <c r="Q311" s="130"/>
      <c r="R311" s="130"/>
      <c r="S311" s="130"/>
      <c r="T311" s="130"/>
      <c r="U311" s="130"/>
    </row>
    <row r="312" spans="1:21" s="82" customFormat="1" ht="34.5" customHeight="1">
      <c r="A312" s="341" t="s">
        <v>933</v>
      </c>
      <c r="B312" s="83"/>
      <c r="C312" s="449" t="s">
        <v>227</v>
      </c>
      <c r="D312" s="451"/>
      <c r="E312" s="451"/>
      <c r="F312" s="451"/>
      <c r="G312" s="404" t="s">
        <v>219</v>
      </c>
      <c r="H312" s="406"/>
      <c r="I312" s="456"/>
      <c r="J312" s="138"/>
      <c r="K312" s="139"/>
      <c r="L312" s="135">
        <v>0</v>
      </c>
      <c r="M312" s="135">
        <v>0</v>
      </c>
      <c r="N312" s="135">
        <v>16</v>
      </c>
      <c r="O312" s="130"/>
      <c r="P312" s="130"/>
      <c r="Q312" s="130"/>
      <c r="R312" s="130"/>
      <c r="S312" s="130"/>
      <c r="T312" s="130"/>
      <c r="U312" s="130"/>
    </row>
    <row r="313" spans="1:21" s="82" customFormat="1" ht="34.5" customHeight="1">
      <c r="A313" s="341" t="s">
        <v>933</v>
      </c>
      <c r="B313" s="83"/>
      <c r="C313" s="451"/>
      <c r="D313" s="451"/>
      <c r="E313" s="451"/>
      <c r="F313" s="451"/>
      <c r="G313" s="404" t="s">
        <v>221</v>
      </c>
      <c r="H313" s="406"/>
      <c r="I313" s="456"/>
      <c r="J313" s="138"/>
      <c r="K313" s="140"/>
      <c r="L313" s="136">
        <v>0</v>
      </c>
      <c r="M313" s="136">
        <v>0</v>
      </c>
      <c r="N313" s="136">
        <v>0</v>
      </c>
      <c r="O313" s="130"/>
      <c r="P313" s="130"/>
      <c r="Q313" s="130"/>
      <c r="R313" s="130"/>
      <c r="S313" s="130"/>
      <c r="T313" s="130"/>
      <c r="U313" s="130"/>
    </row>
    <row r="314" spans="1:21" s="82" customFormat="1" ht="34.5" customHeight="1">
      <c r="A314" s="341" t="s">
        <v>934</v>
      </c>
      <c r="B314" s="83"/>
      <c r="C314" s="449" t="s">
        <v>228</v>
      </c>
      <c r="D314" s="451"/>
      <c r="E314" s="451"/>
      <c r="F314" s="451"/>
      <c r="G314" s="404" t="s">
        <v>219</v>
      </c>
      <c r="H314" s="406"/>
      <c r="I314" s="456"/>
      <c r="J314" s="138"/>
      <c r="K314" s="139"/>
      <c r="L314" s="135">
        <v>0</v>
      </c>
      <c r="M314" s="135">
        <v>0</v>
      </c>
      <c r="N314" s="135">
        <v>10</v>
      </c>
      <c r="O314" s="130"/>
      <c r="P314" s="130"/>
      <c r="Q314" s="130"/>
      <c r="R314" s="130"/>
      <c r="S314" s="130"/>
      <c r="T314" s="130"/>
      <c r="U314" s="130"/>
    </row>
    <row r="315" spans="1:21" s="82" customFormat="1" ht="34.5" customHeight="1">
      <c r="A315" s="341" t="s">
        <v>934</v>
      </c>
      <c r="B315" s="83"/>
      <c r="C315" s="451"/>
      <c r="D315" s="451"/>
      <c r="E315" s="451"/>
      <c r="F315" s="451"/>
      <c r="G315" s="404" t="s">
        <v>221</v>
      </c>
      <c r="H315" s="406"/>
      <c r="I315" s="456"/>
      <c r="J315" s="138"/>
      <c r="K315" s="140"/>
      <c r="L315" s="136">
        <v>0</v>
      </c>
      <c r="M315" s="136">
        <v>0</v>
      </c>
      <c r="N315" s="136">
        <v>0</v>
      </c>
      <c r="O315" s="130"/>
      <c r="P315" s="130"/>
      <c r="Q315" s="130"/>
      <c r="R315" s="130"/>
      <c r="S315" s="130"/>
      <c r="T315" s="130"/>
      <c r="U315" s="130"/>
    </row>
    <row r="316" spans="1:21" s="82" customFormat="1" ht="34.5" customHeight="1">
      <c r="A316" s="341" t="s">
        <v>935</v>
      </c>
      <c r="B316" s="83"/>
      <c r="C316" s="449" t="s">
        <v>229</v>
      </c>
      <c r="D316" s="451"/>
      <c r="E316" s="451"/>
      <c r="F316" s="451"/>
      <c r="G316" s="404" t="s">
        <v>219</v>
      </c>
      <c r="H316" s="406"/>
      <c r="I316" s="456"/>
      <c r="J316" s="138"/>
      <c r="K316" s="139"/>
      <c r="L316" s="135">
        <v>0</v>
      </c>
      <c r="M316" s="135">
        <v>0</v>
      </c>
      <c r="N316" s="135">
        <v>6</v>
      </c>
      <c r="O316" s="130"/>
      <c r="P316" s="130"/>
      <c r="Q316" s="130"/>
      <c r="R316" s="130"/>
      <c r="S316" s="130"/>
      <c r="T316" s="130"/>
      <c r="U316" s="130"/>
    </row>
    <row r="317" spans="1:21" s="82" customFormat="1" ht="34.5" customHeight="1">
      <c r="A317" s="341" t="s">
        <v>935</v>
      </c>
      <c r="B317" s="83"/>
      <c r="C317" s="451"/>
      <c r="D317" s="451"/>
      <c r="E317" s="451"/>
      <c r="F317" s="451"/>
      <c r="G317" s="404" t="s">
        <v>221</v>
      </c>
      <c r="H317" s="406"/>
      <c r="I317" s="456"/>
      <c r="J317" s="138"/>
      <c r="K317" s="140"/>
      <c r="L317" s="136">
        <v>0</v>
      </c>
      <c r="M317" s="136">
        <v>0</v>
      </c>
      <c r="N317" s="136">
        <v>0</v>
      </c>
      <c r="O317" s="130"/>
      <c r="P317" s="130"/>
      <c r="Q317" s="130"/>
      <c r="R317" s="130"/>
      <c r="S317" s="130"/>
      <c r="T317" s="130"/>
      <c r="U317" s="130"/>
    </row>
    <row r="318" spans="1:21" s="82" customFormat="1" ht="34.5" customHeight="1">
      <c r="A318" s="341" t="s">
        <v>936</v>
      </c>
      <c r="B318" s="83"/>
      <c r="C318" s="449" t="s">
        <v>230</v>
      </c>
      <c r="D318" s="451"/>
      <c r="E318" s="451"/>
      <c r="F318" s="451"/>
      <c r="G318" s="404" t="s">
        <v>219</v>
      </c>
      <c r="H318" s="406"/>
      <c r="I318" s="456"/>
      <c r="J318" s="138"/>
      <c r="K318" s="139"/>
      <c r="L318" s="135">
        <v>0</v>
      </c>
      <c r="M318" s="135">
        <v>0</v>
      </c>
      <c r="N318" s="135">
        <v>24</v>
      </c>
      <c r="O318" s="130"/>
      <c r="P318" s="130"/>
      <c r="Q318" s="130"/>
      <c r="R318" s="130"/>
      <c r="S318" s="130"/>
      <c r="T318" s="130"/>
      <c r="U318" s="130"/>
    </row>
    <row r="319" spans="1:21" s="82" customFormat="1" ht="34.5" customHeight="1">
      <c r="A319" s="341" t="s">
        <v>936</v>
      </c>
      <c r="B319" s="83"/>
      <c r="C319" s="451"/>
      <c r="D319" s="451"/>
      <c r="E319" s="451"/>
      <c r="F319" s="451"/>
      <c r="G319" s="404" t="s">
        <v>221</v>
      </c>
      <c r="H319" s="406"/>
      <c r="I319" s="456"/>
      <c r="J319" s="138"/>
      <c r="K319" s="140"/>
      <c r="L319" s="136">
        <v>0</v>
      </c>
      <c r="M319" s="136">
        <v>0</v>
      </c>
      <c r="N319" s="136">
        <v>0</v>
      </c>
      <c r="O319" s="130"/>
      <c r="P319" s="130"/>
      <c r="Q319" s="130"/>
      <c r="R319" s="130"/>
      <c r="S319" s="130"/>
      <c r="T319" s="130"/>
      <c r="U319" s="130"/>
    </row>
    <row r="320" spans="1:21" s="82" customFormat="1" ht="34.5" customHeight="1">
      <c r="A320" s="341" t="s">
        <v>937</v>
      </c>
      <c r="B320" s="83"/>
      <c r="C320" s="449" t="s">
        <v>240</v>
      </c>
      <c r="D320" s="451"/>
      <c r="E320" s="451"/>
      <c r="F320" s="451"/>
      <c r="G320" s="404" t="s">
        <v>219</v>
      </c>
      <c r="H320" s="406"/>
      <c r="I320" s="456"/>
      <c r="J320" s="138"/>
      <c r="K320" s="139"/>
      <c r="L320" s="135">
        <v>0</v>
      </c>
      <c r="M320" s="135">
        <v>0</v>
      </c>
      <c r="N320" s="135">
        <v>7</v>
      </c>
      <c r="O320" s="130"/>
      <c r="P320" s="130"/>
      <c r="Q320" s="130"/>
      <c r="R320" s="130"/>
      <c r="S320" s="130"/>
      <c r="T320" s="130"/>
      <c r="U320" s="130"/>
    </row>
    <row r="321" spans="1:22" s="82" customFormat="1" ht="34.5" customHeight="1">
      <c r="A321" s="341" t="s">
        <v>937</v>
      </c>
      <c r="B321" s="83"/>
      <c r="C321" s="451"/>
      <c r="D321" s="451"/>
      <c r="E321" s="451"/>
      <c r="F321" s="451"/>
      <c r="G321" s="404" t="s">
        <v>221</v>
      </c>
      <c r="H321" s="406"/>
      <c r="I321" s="456"/>
      <c r="J321" s="138"/>
      <c r="K321" s="140"/>
      <c r="L321" s="136">
        <v>0</v>
      </c>
      <c r="M321" s="136">
        <v>0</v>
      </c>
      <c r="N321" s="136">
        <v>0</v>
      </c>
      <c r="O321" s="130"/>
      <c r="P321" s="130"/>
      <c r="Q321" s="130"/>
      <c r="R321" s="130"/>
      <c r="S321" s="130"/>
      <c r="T321" s="130"/>
      <c r="U321" s="130"/>
    </row>
    <row r="322" spans="1:22" s="82" customFormat="1" ht="34.5" customHeight="1">
      <c r="A322" s="341" t="s">
        <v>938</v>
      </c>
      <c r="B322" s="83"/>
      <c r="C322" s="449" t="s">
        <v>234</v>
      </c>
      <c r="D322" s="450"/>
      <c r="E322" s="450"/>
      <c r="F322" s="450"/>
      <c r="G322" s="404" t="s">
        <v>219</v>
      </c>
      <c r="H322" s="406"/>
      <c r="I322" s="456"/>
      <c r="J322" s="138"/>
      <c r="K322" s="141"/>
      <c r="L322" s="135">
        <v>0</v>
      </c>
      <c r="M322" s="135">
        <v>0</v>
      </c>
      <c r="N322" s="135">
        <v>4</v>
      </c>
      <c r="O322" s="130"/>
      <c r="P322" s="130"/>
      <c r="Q322" s="130"/>
      <c r="R322" s="130"/>
      <c r="S322" s="130"/>
      <c r="T322" s="130"/>
      <c r="U322" s="130"/>
    </row>
    <row r="323" spans="1:22" s="82" customFormat="1" ht="34.5" customHeight="1">
      <c r="A323" s="341" t="s">
        <v>938</v>
      </c>
      <c r="B323" s="83"/>
      <c r="C323" s="450"/>
      <c r="D323" s="450"/>
      <c r="E323" s="450"/>
      <c r="F323" s="450"/>
      <c r="G323" s="404" t="s">
        <v>221</v>
      </c>
      <c r="H323" s="406"/>
      <c r="I323" s="457"/>
      <c r="J323" s="142"/>
      <c r="K323" s="143"/>
      <c r="L323" s="136">
        <v>0</v>
      </c>
      <c r="M323" s="136">
        <v>0</v>
      </c>
      <c r="N323" s="136">
        <v>0.4</v>
      </c>
      <c r="O323" s="130"/>
      <c r="P323" s="130"/>
      <c r="Q323" s="130"/>
      <c r="R323" s="130"/>
      <c r="S323" s="130"/>
      <c r="T323" s="130"/>
      <c r="U323" s="130"/>
    </row>
    <row r="324" spans="1:22" s="1" customFormat="1">
      <c r="A324" s="328"/>
      <c r="B324" s="19"/>
      <c r="C324" s="19"/>
      <c r="D324" s="19"/>
      <c r="E324" s="19"/>
      <c r="F324" s="19"/>
      <c r="G324" s="19"/>
      <c r="H324" s="15"/>
      <c r="I324" s="15"/>
      <c r="J324" s="87"/>
      <c r="K324" s="88"/>
      <c r="L324" s="89"/>
      <c r="M324" s="89"/>
      <c r="N324" s="89"/>
      <c r="O324" s="89"/>
      <c r="P324" s="89"/>
      <c r="Q324" s="89"/>
      <c r="R324" s="89"/>
      <c r="S324" s="89"/>
      <c r="T324" s="89"/>
      <c r="U324" s="89"/>
      <c r="V324" s="89"/>
    </row>
    <row r="325" spans="1:22" s="82" customFormat="1">
      <c r="A325" s="328"/>
      <c r="B325" s="83"/>
      <c r="C325" s="60"/>
      <c r="D325" s="60"/>
      <c r="E325" s="60"/>
      <c r="F325" s="60"/>
      <c r="G325" s="60"/>
      <c r="H325" s="90"/>
      <c r="I325" s="90"/>
      <c r="J325" s="87"/>
      <c r="K325" s="88"/>
      <c r="L325" s="89"/>
      <c r="M325" s="89"/>
      <c r="N325" s="89"/>
      <c r="O325" s="89"/>
      <c r="P325" s="89"/>
      <c r="Q325" s="89"/>
      <c r="R325" s="89"/>
      <c r="S325" s="89"/>
      <c r="T325" s="89"/>
      <c r="U325" s="89"/>
      <c r="V325" s="89"/>
    </row>
    <row r="326" spans="1:22" s="1" customFormat="1">
      <c r="A326" s="328"/>
      <c r="B326" s="83"/>
      <c r="C326" s="4"/>
      <c r="D326" s="4"/>
      <c r="E326" s="4"/>
      <c r="F326" s="4"/>
      <c r="G326" s="4"/>
      <c r="H326" s="308"/>
      <c r="I326" s="308"/>
      <c r="J326" s="101"/>
      <c r="K326" s="30"/>
      <c r="L326" s="101"/>
      <c r="M326" s="101"/>
      <c r="N326" s="101"/>
      <c r="O326" s="101"/>
      <c r="P326" s="101"/>
      <c r="Q326" s="101"/>
      <c r="R326" s="101"/>
      <c r="S326" s="101"/>
      <c r="T326" s="101"/>
      <c r="U326" s="101"/>
      <c r="V326" s="101"/>
    </row>
    <row r="327" spans="1:22" s="1" customFormat="1">
      <c r="A327" s="328"/>
      <c r="B327" s="19" t="s">
        <v>241</v>
      </c>
      <c r="C327" s="19"/>
      <c r="D327" s="19"/>
      <c r="E327" s="19"/>
      <c r="F327" s="19"/>
      <c r="G327" s="19"/>
      <c r="H327" s="15"/>
      <c r="I327" s="15"/>
      <c r="J327" s="101"/>
      <c r="K327" s="30"/>
      <c r="L327" s="101"/>
      <c r="M327" s="101"/>
      <c r="N327" s="101"/>
      <c r="O327" s="101"/>
      <c r="P327" s="101"/>
      <c r="Q327" s="101"/>
      <c r="R327" s="101"/>
      <c r="S327" s="101"/>
      <c r="T327" s="101"/>
      <c r="U327" s="101"/>
      <c r="V327" s="101"/>
    </row>
    <row r="328" spans="1:22">
      <c r="A328" s="328"/>
      <c r="B328" s="19"/>
      <c r="C328" s="19"/>
      <c r="D328" s="19"/>
      <c r="E328" s="19"/>
      <c r="F328" s="19"/>
      <c r="G328" s="19"/>
      <c r="H328" s="15"/>
      <c r="I328" s="15"/>
      <c r="L328" s="23"/>
      <c r="M328" s="23"/>
      <c r="N328" s="23"/>
      <c r="O328" s="23"/>
      <c r="P328" s="23"/>
      <c r="Q328" s="23"/>
      <c r="R328" s="73"/>
      <c r="S328" s="73"/>
      <c r="T328" s="73"/>
      <c r="U328" s="73"/>
      <c r="V328" s="73"/>
    </row>
    <row r="329" spans="1:22" ht="34.5" customHeight="1">
      <c r="A329" s="328"/>
      <c r="B329" s="19"/>
      <c r="C329" s="4"/>
      <c r="D329" s="4"/>
      <c r="F329" s="4"/>
      <c r="G329" s="4"/>
      <c r="H329" s="308"/>
      <c r="I329" s="308"/>
      <c r="J329" s="74" t="s">
        <v>68</v>
      </c>
      <c r="K329" s="75"/>
      <c r="L329" s="76" t="s">
        <v>1</v>
      </c>
      <c r="M329" s="76" t="s">
        <v>8</v>
      </c>
      <c r="N329" s="76" t="s">
        <v>6</v>
      </c>
      <c r="O329" s="76" t="s">
        <v>700</v>
      </c>
      <c r="P329" s="76" t="s">
        <v>5</v>
      </c>
      <c r="Q329" s="76" t="s">
        <v>4</v>
      </c>
      <c r="R329" s="76" t="s">
        <v>3</v>
      </c>
      <c r="S329" s="76" t="s">
        <v>2</v>
      </c>
      <c r="T329" s="76" t="s">
        <v>9</v>
      </c>
      <c r="U329" s="76" t="s">
        <v>7</v>
      </c>
      <c r="V329" s="9"/>
    </row>
    <row r="330" spans="1:22" ht="20.25" customHeight="1">
      <c r="A330" s="328"/>
      <c r="B330" s="2"/>
      <c r="C330" s="60"/>
      <c r="D330" s="4"/>
      <c r="F330" s="4"/>
      <c r="G330" s="4"/>
      <c r="H330" s="308"/>
      <c r="I330" s="65" t="s">
        <v>927</v>
      </c>
      <c r="J330" s="66"/>
      <c r="K330" s="77"/>
      <c r="L330" s="78" t="s">
        <v>70</v>
      </c>
      <c r="M330" s="128" t="s">
        <v>70</v>
      </c>
      <c r="N330" s="128" t="s">
        <v>70</v>
      </c>
      <c r="O330" s="128" t="s">
        <v>745</v>
      </c>
      <c r="P330" s="128" t="s">
        <v>70</v>
      </c>
      <c r="Q330" s="128" t="s">
        <v>71</v>
      </c>
      <c r="R330" s="128" t="s">
        <v>70</v>
      </c>
      <c r="S330" s="128" t="s">
        <v>70</v>
      </c>
      <c r="T330" s="128" t="s">
        <v>70</v>
      </c>
      <c r="U330" s="128" t="s">
        <v>70</v>
      </c>
      <c r="V330" s="9"/>
    </row>
    <row r="331" spans="1:22" s="82" customFormat="1" ht="34.5" customHeight="1">
      <c r="A331" s="341" t="s">
        <v>939</v>
      </c>
      <c r="B331" s="2"/>
      <c r="C331" s="404" t="s">
        <v>242</v>
      </c>
      <c r="D331" s="405"/>
      <c r="E331" s="405"/>
      <c r="F331" s="405"/>
      <c r="G331" s="405"/>
      <c r="H331" s="406"/>
      <c r="I331" s="443" t="s">
        <v>940</v>
      </c>
      <c r="J331" s="68" t="s">
        <v>202</v>
      </c>
      <c r="K331" s="118"/>
      <c r="L331" s="144"/>
      <c r="M331" s="145"/>
      <c r="N331" s="145"/>
      <c r="O331" s="145"/>
      <c r="P331" s="145"/>
      <c r="Q331" s="145"/>
      <c r="R331" s="145"/>
      <c r="S331" s="145"/>
      <c r="T331" s="145"/>
      <c r="U331" s="145"/>
    </row>
    <row r="332" spans="1:22" s="82" customFormat="1" ht="34.5" customHeight="1">
      <c r="A332" s="341" t="s">
        <v>941</v>
      </c>
      <c r="B332" s="146"/>
      <c r="C332" s="458" t="s">
        <v>244</v>
      </c>
      <c r="D332" s="458"/>
      <c r="E332" s="458"/>
      <c r="F332" s="459"/>
      <c r="G332" s="449" t="s">
        <v>218</v>
      </c>
      <c r="H332" s="315" t="s">
        <v>245</v>
      </c>
      <c r="I332" s="438"/>
      <c r="J332" s="131">
        <v>0</v>
      </c>
      <c r="K332" s="118"/>
      <c r="L332" s="147"/>
      <c r="M332" s="148"/>
      <c r="N332" s="148"/>
      <c r="O332" s="148"/>
      <c r="P332" s="148"/>
      <c r="Q332" s="148"/>
      <c r="R332" s="148"/>
      <c r="S332" s="148"/>
      <c r="T332" s="148"/>
      <c r="U332" s="148"/>
    </row>
    <row r="333" spans="1:22" s="82" customFormat="1" ht="34.5" customHeight="1">
      <c r="A333" s="341" t="s">
        <v>941</v>
      </c>
      <c r="B333" s="146"/>
      <c r="C333" s="449"/>
      <c r="D333" s="449"/>
      <c r="E333" s="449"/>
      <c r="F333" s="451"/>
      <c r="G333" s="449"/>
      <c r="H333" s="315" t="s">
        <v>246</v>
      </c>
      <c r="I333" s="438"/>
      <c r="J333" s="133">
        <v>1</v>
      </c>
      <c r="K333" s="118"/>
      <c r="L333" s="147"/>
      <c r="M333" s="148"/>
      <c r="N333" s="148"/>
      <c r="O333" s="148"/>
      <c r="P333" s="148"/>
      <c r="Q333" s="148"/>
      <c r="R333" s="148"/>
      <c r="S333" s="148"/>
      <c r="T333" s="148"/>
      <c r="U333" s="148"/>
    </row>
    <row r="334" spans="1:22" s="82" customFormat="1" ht="34.5" customHeight="1">
      <c r="A334" s="341" t="s">
        <v>942</v>
      </c>
      <c r="B334" s="146"/>
      <c r="C334" s="449"/>
      <c r="D334" s="449"/>
      <c r="E334" s="449"/>
      <c r="F334" s="451"/>
      <c r="G334" s="449" t="s">
        <v>247</v>
      </c>
      <c r="H334" s="315" t="s">
        <v>245</v>
      </c>
      <c r="I334" s="438"/>
      <c r="J334" s="131">
        <v>3</v>
      </c>
      <c r="K334" s="118"/>
      <c r="L334" s="147"/>
      <c r="M334" s="148"/>
      <c r="N334" s="148"/>
      <c r="O334" s="148"/>
      <c r="P334" s="148"/>
      <c r="Q334" s="148"/>
      <c r="R334" s="148"/>
      <c r="S334" s="148"/>
      <c r="T334" s="148"/>
      <c r="U334" s="148"/>
    </row>
    <row r="335" spans="1:22" s="82" customFormat="1" ht="34.5" customHeight="1">
      <c r="A335" s="341" t="s">
        <v>942</v>
      </c>
      <c r="B335" s="146"/>
      <c r="C335" s="449"/>
      <c r="D335" s="449"/>
      <c r="E335" s="449"/>
      <c r="F335" s="451"/>
      <c r="G335" s="451"/>
      <c r="H335" s="315" t="s">
        <v>246</v>
      </c>
      <c r="I335" s="438"/>
      <c r="J335" s="133">
        <v>0</v>
      </c>
      <c r="K335" s="118"/>
      <c r="L335" s="147"/>
      <c r="M335" s="148"/>
      <c r="N335" s="148"/>
      <c r="O335" s="148"/>
      <c r="P335" s="148"/>
      <c r="Q335" s="148"/>
      <c r="R335" s="148"/>
      <c r="S335" s="148"/>
      <c r="T335" s="148"/>
      <c r="U335" s="148"/>
    </row>
    <row r="336" spans="1:22" s="82" customFormat="1" ht="34.5" customHeight="1">
      <c r="A336" s="341" t="s">
        <v>943</v>
      </c>
      <c r="B336" s="146"/>
      <c r="C336" s="449"/>
      <c r="D336" s="449"/>
      <c r="E336" s="449"/>
      <c r="F336" s="451"/>
      <c r="G336" s="449" t="s">
        <v>944</v>
      </c>
      <c r="H336" s="315" t="s">
        <v>245</v>
      </c>
      <c r="I336" s="438"/>
      <c r="J336" s="131">
        <v>2</v>
      </c>
      <c r="K336" s="118"/>
      <c r="L336" s="147"/>
      <c r="M336" s="148"/>
      <c r="N336" s="148"/>
      <c r="O336" s="148"/>
      <c r="P336" s="148"/>
      <c r="Q336" s="148"/>
      <c r="R336" s="148"/>
      <c r="S336" s="148"/>
      <c r="T336" s="148"/>
      <c r="U336" s="148"/>
    </row>
    <row r="337" spans="1:22" s="82" customFormat="1" ht="34.5" customHeight="1">
      <c r="A337" s="341" t="s">
        <v>943</v>
      </c>
      <c r="B337" s="146"/>
      <c r="C337" s="449"/>
      <c r="D337" s="449"/>
      <c r="E337" s="449"/>
      <c r="F337" s="451"/>
      <c r="G337" s="451"/>
      <c r="H337" s="315" t="s">
        <v>246</v>
      </c>
      <c r="I337" s="438"/>
      <c r="J337" s="133">
        <v>0</v>
      </c>
      <c r="K337" s="118"/>
      <c r="L337" s="147"/>
      <c r="M337" s="148"/>
      <c r="N337" s="148"/>
      <c r="O337" s="148"/>
      <c r="P337" s="148"/>
      <c r="Q337" s="148"/>
      <c r="R337" s="148"/>
      <c r="S337" s="148"/>
      <c r="T337" s="148"/>
      <c r="U337" s="148"/>
    </row>
    <row r="338" spans="1:22" s="82" customFormat="1" ht="34.5" customHeight="1">
      <c r="A338" s="341" t="s">
        <v>945</v>
      </c>
      <c r="B338" s="146"/>
      <c r="C338" s="449"/>
      <c r="D338" s="449"/>
      <c r="E338" s="449"/>
      <c r="F338" s="451"/>
      <c r="G338" s="460" t="s">
        <v>249</v>
      </c>
      <c r="H338" s="315" t="s">
        <v>245</v>
      </c>
      <c r="I338" s="438"/>
      <c r="J338" s="131">
        <v>1</v>
      </c>
      <c r="K338" s="118"/>
      <c r="L338" s="147"/>
      <c r="M338" s="148"/>
      <c r="N338" s="148"/>
      <c r="O338" s="148"/>
      <c r="P338" s="148"/>
      <c r="Q338" s="148"/>
      <c r="R338" s="148"/>
      <c r="S338" s="148"/>
      <c r="T338" s="148"/>
      <c r="U338" s="148"/>
    </row>
    <row r="339" spans="1:22" s="82" customFormat="1" ht="34.5" customHeight="1">
      <c r="A339" s="341" t="s">
        <v>945</v>
      </c>
      <c r="B339" s="146"/>
      <c r="C339" s="449"/>
      <c r="D339" s="449"/>
      <c r="E339" s="449"/>
      <c r="F339" s="451"/>
      <c r="G339" s="451"/>
      <c r="H339" s="315" t="s">
        <v>246</v>
      </c>
      <c r="I339" s="438"/>
      <c r="J339" s="133">
        <v>0</v>
      </c>
      <c r="K339" s="118"/>
      <c r="L339" s="147"/>
      <c r="M339" s="148"/>
      <c r="N339" s="148"/>
      <c r="O339" s="148"/>
      <c r="P339" s="148"/>
      <c r="Q339" s="148"/>
      <c r="R339" s="148"/>
      <c r="S339" s="148"/>
      <c r="T339" s="148"/>
      <c r="U339" s="148"/>
    </row>
    <row r="340" spans="1:22" s="82" customFormat="1" ht="34.5" customHeight="1">
      <c r="A340" s="341" t="s">
        <v>946</v>
      </c>
      <c r="B340" s="146"/>
      <c r="C340" s="449"/>
      <c r="D340" s="449"/>
      <c r="E340" s="449"/>
      <c r="F340" s="451"/>
      <c r="G340" s="449" t="s">
        <v>250</v>
      </c>
      <c r="H340" s="315" t="s">
        <v>245</v>
      </c>
      <c r="I340" s="438"/>
      <c r="J340" s="131">
        <v>1</v>
      </c>
      <c r="K340" s="118"/>
      <c r="L340" s="147"/>
      <c r="M340" s="148"/>
      <c r="N340" s="148"/>
      <c r="O340" s="148"/>
      <c r="P340" s="148"/>
      <c r="Q340" s="148"/>
      <c r="R340" s="148"/>
      <c r="S340" s="148"/>
      <c r="T340" s="148"/>
      <c r="U340" s="148"/>
    </row>
    <row r="341" spans="1:22" s="82" customFormat="1" ht="34.5" customHeight="1">
      <c r="A341" s="341" t="s">
        <v>946</v>
      </c>
      <c r="B341" s="146"/>
      <c r="C341" s="449"/>
      <c r="D341" s="449"/>
      <c r="E341" s="449"/>
      <c r="F341" s="451"/>
      <c r="G341" s="451"/>
      <c r="H341" s="315" t="s">
        <v>246</v>
      </c>
      <c r="I341" s="438"/>
      <c r="J341" s="133">
        <v>0</v>
      </c>
      <c r="K341" s="118"/>
      <c r="L341" s="147"/>
      <c r="M341" s="148"/>
      <c r="N341" s="148"/>
      <c r="O341" s="148"/>
      <c r="P341" s="148"/>
      <c r="Q341" s="148"/>
      <c r="R341" s="148"/>
      <c r="S341" s="148"/>
      <c r="T341" s="148"/>
      <c r="U341" s="148"/>
    </row>
    <row r="342" spans="1:22" s="82" customFormat="1" ht="34.5" customHeight="1">
      <c r="A342" s="341" t="s">
        <v>947</v>
      </c>
      <c r="B342" s="146"/>
      <c r="C342" s="449"/>
      <c r="D342" s="449"/>
      <c r="E342" s="449"/>
      <c r="F342" s="451"/>
      <c r="G342" s="449" t="s">
        <v>238</v>
      </c>
      <c r="H342" s="315" t="s">
        <v>245</v>
      </c>
      <c r="I342" s="438"/>
      <c r="J342" s="131">
        <v>0</v>
      </c>
      <c r="K342" s="118"/>
      <c r="L342" s="147"/>
      <c r="M342" s="148"/>
      <c r="N342" s="148"/>
      <c r="O342" s="148"/>
      <c r="P342" s="148"/>
      <c r="Q342" s="148"/>
      <c r="R342" s="148"/>
      <c r="S342" s="148"/>
      <c r="T342" s="148"/>
      <c r="U342" s="148"/>
    </row>
    <row r="343" spans="1:22" s="82" customFormat="1" ht="34.5" customHeight="1">
      <c r="A343" s="341" t="s">
        <v>947</v>
      </c>
      <c r="B343" s="146"/>
      <c r="C343" s="449"/>
      <c r="D343" s="449"/>
      <c r="E343" s="449"/>
      <c r="F343" s="451"/>
      <c r="G343" s="451"/>
      <c r="H343" s="315" t="s">
        <v>246</v>
      </c>
      <c r="I343" s="439"/>
      <c r="J343" s="133">
        <v>0</v>
      </c>
      <c r="K343" s="118"/>
      <c r="L343" s="149"/>
      <c r="M343" s="150"/>
      <c r="N343" s="150"/>
      <c r="O343" s="150"/>
      <c r="P343" s="150"/>
      <c r="Q343" s="150"/>
      <c r="R343" s="150"/>
      <c r="S343" s="150"/>
      <c r="T343" s="150"/>
      <c r="U343" s="150"/>
    </row>
    <row r="344" spans="1:22" s="1" customFormat="1">
      <c r="A344" s="328"/>
      <c r="B344" s="19"/>
      <c r="C344" s="19"/>
      <c r="D344" s="19"/>
      <c r="E344" s="19"/>
      <c r="F344" s="19"/>
      <c r="G344" s="19"/>
      <c r="H344" s="15"/>
      <c r="I344" s="15"/>
      <c r="J344" s="87"/>
      <c r="K344" s="88"/>
      <c r="L344" s="101"/>
      <c r="M344" s="101"/>
      <c r="N344" s="101"/>
      <c r="O344" s="101"/>
      <c r="P344" s="101"/>
      <c r="Q344" s="101"/>
    </row>
    <row r="345" spans="1:22" s="82" customFormat="1">
      <c r="A345" s="328"/>
      <c r="B345" s="83"/>
      <c r="C345" s="60"/>
      <c r="D345" s="60"/>
      <c r="E345" s="60"/>
      <c r="F345" s="60"/>
      <c r="G345" s="60"/>
      <c r="H345" s="90"/>
      <c r="I345" s="90"/>
      <c r="J345" s="87"/>
      <c r="K345" s="88"/>
      <c r="L345" s="89"/>
      <c r="M345" s="89"/>
      <c r="N345" s="89"/>
      <c r="O345" s="89"/>
      <c r="P345" s="89"/>
      <c r="Q345" s="89"/>
    </row>
    <row r="346" spans="1:22" s="1" customFormat="1">
      <c r="A346" s="328"/>
      <c r="B346" s="146"/>
      <c r="C346" s="151"/>
      <c r="D346" s="151"/>
      <c r="E346" s="4"/>
      <c r="F346" s="4"/>
      <c r="G346" s="4"/>
      <c r="H346" s="308"/>
      <c r="I346" s="308"/>
      <c r="J346" s="59"/>
      <c r="K346" s="30"/>
      <c r="L346" s="101"/>
      <c r="M346" s="101"/>
      <c r="N346" s="101"/>
      <c r="O346" s="101"/>
      <c r="P346" s="101"/>
      <c r="Q346" s="101"/>
    </row>
    <row r="347" spans="1:22" s="1" customFormat="1">
      <c r="A347" s="328"/>
      <c r="B347" s="19" t="s">
        <v>251</v>
      </c>
      <c r="C347" s="19"/>
      <c r="D347" s="19"/>
      <c r="E347" s="19"/>
      <c r="F347" s="19"/>
      <c r="G347" s="19"/>
      <c r="H347" s="15"/>
      <c r="I347" s="15"/>
      <c r="J347" s="101"/>
      <c r="K347" s="30"/>
      <c r="L347" s="101"/>
      <c r="M347" s="101"/>
      <c r="N347" s="101"/>
      <c r="O347" s="101"/>
      <c r="P347" s="101"/>
      <c r="Q347" s="101"/>
    </row>
    <row r="348" spans="1:22">
      <c r="A348" s="328"/>
      <c r="B348" s="19"/>
      <c r="C348" s="19"/>
      <c r="D348" s="19"/>
      <c r="E348" s="19"/>
      <c r="F348" s="19"/>
      <c r="G348" s="19"/>
      <c r="H348" s="15"/>
      <c r="I348" s="15"/>
      <c r="L348" s="23"/>
      <c r="M348" s="23"/>
      <c r="N348" s="23"/>
      <c r="O348" s="23"/>
      <c r="P348" s="23"/>
      <c r="Q348" s="23"/>
      <c r="R348" s="9"/>
      <c r="S348" s="9"/>
      <c r="T348" s="9"/>
      <c r="U348" s="9"/>
      <c r="V348" s="9"/>
    </row>
    <row r="349" spans="1:22" ht="34.5" customHeight="1">
      <c r="A349" s="328"/>
      <c r="B349" s="19"/>
      <c r="C349" s="4"/>
      <c r="D349" s="4"/>
      <c r="F349" s="4"/>
      <c r="G349" s="4"/>
      <c r="H349" s="308"/>
      <c r="I349" s="308"/>
      <c r="J349" s="74" t="s">
        <v>68</v>
      </c>
      <c r="K349" s="75"/>
      <c r="L349" s="76" t="s">
        <v>1</v>
      </c>
      <c r="M349" s="76" t="s">
        <v>8</v>
      </c>
      <c r="N349" s="76" t="s">
        <v>6</v>
      </c>
      <c r="O349" s="76" t="s">
        <v>700</v>
      </c>
      <c r="P349" s="76" t="s">
        <v>5</v>
      </c>
      <c r="Q349" s="76" t="s">
        <v>4</v>
      </c>
      <c r="R349" s="76" t="s">
        <v>3</v>
      </c>
      <c r="S349" s="76" t="s">
        <v>2</v>
      </c>
      <c r="T349" s="76" t="s">
        <v>9</v>
      </c>
      <c r="U349" s="76" t="s">
        <v>7</v>
      </c>
      <c r="V349" s="9"/>
    </row>
    <row r="350" spans="1:22" ht="20.25" customHeight="1">
      <c r="A350" s="328"/>
      <c r="B350" s="2"/>
      <c r="C350" s="60"/>
      <c r="D350" s="4"/>
      <c r="F350" s="4"/>
      <c r="G350" s="4"/>
      <c r="H350" s="308"/>
      <c r="I350" s="65" t="s">
        <v>927</v>
      </c>
      <c r="J350" s="66"/>
      <c r="K350" s="77"/>
      <c r="L350" s="78" t="s">
        <v>70</v>
      </c>
      <c r="M350" s="128" t="s">
        <v>70</v>
      </c>
      <c r="N350" s="128" t="s">
        <v>70</v>
      </c>
      <c r="O350" s="128" t="s">
        <v>745</v>
      </c>
      <c r="P350" s="128" t="s">
        <v>70</v>
      </c>
      <c r="Q350" s="128" t="s">
        <v>71</v>
      </c>
      <c r="R350" s="128" t="s">
        <v>70</v>
      </c>
      <c r="S350" s="128" t="s">
        <v>70</v>
      </c>
      <c r="T350" s="128" t="s">
        <v>70</v>
      </c>
      <c r="U350" s="128" t="s">
        <v>70</v>
      </c>
      <c r="V350" s="9"/>
    </row>
    <row r="351" spans="1:22" s="82" customFormat="1" ht="34.5" customHeight="1">
      <c r="A351" s="341" t="s">
        <v>948</v>
      </c>
      <c r="B351" s="2"/>
      <c r="C351" s="407" t="s">
        <v>949</v>
      </c>
      <c r="D351" s="408"/>
      <c r="E351" s="461" t="s">
        <v>950</v>
      </c>
      <c r="F351" s="462"/>
      <c r="G351" s="404" t="s">
        <v>254</v>
      </c>
      <c r="H351" s="406"/>
      <c r="I351" s="443" t="s">
        <v>951</v>
      </c>
      <c r="J351" s="152">
        <v>2</v>
      </c>
      <c r="K351" s="118"/>
      <c r="L351" s="144"/>
      <c r="M351" s="145"/>
      <c r="N351" s="145"/>
      <c r="O351" s="145"/>
      <c r="P351" s="145"/>
      <c r="Q351" s="145"/>
      <c r="R351" s="145"/>
      <c r="S351" s="145"/>
      <c r="T351" s="145"/>
      <c r="U351" s="145"/>
    </row>
    <row r="352" spans="1:22" s="82" customFormat="1" ht="34.5" customHeight="1">
      <c r="A352" s="341" t="s">
        <v>952</v>
      </c>
      <c r="B352" s="146"/>
      <c r="C352" s="409"/>
      <c r="D352" s="410"/>
      <c r="E352" s="462"/>
      <c r="F352" s="462"/>
      <c r="G352" s="404" t="s">
        <v>256</v>
      </c>
      <c r="H352" s="406"/>
      <c r="I352" s="438"/>
      <c r="J352" s="152">
        <v>0</v>
      </c>
      <c r="K352" s="118"/>
      <c r="L352" s="147"/>
      <c r="M352" s="148"/>
      <c r="N352" s="148"/>
      <c r="O352" s="148"/>
      <c r="P352" s="148"/>
      <c r="Q352" s="148"/>
      <c r="R352" s="148"/>
      <c r="S352" s="148"/>
      <c r="T352" s="148"/>
      <c r="U352" s="148"/>
    </row>
    <row r="353" spans="1:21" s="82" customFormat="1" ht="34.5" customHeight="1">
      <c r="A353" s="341" t="s">
        <v>953</v>
      </c>
      <c r="B353" s="146"/>
      <c r="C353" s="409"/>
      <c r="D353" s="410"/>
      <c r="E353" s="462"/>
      <c r="F353" s="462"/>
      <c r="G353" s="404" t="s">
        <v>257</v>
      </c>
      <c r="H353" s="406"/>
      <c r="I353" s="438"/>
      <c r="J353" s="152">
        <v>0</v>
      </c>
      <c r="K353" s="118"/>
      <c r="L353" s="147"/>
      <c r="M353" s="148"/>
      <c r="N353" s="148"/>
      <c r="O353" s="148"/>
      <c r="P353" s="148"/>
      <c r="Q353" s="148"/>
      <c r="R353" s="148"/>
      <c r="S353" s="148"/>
      <c r="T353" s="148"/>
      <c r="U353" s="148"/>
    </row>
    <row r="354" spans="1:21" s="82" customFormat="1" ht="34.5" customHeight="1">
      <c r="A354" s="341" t="s">
        <v>954</v>
      </c>
      <c r="B354" s="146"/>
      <c r="C354" s="411"/>
      <c r="D354" s="412"/>
      <c r="E354" s="404" t="s">
        <v>238</v>
      </c>
      <c r="F354" s="405"/>
      <c r="G354" s="405"/>
      <c r="H354" s="406"/>
      <c r="I354" s="439"/>
      <c r="J354" s="152">
        <v>0</v>
      </c>
      <c r="K354" s="118"/>
      <c r="L354" s="147"/>
      <c r="M354" s="148"/>
      <c r="N354" s="148"/>
      <c r="O354" s="148"/>
      <c r="P354" s="148"/>
      <c r="Q354" s="148"/>
      <c r="R354" s="148"/>
      <c r="S354" s="148"/>
      <c r="T354" s="148"/>
      <c r="U354" s="148"/>
    </row>
    <row r="355" spans="1:21" s="82" customFormat="1" ht="34.5" customHeight="1">
      <c r="A355" s="341" t="s">
        <v>955</v>
      </c>
      <c r="B355" s="146"/>
      <c r="C355" s="407" t="s">
        <v>956</v>
      </c>
      <c r="D355" s="463"/>
      <c r="E355" s="404" t="s">
        <v>259</v>
      </c>
      <c r="F355" s="405"/>
      <c r="G355" s="405"/>
      <c r="H355" s="406"/>
      <c r="I355" s="443" t="s">
        <v>957</v>
      </c>
      <c r="J355" s="152">
        <v>1</v>
      </c>
      <c r="K355" s="118"/>
      <c r="L355" s="147"/>
      <c r="M355" s="148"/>
      <c r="N355" s="148"/>
      <c r="O355" s="148"/>
      <c r="P355" s="148"/>
      <c r="Q355" s="148"/>
      <c r="R355" s="148"/>
      <c r="S355" s="148"/>
      <c r="T355" s="148"/>
      <c r="U355" s="148"/>
    </row>
    <row r="356" spans="1:21" s="82" customFormat="1" ht="34.5" customHeight="1">
      <c r="A356" s="341" t="s">
        <v>958</v>
      </c>
      <c r="B356" s="146"/>
      <c r="C356" s="464"/>
      <c r="D356" s="465"/>
      <c r="E356" s="404" t="s">
        <v>261</v>
      </c>
      <c r="F356" s="405"/>
      <c r="G356" s="405"/>
      <c r="H356" s="406"/>
      <c r="I356" s="438"/>
      <c r="J356" s="152">
        <v>1</v>
      </c>
      <c r="K356" s="118"/>
      <c r="L356" s="147"/>
      <c r="M356" s="148"/>
      <c r="N356" s="148"/>
      <c r="O356" s="148"/>
      <c r="P356" s="148"/>
      <c r="Q356" s="148"/>
      <c r="R356" s="148"/>
      <c r="S356" s="148"/>
      <c r="T356" s="148"/>
      <c r="U356" s="148"/>
    </row>
    <row r="357" spans="1:21" s="82" customFormat="1" ht="34.5" customHeight="1">
      <c r="A357" s="341" t="s">
        <v>959</v>
      </c>
      <c r="B357" s="146"/>
      <c r="C357" s="466"/>
      <c r="D357" s="467"/>
      <c r="E357" s="404" t="s">
        <v>262</v>
      </c>
      <c r="F357" s="405"/>
      <c r="G357" s="405"/>
      <c r="H357" s="406"/>
      <c r="I357" s="439"/>
      <c r="J357" s="152">
        <v>0</v>
      </c>
      <c r="K357" s="118"/>
      <c r="L357" s="147"/>
      <c r="M357" s="148"/>
      <c r="N357" s="148"/>
      <c r="O357" s="148"/>
      <c r="P357" s="148"/>
      <c r="Q357" s="148"/>
      <c r="R357" s="148"/>
      <c r="S357" s="148"/>
      <c r="T357" s="148"/>
      <c r="U357" s="148"/>
    </row>
    <row r="358" spans="1:21" s="82" customFormat="1" ht="42" customHeight="1">
      <c r="A358" s="341" t="s">
        <v>960</v>
      </c>
      <c r="B358" s="146"/>
      <c r="C358" s="407" t="s">
        <v>238</v>
      </c>
      <c r="D358" s="463"/>
      <c r="E358" s="404" t="s">
        <v>263</v>
      </c>
      <c r="F358" s="405"/>
      <c r="G358" s="405"/>
      <c r="H358" s="406"/>
      <c r="I358" s="116" t="s">
        <v>961</v>
      </c>
      <c r="J358" s="152">
        <v>1</v>
      </c>
      <c r="K358" s="118"/>
      <c r="L358" s="147"/>
      <c r="M358" s="148"/>
      <c r="N358" s="148"/>
      <c r="O358" s="148"/>
      <c r="P358" s="148"/>
      <c r="Q358" s="148"/>
      <c r="R358" s="148"/>
      <c r="S358" s="148"/>
      <c r="T358" s="148"/>
      <c r="U358" s="148"/>
    </row>
    <row r="359" spans="1:21" s="82" customFormat="1" ht="34.5" customHeight="1">
      <c r="A359" s="341" t="s">
        <v>962</v>
      </c>
      <c r="B359" s="146"/>
      <c r="C359" s="464"/>
      <c r="D359" s="465"/>
      <c r="E359" s="404" t="s">
        <v>963</v>
      </c>
      <c r="F359" s="405"/>
      <c r="G359" s="405"/>
      <c r="H359" s="406"/>
      <c r="I359" s="437" t="s">
        <v>964</v>
      </c>
      <c r="J359" s="152">
        <v>0</v>
      </c>
      <c r="K359" s="118"/>
      <c r="L359" s="147"/>
      <c r="M359" s="148"/>
      <c r="N359" s="148"/>
      <c r="O359" s="148"/>
      <c r="P359" s="148"/>
      <c r="Q359" s="148"/>
      <c r="R359" s="148"/>
      <c r="S359" s="148"/>
      <c r="T359" s="148"/>
      <c r="U359" s="148"/>
    </row>
    <row r="360" spans="1:21" s="82" customFormat="1" ht="34.5" customHeight="1">
      <c r="A360" s="341" t="s">
        <v>965</v>
      </c>
      <c r="B360" s="146"/>
      <c r="C360" s="464"/>
      <c r="D360" s="465"/>
      <c r="E360" s="404" t="s">
        <v>966</v>
      </c>
      <c r="F360" s="405"/>
      <c r="G360" s="405"/>
      <c r="H360" s="406"/>
      <c r="I360" s="468"/>
      <c r="J360" s="152">
        <v>0</v>
      </c>
      <c r="K360" s="118"/>
      <c r="L360" s="147"/>
      <c r="M360" s="148"/>
      <c r="N360" s="148"/>
      <c r="O360" s="148"/>
      <c r="P360" s="148"/>
      <c r="Q360" s="148"/>
      <c r="R360" s="148"/>
      <c r="S360" s="148"/>
      <c r="T360" s="148"/>
      <c r="U360" s="148"/>
    </row>
    <row r="361" spans="1:21" s="82" customFormat="1" ht="58.5">
      <c r="A361" s="341" t="s">
        <v>967</v>
      </c>
      <c r="B361" s="146"/>
      <c r="C361" s="464"/>
      <c r="D361" s="465"/>
      <c r="E361" s="404" t="s">
        <v>968</v>
      </c>
      <c r="F361" s="405"/>
      <c r="G361" s="405"/>
      <c r="H361" s="406"/>
      <c r="I361" s="116" t="s">
        <v>969</v>
      </c>
      <c r="J361" s="152">
        <v>0</v>
      </c>
      <c r="K361" s="118"/>
      <c r="L361" s="147"/>
      <c r="M361" s="148"/>
      <c r="N361" s="148"/>
      <c r="O361" s="148"/>
      <c r="P361" s="148"/>
      <c r="Q361" s="148"/>
      <c r="R361" s="148"/>
      <c r="S361" s="148"/>
      <c r="T361" s="148"/>
      <c r="U361" s="148"/>
    </row>
    <row r="362" spans="1:21" s="82" customFormat="1" ht="58.5">
      <c r="A362" s="341" t="s">
        <v>970</v>
      </c>
      <c r="B362" s="146"/>
      <c r="C362" s="464"/>
      <c r="D362" s="465"/>
      <c r="E362" s="404" t="s">
        <v>971</v>
      </c>
      <c r="F362" s="405"/>
      <c r="G362" s="405"/>
      <c r="H362" s="406"/>
      <c r="I362" s="116" t="s">
        <v>972</v>
      </c>
      <c r="J362" s="152">
        <v>0</v>
      </c>
      <c r="K362" s="118"/>
      <c r="L362" s="147"/>
      <c r="M362" s="148"/>
      <c r="N362" s="148"/>
      <c r="O362" s="148"/>
      <c r="P362" s="148"/>
      <c r="Q362" s="148"/>
      <c r="R362" s="148"/>
      <c r="S362" s="148"/>
      <c r="T362" s="148"/>
      <c r="U362" s="148"/>
    </row>
    <row r="363" spans="1:21" s="82" customFormat="1" ht="42" customHeight="1">
      <c r="A363" s="341" t="s">
        <v>973</v>
      </c>
      <c r="B363" s="146"/>
      <c r="C363" s="464"/>
      <c r="D363" s="465"/>
      <c r="E363" s="404" t="s">
        <v>974</v>
      </c>
      <c r="F363" s="405"/>
      <c r="G363" s="405"/>
      <c r="H363" s="406"/>
      <c r="I363" s="116" t="s">
        <v>975</v>
      </c>
      <c r="J363" s="152">
        <v>0</v>
      </c>
      <c r="K363" s="118"/>
      <c r="L363" s="147"/>
      <c r="M363" s="148"/>
      <c r="N363" s="148"/>
      <c r="O363" s="148"/>
      <c r="P363" s="148"/>
      <c r="Q363" s="148"/>
      <c r="R363" s="148"/>
      <c r="S363" s="148"/>
      <c r="T363" s="148"/>
      <c r="U363" s="148"/>
    </row>
    <row r="364" spans="1:21" s="82" customFormat="1" ht="42" customHeight="1">
      <c r="A364" s="341" t="s">
        <v>976</v>
      </c>
      <c r="B364" s="146"/>
      <c r="C364" s="464"/>
      <c r="D364" s="465"/>
      <c r="E364" s="404" t="s">
        <v>977</v>
      </c>
      <c r="F364" s="405"/>
      <c r="G364" s="405"/>
      <c r="H364" s="406"/>
      <c r="I364" s="116" t="s">
        <v>978</v>
      </c>
      <c r="J364" s="152">
        <v>0</v>
      </c>
      <c r="K364" s="118"/>
      <c r="L364" s="147"/>
      <c r="M364" s="148"/>
      <c r="N364" s="148"/>
      <c r="O364" s="148"/>
      <c r="P364" s="148"/>
      <c r="Q364" s="148"/>
      <c r="R364" s="148"/>
      <c r="S364" s="148"/>
      <c r="T364" s="148"/>
      <c r="U364" s="148"/>
    </row>
    <row r="365" spans="1:21" s="82" customFormat="1" ht="42" customHeight="1">
      <c r="A365" s="341" t="s">
        <v>979</v>
      </c>
      <c r="B365" s="146"/>
      <c r="C365" s="464"/>
      <c r="D365" s="465"/>
      <c r="E365" s="404" t="s">
        <v>274</v>
      </c>
      <c r="F365" s="405"/>
      <c r="G365" s="405"/>
      <c r="H365" s="406"/>
      <c r="I365" s="116" t="s">
        <v>980</v>
      </c>
      <c r="J365" s="152">
        <v>0</v>
      </c>
      <c r="K365" s="118"/>
      <c r="L365" s="147"/>
      <c r="M365" s="148"/>
      <c r="N365" s="148"/>
      <c r="O365" s="148"/>
      <c r="P365" s="148"/>
      <c r="Q365" s="148"/>
      <c r="R365" s="148"/>
      <c r="S365" s="148"/>
      <c r="T365" s="148"/>
      <c r="U365" s="148"/>
    </row>
    <row r="366" spans="1:21" s="82" customFormat="1" ht="56.1" customHeight="1">
      <c r="A366" s="341" t="s">
        <v>981</v>
      </c>
      <c r="B366" s="146"/>
      <c r="C366" s="464"/>
      <c r="D366" s="465"/>
      <c r="E366" s="404" t="s">
        <v>275</v>
      </c>
      <c r="F366" s="405"/>
      <c r="G366" s="405"/>
      <c r="H366" s="406"/>
      <c r="I366" s="116" t="s">
        <v>982</v>
      </c>
      <c r="J366" s="152">
        <v>0</v>
      </c>
      <c r="K366" s="118"/>
      <c r="L366" s="147"/>
      <c r="M366" s="148"/>
      <c r="N366" s="148"/>
      <c r="O366" s="148"/>
      <c r="P366" s="148"/>
      <c r="Q366" s="148"/>
      <c r="R366" s="148"/>
      <c r="S366" s="148"/>
      <c r="T366" s="148"/>
      <c r="U366" s="148"/>
    </row>
    <row r="367" spans="1:21" s="82" customFormat="1" ht="56.1" customHeight="1">
      <c r="A367" s="341" t="s">
        <v>983</v>
      </c>
      <c r="B367" s="146"/>
      <c r="C367" s="466"/>
      <c r="D367" s="467"/>
      <c r="E367" s="404" t="s">
        <v>277</v>
      </c>
      <c r="F367" s="405"/>
      <c r="G367" s="405"/>
      <c r="H367" s="406"/>
      <c r="I367" s="116" t="s">
        <v>534</v>
      </c>
      <c r="J367" s="152">
        <v>0</v>
      </c>
      <c r="K367" s="118"/>
      <c r="L367" s="149"/>
      <c r="M367" s="150"/>
      <c r="N367" s="150"/>
      <c r="O367" s="150"/>
      <c r="P367" s="150"/>
      <c r="Q367" s="150"/>
      <c r="R367" s="150"/>
      <c r="S367" s="150"/>
      <c r="T367" s="150"/>
      <c r="U367" s="150"/>
    </row>
    <row r="368" spans="1:21" s="1" customFormat="1">
      <c r="A368" s="328"/>
      <c r="B368" s="19"/>
      <c r="C368" s="19"/>
      <c r="D368" s="19"/>
      <c r="E368" s="19"/>
      <c r="F368" s="19"/>
      <c r="G368" s="19"/>
      <c r="H368" s="15"/>
      <c r="I368" s="15"/>
      <c r="J368" s="87"/>
      <c r="K368" s="88"/>
      <c r="L368" s="89"/>
      <c r="M368" s="89"/>
      <c r="N368" s="89"/>
      <c r="O368" s="89"/>
      <c r="P368" s="89"/>
      <c r="Q368" s="89"/>
    </row>
    <row r="369" spans="1:22" s="82" customFormat="1">
      <c r="A369" s="328"/>
      <c r="B369" s="83"/>
      <c r="C369" s="60"/>
      <c r="D369" s="60"/>
      <c r="E369" s="60"/>
      <c r="F369" s="60"/>
      <c r="G369" s="60"/>
      <c r="H369" s="90"/>
      <c r="I369" s="90"/>
      <c r="J369" s="87"/>
      <c r="K369" s="88"/>
      <c r="L369" s="89"/>
      <c r="M369" s="89"/>
      <c r="N369" s="89"/>
      <c r="O369" s="89"/>
      <c r="P369" s="89"/>
      <c r="Q369" s="89"/>
    </row>
    <row r="370" spans="1:22" s="82" customFormat="1">
      <c r="A370" s="328"/>
      <c r="B370" s="113"/>
      <c r="C370" s="113"/>
      <c r="D370" s="60"/>
      <c r="E370" s="60"/>
      <c r="F370" s="60"/>
      <c r="G370" s="60"/>
      <c r="H370" s="90"/>
      <c r="I370" s="153"/>
      <c r="J370" s="87"/>
      <c r="K370" s="88"/>
      <c r="L370" s="89"/>
      <c r="M370" s="89"/>
      <c r="N370" s="89"/>
      <c r="O370" s="89"/>
      <c r="P370" s="89"/>
      <c r="Q370" s="89"/>
    </row>
    <row r="371" spans="1:22" s="1" customFormat="1">
      <c r="A371" s="328"/>
      <c r="B371" s="113"/>
      <c r="C371" s="4"/>
      <c r="D371" s="4"/>
      <c r="E371" s="4"/>
      <c r="F371" s="4"/>
      <c r="G371" s="4"/>
      <c r="H371" s="308"/>
      <c r="I371" s="308"/>
      <c r="J371" s="59"/>
      <c r="K371" s="30"/>
      <c r="L371" s="101"/>
      <c r="M371" s="101"/>
      <c r="N371" s="101"/>
      <c r="O371" s="101"/>
      <c r="P371" s="101"/>
      <c r="Q371" s="101"/>
    </row>
    <row r="372" spans="1:22" s="82" customFormat="1">
      <c r="A372" s="328"/>
      <c r="B372" s="342" t="s">
        <v>984</v>
      </c>
      <c r="C372" s="343"/>
      <c r="D372" s="4"/>
      <c r="E372" s="4"/>
      <c r="F372" s="4"/>
      <c r="G372" s="4"/>
      <c r="H372" s="308"/>
      <c r="I372" s="308"/>
      <c r="J372" s="59"/>
      <c r="K372" s="61"/>
      <c r="L372" s="89"/>
      <c r="M372" s="89"/>
      <c r="N372" s="89"/>
      <c r="O372" s="89"/>
      <c r="P372" s="89"/>
      <c r="Q372" s="89"/>
    </row>
    <row r="373" spans="1:22">
      <c r="A373" s="328"/>
      <c r="B373" s="19"/>
      <c r="C373" s="19"/>
      <c r="D373" s="19"/>
      <c r="E373" s="19"/>
      <c r="F373" s="19"/>
      <c r="G373" s="19"/>
      <c r="H373" s="15"/>
      <c r="I373" s="15"/>
      <c r="L373" s="23"/>
      <c r="M373" s="23"/>
      <c r="N373" s="23"/>
      <c r="O373" s="23"/>
      <c r="P373" s="23"/>
      <c r="Q373" s="23"/>
      <c r="R373" s="9"/>
      <c r="S373" s="9"/>
      <c r="T373" s="9"/>
      <c r="U373" s="9"/>
      <c r="V373" s="9"/>
    </row>
    <row r="374" spans="1:22" s="112" customFormat="1" ht="34.5" customHeight="1">
      <c r="A374" s="328"/>
      <c r="B374" s="19"/>
      <c r="C374" s="4"/>
      <c r="D374" s="4"/>
      <c r="E374" s="4"/>
      <c r="F374" s="4"/>
      <c r="G374" s="4"/>
      <c r="H374" s="308"/>
      <c r="I374" s="308"/>
      <c r="J374" s="74" t="s">
        <v>68</v>
      </c>
      <c r="K374" s="75"/>
      <c r="L374" s="76" t="s">
        <v>1</v>
      </c>
      <c r="M374" s="76" t="s">
        <v>8</v>
      </c>
      <c r="N374" s="76" t="s">
        <v>6</v>
      </c>
      <c r="O374" s="76" t="s">
        <v>700</v>
      </c>
      <c r="P374" s="76" t="s">
        <v>5</v>
      </c>
      <c r="Q374" s="76" t="s">
        <v>4</v>
      </c>
      <c r="R374" s="76" t="s">
        <v>3</v>
      </c>
      <c r="S374" s="76" t="s">
        <v>2</v>
      </c>
      <c r="T374" s="76" t="s">
        <v>9</v>
      </c>
      <c r="U374" s="76" t="s">
        <v>7</v>
      </c>
    </row>
    <row r="375" spans="1:22" s="112" customFormat="1" ht="20.25" customHeight="1">
      <c r="A375" s="328"/>
      <c r="B375" s="2"/>
      <c r="C375" s="4"/>
      <c r="D375" s="4"/>
      <c r="E375" s="4"/>
      <c r="F375" s="4"/>
      <c r="G375" s="4"/>
      <c r="H375" s="308"/>
      <c r="I375" s="65" t="s">
        <v>927</v>
      </c>
      <c r="J375" s="154"/>
      <c r="K375" s="77"/>
      <c r="L375" s="128" t="s">
        <v>70</v>
      </c>
      <c r="M375" s="128" t="s">
        <v>70</v>
      </c>
      <c r="N375" s="128" t="s">
        <v>70</v>
      </c>
      <c r="O375" s="128" t="s">
        <v>745</v>
      </c>
      <c r="P375" s="128" t="s">
        <v>70</v>
      </c>
      <c r="Q375" s="128" t="s">
        <v>71</v>
      </c>
      <c r="R375" s="128" t="s">
        <v>70</v>
      </c>
      <c r="S375" s="128" t="s">
        <v>70</v>
      </c>
      <c r="T375" s="128" t="s">
        <v>70</v>
      </c>
      <c r="U375" s="128" t="s">
        <v>70</v>
      </c>
    </row>
    <row r="376" spans="1:22" s="112" customFormat="1" ht="34.5" customHeight="1">
      <c r="A376" s="328"/>
      <c r="B376" s="108"/>
      <c r="C376" s="429" t="s">
        <v>278</v>
      </c>
      <c r="D376" s="430"/>
      <c r="E376" s="430"/>
      <c r="F376" s="430"/>
      <c r="G376" s="430"/>
      <c r="H376" s="431"/>
      <c r="I376" s="442" t="s">
        <v>985</v>
      </c>
      <c r="J376" s="155"/>
      <c r="K376" s="94"/>
      <c r="L376" s="344"/>
      <c r="M376" s="344"/>
      <c r="N376" s="344"/>
      <c r="O376" s="344"/>
      <c r="P376" s="344"/>
      <c r="Q376" s="344"/>
      <c r="R376" s="344"/>
      <c r="S376" s="344"/>
      <c r="T376" s="344"/>
      <c r="U376" s="344"/>
    </row>
    <row r="377" spans="1:22" s="112" customFormat="1" ht="34.5" customHeight="1">
      <c r="A377" s="328"/>
      <c r="B377" s="156"/>
      <c r="C377" s="469"/>
      <c r="D377" s="470"/>
      <c r="E377" s="470"/>
      <c r="F377" s="470"/>
      <c r="G377" s="470"/>
      <c r="H377" s="471"/>
      <c r="I377" s="442"/>
      <c r="J377" s="157"/>
      <c r="K377" s="98"/>
      <c r="L377" s="158"/>
      <c r="M377" s="158"/>
      <c r="N377" s="158"/>
      <c r="O377" s="158"/>
      <c r="P377" s="158"/>
      <c r="Q377" s="158"/>
      <c r="R377" s="158"/>
      <c r="S377" s="158"/>
      <c r="T377" s="158"/>
      <c r="U377" s="158"/>
    </row>
    <row r="378" spans="1:22" s="112" customFormat="1" ht="34.5" customHeight="1">
      <c r="A378" s="341" t="s">
        <v>986</v>
      </c>
      <c r="B378" s="156"/>
      <c r="C378" s="469"/>
      <c r="D378" s="470"/>
      <c r="E378" s="470"/>
      <c r="F378" s="470"/>
      <c r="G378" s="470"/>
      <c r="H378" s="471"/>
      <c r="I378" s="442"/>
      <c r="J378" s="157"/>
      <c r="K378" s="98"/>
      <c r="L378" s="159" t="str">
        <f>IF(ISBLANK(L376), "-", "～")</f>
        <v>-</v>
      </c>
      <c r="M378" s="159" t="str">
        <f t="shared" ref="M378:U378" si="8">IF(ISBLANK(M376), "-", "～")</f>
        <v>-</v>
      </c>
      <c r="N378" s="159" t="str">
        <f t="shared" si="8"/>
        <v>-</v>
      </c>
      <c r="O378" s="159" t="str">
        <f t="shared" si="8"/>
        <v>-</v>
      </c>
      <c r="P378" s="159" t="str">
        <f t="shared" si="8"/>
        <v>-</v>
      </c>
      <c r="Q378" s="159" t="str">
        <f t="shared" si="8"/>
        <v>-</v>
      </c>
      <c r="R378" s="159" t="str">
        <f t="shared" si="8"/>
        <v>-</v>
      </c>
      <c r="S378" s="159" t="str">
        <f t="shared" si="8"/>
        <v>-</v>
      </c>
      <c r="T378" s="159" t="str">
        <f t="shared" si="8"/>
        <v>-</v>
      </c>
      <c r="U378" s="159" t="str">
        <f t="shared" si="8"/>
        <v>-</v>
      </c>
    </row>
    <row r="379" spans="1:22" s="112" customFormat="1" ht="34.5" customHeight="1">
      <c r="A379" s="328"/>
      <c r="B379" s="156"/>
      <c r="C379" s="469"/>
      <c r="D379" s="470"/>
      <c r="E379" s="470"/>
      <c r="F379" s="470"/>
      <c r="G379" s="470"/>
      <c r="H379" s="471"/>
      <c r="I379" s="442"/>
      <c r="J379" s="157"/>
      <c r="K379" s="98"/>
      <c r="L379" s="345"/>
      <c r="M379" s="345"/>
      <c r="N379" s="345"/>
      <c r="O379" s="345"/>
      <c r="P379" s="345"/>
      <c r="Q379" s="345"/>
      <c r="R379" s="345"/>
      <c r="S379" s="345"/>
      <c r="T379" s="345"/>
      <c r="U379" s="345"/>
    </row>
    <row r="380" spans="1:22" s="112" customFormat="1" ht="34.5" customHeight="1">
      <c r="A380" s="328"/>
      <c r="B380" s="156"/>
      <c r="C380" s="472"/>
      <c r="D380" s="473"/>
      <c r="E380" s="473"/>
      <c r="F380" s="473"/>
      <c r="G380" s="473"/>
      <c r="H380" s="474"/>
      <c r="I380" s="442"/>
      <c r="J380" s="160"/>
      <c r="K380" s="100"/>
      <c r="L380" s="161"/>
      <c r="M380" s="161"/>
      <c r="N380" s="161"/>
      <c r="O380" s="161"/>
      <c r="P380" s="161"/>
      <c r="Q380" s="161"/>
      <c r="R380" s="161"/>
      <c r="S380" s="161"/>
      <c r="T380" s="161"/>
      <c r="U380" s="161"/>
    </row>
    <row r="381" spans="1:22" s="1" customFormat="1">
      <c r="A381" s="328"/>
      <c r="B381" s="19"/>
      <c r="C381" s="19"/>
      <c r="D381" s="19"/>
      <c r="E381" s="19"/>
      <c r="F381" s="19"/>
      <c r="G381" s="19"/>
      <c r="H381" s="15"/>
      <c r="I381" s="15"/>
      <c r="J381" s="87"/>
      <c r="K381" s="88"/>
      <c r="L381" s="89"/>
      <c r="M381" s="89"/>
      <c r="N381" s="89"/>
      <c r="O381" s="89"/>
      <c r="P381" s="89"/>
      <c r="Q381" s="89"/>
    </row>
    <row r="382" spans="1:22" s="82" customFormat="1">
      <c r="A382" s="328"/>
      <c r="B382" s="83"/>
      <c r="C382" s="60"/>
      <c r="D382" s="60"/>
      <c r="E382" s="60"/>
      <c r="F382" s="60"/>
      <c r="G382" s="60"/>
      <c r="H382" s="90"/>
      <c r="I382" s="90"/>
      <c r="J382" s="87"/>
      <c r="K382" s="88"/>
      <c r="L382" s="89"/>
      <c r="M382" s="89"/>
      <c r="N382" s="89"/>
      <c r="O382" s="89"/>
      <c r="P382" s="89"/>
      <c r="Q382" s="89"/>
    </row>
    <row r="383" spans="1:22" s="82" customFormat="1">
      <c r="A383" s="328"/>
      <c r="B383" s="113"/>
      <c r="C383" s="113"/>
      <c r="D383" s="60"/>
      <c r="E383" s="60"/>
      <c r="F383" s="60"/>
      <c r="G383" s="60"/>
      <c r="H383" s="90"/>
      <c r="I383" s="153" t="s">
        <v>279</v>
      </c>
      <c r="J383" s="87"/>
      <c r="K383" s="88"/>
      <c r="L383" s="89"/>
      <c r="M383" s="89"/>
      <c r="N383" s="89"/>
      <c r="O383" s="89"/>
      <c r="P383" s="89"/>
      <c r="Q383" s="89"/>
    </row>
    <row r="384" spans="1:22" s="82" customFormat="1">
      <c r="A384" s="328"/>
      <c r="B384" s="113"/>
      <c r="C384" s="113"/>
      <c r="D384" s="60"/>
      <c r="E384" s="60"/>
      <c r="F384" s="60"/>
      <c r="G384" s="60"/>
      <c r="H384" s="90"/>
      <c r="I384" s="90"/>
      <c r="J384" s="87"/>
      <c r="K384" s="88"/>
      <c r="L384" s="89"/>
      <c r="M384" s="89"/>
      <c r="N384" s="89"/>
      <c r="O384" s="89"/>
      <c r="P384" s="89"/>
      <c r="Q384" s="89"/>
    </row>
    <row r="385" spans="1:22" s="22" customFormat="1">
      <c r="A385" s="328"/>
      <c r="B385" s="2"/>
      <c r="C385" s="51"/>
      <c r="D385" s="36"/>
      <c r="E385" s="36"/>
      <c r="F385" s="36"/>
      <c r="G385" s="36"/>
      <c r="H385" s="21"/>
      <c r="I385" s="38"/>
      <c r="J385" s="6"/>
      <c r="K385" s="7"/>
      <c r="M385" s="49"/>
      <c r="N385" s="49"/>
      <c r="O385" s="49"/>
      <c r="P385" s="49"/>
      <c r="Q385" s="49"/>
      <c r="R385" s="9"/>
    </row>
    <row r="386" spans="1:22" s="22" customFormat="1">
      <c r="A386" s="328"/>
      <c r="B386" s="2"/>
      <c r="C386" s="51"/>
      <c r="D386" s="36"/>
      <c r="E386" s="36"/>
      <c r="F386" s="36"/>
      <c r="G386" s="36"/>
      <c r="H386" s="21"/>
      <c r="I386" s="38"/>
      <c r="J386" s="6"/>
      <c r="K386" s="7"/>
      <c r="M386" s="49"/>
      <c r="N386" s="49"/>
      <c r="O386" s="49"/>
      <c r="P386" s="49"/>
      <c r="Q386" s="49"/>
      <c r="R386" s="9"/>
    </row>
    <row r="387" spans="1:22" s="22" customFormat="1">
      <c r="A387" s="328"/>
      <c r="B387" s="2"/>
      <c r="E387" s="51"/>
      <c r="F387" s="51"/>
      <c r="G387" s="51"/>
      <c r="H387" s="21"/>
      <c r="I387" s="38"/>
      <c r="J387" s="6"/>
      <c r="K387" s="7"/>
      <c r="M387" s="39"/>
      <c r="N387" s="39"/>
      <c r="O387" s="39"/>
      <c r="P387" s="39"/>
      <c r="Q387" s="39"/>
      <c r="R387" s="9"/>
    </row>
    <row r="388" spans="1:22" s="22" customFormat="1">
      <c r="A388" s="328"/>
      <c r="B388" s="2"/>
      <c r="E388" s="51"/>
      <c r="F388" s="51"/>
      <c r="G388" s="51"/>
      <c r="H388" s="21"/>
      <c r="I388" s="38"/>
      <c r="J388" s="6"/>
      <c r="K388" s="7"/>
      <c r="M388" s="49"/>
      <c r="N388" s="49"/>
      <c r="O388" s="49"/>
      <c r="P388" s="49"/>
      <c r="Q388" s="49"/>
      <c r="R388" s="9"/>
    </row>
    <row r="389" spans="1:22" s="22" customFormat="1">
      <c r="A389" s="328"/>
      <c r="B389" s="2"/>
      <c r="E389" s="51"/>
      <c r="F389" s="51"/>
      <c r="G389" s="51"/>
      <c r="H389" s="21"/>
      <c r="I389" s="38"/>
      <c r="J389" s="6"/>
      <c r="K389" s="7"/>
      <c r="M389" s="39"/>
      <c r="N389" s="39"/>
      <c r="O389" s="39"/>
      <c r="P389" s="39"/>
      <c r="Q389" s="39"/>
      <c r="R389" s="9"/>
    </row>
    <row r="390" spans="1:22" s="22" customFormat="1">
      <c r="A390" s="328"/>
      <c r="B390" s="2"/>
      <c r="E390" s="51"/>
      <c r="F390" s="51"/>
      <c r="G390" s="51"/>
      <c r="H390" s="21"/>
      <c r="I390" s="38"/>
      <c r="J390" s="6"/>
      <c r="K390" s="7"/>
      <c r="M390" s="39"/>
      <c r="N390" s="39"/>
      <c r="O390" s="39"/>
      <c r="P390" s="39"/>
      <c r="Q390" s="39"/>
      <c r="R390" s="9"/>
    </row>
    <row r="391" spans="1:22" s="22" customFormat="1">
      <c r="A391" s="328"/>
      <c r="B391" s="2"/>
      <c r="E391" s="36"/>
      <c r="F391" s="36"/>
      <c r="G391" s="36"/>
      <c r="H391" s="21"/>
      <c r="I391" s="5"/>
      <c r="J391" s="39"/>
      <c r="K391" s="52"/>
      <c r="L391" s="8"/>
      <c r="M391" s="8"/>
      <c r="N391" s="8"/>
      <c r="O391" s="8"/>
      <c r="P391" s="8"/>
      <c r="Q391" s="8"/>
      <c r="R391" s="9"/>
    </row>
    <row r="392" spans="1:22" s="22" customFormat="1">
      <c r="A392" s="328"/>
      <c r="B392" s="2"/>
      <c r="C392" s="42"/>
      <c r="D392" s="42"/>
      <c r="E392" s="42"/>
      <c r="F392" s="42"/>
      <c r="G392" s="42"/>
      <c r="H392" s="42"/>
      <c r="I392" s="42"/>
      <c r="J392" s="42"/>
      <c r="K392" s="50"/>
      <c r="L392" s="42"/>
      <c r="M392" s="42"/>
      <c r="N392" s="42"/>
      <c r="O392" s="42"/>
      <c r="P392" s="42"/>
      <c r="Q392" s="42"/>
      <c r="R392" s="9"/>
    </row>
    <row r="393" spans="1:22" s="22" customFormat="1">
      <c r="A393" s="328"/>
      <c r="B393" s="2"/>
      <c r="C393" s="60"/>
      <c r="D393" s="4"/>
      <c r="E393" s="4"/>
      <c r="F393" s="4"/>
      <c r="G393" s="4"/>
      <c r="H393" s="308"/>
      <c r="I393" s="308"/>
      <c r="J393" s="61"/>
      <c r="K393" s="30"/>
      <c r="L393" s="59"/>
      <c r="M393" s="59"/>
      <c r="N393" s="59"/>
      <c r="O393" s="59"/>
      <c r="P393" s="59"/>
      <c r="Q393" s="59"/>
      <c r="R393" s="9"/>
    </row>
    <row r="394" spans="1:22" s="1" customFormat="1" ht="19.5">
      <c r="A394" s="328"/>
      <c r="B394" s="346" t="s">
        <v>280</v>
      </c>
      <c r="C394" s="162"/>
      <c r="D394" s="162"/>
      <c r="E394" s="55"/>
      <c r="F394" s="55"/>
      <c r="G394" s="55"/>
      <c r="H394" s="56"/>
      <c r="I394" s="56"/>
      <c r="J394" s="58"/>
      <c r="K394" s="57"/>
      <c r="L394" s="163"/>
      <c r="M394" s="163"/>
      <c r="N394" s="163"/>
      <c r="O394" s="163"/>
      <c r="P394" s="163"/>
      <c r="Q394" s="163"/>
    </row>
    <row r="395" spans="1:22" s="1" customFormat="1">
      <c r="A395" s="328"/>
      <c r="B395" s="47" t="s">
        <v>281</v>
      </c>
      <c r="C395" s="65"/>
      <c r="D395" s="65"/>
      <c r="E395" s="4"/>
      <c r="F395" s="4"/>
      <c r="G395" s="4"/>
      <c r="H395" s="308"/>
      <c r="I395" s="308"/>
      <c r="J395" s="59"/>
      <c r="K395" s="30"/>
      <c r="L395" s="101"/>
      <c r="M395" s="101"/>
      <c r="N395" s="101"/>
      <c r="O395" s="101"/>
      <c r="P395" s="101"/>
      <c r="Q395" s="101"/>
    </row>
    <row r="396" spans="1:22">
      <c r="A396" s="328"/>
      <c r="B396" s="19"/>
      <c r="C396" s="19"/>
      <c r="D396" s="19"/>
      <c r="E396" s="19"/>
      <c r="F396" s="19"/>
      <c r="G396" s="19"/>
      <c r="H396" s="15"/>
      <c r="I396" s="15"/>
      <c r="L396" s="23"/>
      <c r="M396" s="23"/>
      <c r="N396" s="23"/>
      <c r="O396" s="23"/>
      <c r="P396" s="23"/>
      <c r="Q396" s="23"/>
      <c r="R396" s="9"/>
      <c r="S396" s="9"/>
      <c r="T396" s="9"/>
      <c r="U396" s="9"/>
      <c r="V396" s="9"/>
    </row>
    <row r="397" spans="1:22" ht="34.5" customHeight="1">
      <c r="A397" s="338"/>
      <c r="B397" s="19"/>
      <c r="C397" s="4"/>
      <c r="D397" s="4"/>
      <c r="F397" s="4"/>
      <c r="G397" s="4"/>
      <c r="H397" s="308"/>
      <c r="I397" s="308"/>
      <c r="J397" s="74" t="s">
        <v>68</v>
      </c>
      <c r="K397" s="75"/>
      <c r="L397" s="76" t="s">
        <v>1</v>
      </c>
      <c r="M397" s="76" t="s">
        <v>8</v>
      </c>
      <c r="N397" s="76" t="s">
        <v>6</v>
      </c>
      <c r="O397" s="76" t="s">
        <v>700</v>
      </c>
      <c r="P397" s="76" t="s">
        <v>5</v>
      </c>
      <c r="Q397" s="76" t="s">
        <v>4</v>
      </c>
      <c r="R397" s="76" t="s">
        <v>3</v>
      </c>
      <c r="S397" s="76" t="s">
        <v>2</v>
      </c>
      <c r="T397" s="76" t="s">
        <v>9</v>
      </c>
      <c r="U397" s="76" t="s">
        <v>7</v>
      </c>
      <c r="V397" s="9"/>
    </row>
    <row r="398" spans="1:22" ht="20.25" customHeight="1">
      <c r="A398" s="339" t="s">
        <v>891</v>
      </c>
      <c r="B398" s="2"/>
      <c r="C398" s="4"/>
      <c r="D398" s="4"/>
      <c r="F398" s="4"/>
      <c r="G398" s="4"/>
      <c r="H398" s="308"/>
      <c r="I398" s="65" t="s">
        <v>69</v>
      </c>
      <c r="J398" s="66"/>
      <c r="K398" s="77"/>
      <c r="L398" s="78" t="s">
        <v>70</v>
      </c>
      <c r="M398" s="78" t="s">
        <v>70</v>
      </c>
      <c r="N398" s="78" t="s">
        <v>70</v>
      </c>
      <c r="O398" s="78" t="s">
        <v>745</v>
      </c>
      <c r="P398" s="78" t="s">
        <v>70</v>
      </c>
      <c r="Q398" s="78" t="s">
        <v>71</v>
      </c>
      <c r="R398" s="78" t="s">
        <v>70</v>
      </c>
      <c r="S398" s="78" t="s">
        <v>70</v>
      </c>
      <c r="T398" s="78" t="s">
        <v>70</v>
      </c>
      <c r="U398" s="78" t="s">
        <v>70</v>
      </c>
      <c r="V398" s="9"/>
    </row>
    <row r="399" spans="1:22" s="82" customFormat="1" ht="34.5" customHeight="1">
      <c r="A399" s="341" t="s">
        <v>987</v>
      </c>
      <c r="B399" s="83"/>
      <c r="C399" s="475" t="s">
        <v>282</v>
      </c>
      <c r="D399" s="407" t="s">
        <v>283</v>
      </c>
      <c r="E399" s="426"/>
      <c r="F399" s="426"/>
      <c r="G399" s="426"/>
      <c r="H399" s="408"/>
      <c r="I399" s="437" t="s">
        <v>988</v>
      </c>
      <c r="J399" s="164">
        <f t="shared" ref="J399:J404" si="9">IF(SUM(L399:U399)=0,IF(COUNTIF(L399:U399,"未確認")&gt;0,"未確認",IF(COUNTIF(L399:U399,"~*")&gt;0,"*",SUM(L399:U399))),SUM(L399:U399))</f>
        <v>7752</v>
      </c>
      <c r="K399" s="118" t="str">
        <f t="shared" ref="K399:K404" si="10">IF(OR(COUNTIF(L399:U399,"未確認")&gt;0,COUNTIF(L399:U399,"~*")&gt;0),"※","")</f>
        <v/>
      </c>
      <c r="L399" s="135">
        <v>1391</v>
      </c>
      <c r="M399" s="135">
        <v>1042</v>
      </c>
      <c r="N399" s="135">
        <v>1105</v>
      </c>
      <c r="O399" s="135">
        <v>0</v>
      </c>
      <c r="P399" s="135">
        <v>769</v>
      </c>
      <c r="Q399" s="135">
        <v>438</v>
      </c>
      <c r="R399" s="135">
        <v>607</v>
      </c>
      <c r="S399" s="135">
        <v>598</v>
      </c>
      <c r="T399" s="135">
        <v>919</v>
      </c>
      <c r="U399" s="135">
        <v>883</v>
      </c>
    </row>
    <row r="400" spans="1:22" s="82" customFormat="1" ht="34.5" customHeight="1">
      <c r="A400" s="341" t="s">
        <v>989</v>
      </c>
      <c r="B400" s="83"/>
      <c r="C400" s="476"/>
      <c r="D400" s="478"/>
      <c r="E400" s="404" t="s">
        <v>284</v>
      </c>
      <c r="F400" s="405"/>
      <c r="G400" s="405"/>
      <c r="H400" s="406"/>
      <c r="I400" s="477"/>
      <c r="J400" s="164">
        <f t="shared" si="9"/>
        <v>3411</v>
      </c>
      <c r="K400" s="118" t="str">
        <f t="shared" si="10"/>
        <v/>
      </c>
      <c r="L400" s="135">
        <v>434</v>
      </c>
      <c r="M400" s="135">
        <v>411</v>
      </c>
      <c r="N400" s="135">
        <v>623</v>
      </c>
      <c r="O400" s="135"/>
      <c r="P400" s="135">
        <v>354</v>
      </c>
      <c r="Q400" s="135">
        <v>427</v>
      </c>
      <c r="R400" s="135">
        <v>204</v>
      </c>
      <c r="S400" s="135">
        <v>96</v>
      </c>
      <c r="T400" s="135">
        <v>598</v>
      </c>
      <c r="U400" s="135">
        <v>264</v>
      </c>
    </row>
    <row r="401" spans="1:22" s="82" customFormat="1" ht="34.5" customHeight="1">
      <c r="A401" s="347" t="s">
        <v>990</v>
      </c>
      <c r="B401" s="83"/>
      <c r="C401" s="476"/>
      <c r="D401" s="479"/>
      <c r="E401" s="404" t="s">
        <v>285</v>
      </c>
      <c r="F401" s="405"/>
      <c r="G401" s="405"/>
      <c r="H401" s="406"/>
      <c r="I401" s="477"/>
      <c r="J401" s="164">
        <f t="shared" si="9"/>
        <v>3754</v>
      </c>
      <c r="K401" s="118" t="str">
        <f t="shared" si="10"/>
        <v/>
      </c>
      <c r="L401" s="135">
        <v>630</v>
      </c>
      <c r="M401" s="135">
        <v>569</v>
      </c>
      <c r="N401" s="135">
        <v>444</v>
      </c>
      <c r="O401" s="135"/>
      <c r="P401" s="135">
        <v>380</v>
      </c>
      <c r="Q401" s="135">
        <v>8</v>
      </c>
      <c r="R401" s="135">
        <v>316</v>
      </c>
      <c r="S401" s="135">
        <v>492</v>
      </c>
      <c r="T401" s="135">
        <v>310</v>
      </c>
      <c r="U401" s="135">
        <v>605</v>
      </c>
    </row>
    <row r="402" spans="1:22" s="82" customFormat="1" ht="34.5" customHeight="1">
      <c r="A402" s="347" t="s">
        <v>991</v>
      </c>
      <c r="B402" s="83"/>
      <c r="C402" s="476"/>
      <c r="D402" s="480"/>
      <c r="E402" s="404" t="s">
        <v>286</v>
      </c>
      <c r="F402" s="405"/>
      <c r="G402" s="405"/>
      <c r="H402" s="406"/>
      <c r="I402" s="477"/>
      <c r="J402" s="164">
        <f t="shared" si="9"/>
        <v>587</v>
      </c>
      <c r="K402" s="118" t="str">
        <f t="shared" si="10"/>
        <v/>
      </c>
      <c r="L402" s="135">
        <v>327</v>
      </c>
      <c r="M402" s="135">
        <v>62</v>
      </c>
      <c r="N402" s="135">
        <v>38</v>
      </c>
      <c r="O402" s="135"/>
      <c r="P402" s="135">
        <v>35</v>
      </c>
      <c r="Q402" s="135">
        <v>3</v>
      </c>
      <c r="R402" s="135">
        <v>87</v>
      </c>
      <c r="S402" s="135">
        <v>10</v>
      </c>
      <c r="T402" s="135">
        <v>11</v>
      </c>
      <c r="U402" s="135">
        <v>14</v>
      </c>
    </row>
    <row r="403" spans="1:22" s="82" customFormat="1" ht="34.5" customHeight="1">
      <c r="A403" s="347" t="s">
        <v>992</v>
      </c>
      <c r="B403" s="2"/>
      <c r="C403" s="476"/>
      <c r="D403" s="404" t="s">
        <v>287</v>
      </c>
      <c r="E403" s="405"/>
      <c r="F403" s="405"/>
      <c r="G403" s="405"/>
      <c r="H403" s="406"/>
      <c r="I403" s="477"/>
      <c r="J403" s="164">
        <f t="shared" si="9"/>
        <v>99028</v>
      </c>
      <c r="K403" s="118" t="str">
        <f t="shared" si="10"/>
        <v/>
      </c>
      <c r="L403" s="135">
        <v>9095</v>
      </c>
      <c r="M403" s="135">
        <v>13402</v>
      </c>
      <c r="N403" s="135">
        <v>11295</v>
      </c>
      <c r="O403" s="135"/>
      <c r="P403" s="135">
        <v>11905</v>
      </c>
      <c r="Q403" s="135">
        <v>6598</v>
      </c>
      <c r="R403" s="135">
        <v>13088</v>
      </c>
      <c r="S403" s="135">
        <v>13129</v>
      </c>
      <c r="T403" s="135">
        <v>7731</v>
      </c>
      <c r="U403" s="135">
        <v>12785</v>
      </c>
    </row>
    <row r="404" spans="1:22" s="82" customFormat="1" ht="34.5" customHeight="1">
      <c r="A404" s="347" t="s">
        <v>993</v>
      </c>
      <c r="B404" s="113"/>
      <c r="C404" s="476"/>
      <c r="D404" s="404" t="s">
        <v>288</v>
      </c>
      <c r="E404" s="405"/>
      <c r="F404" s="405"/>
      <c r="G404" s="405"/>
      <c r="H404" s="406"/>
      <c r="I404" s="468"/>
      <c r="J404" s="164">
        <f t="shared" si="9"/>
        <v>7775</v>
      </c>
      <c r="K404" s="118" t="str">
        <f t="shared" si="10"/>
        <v/>
      </c>
      <c r="L404" s="135">
        <v>1392</v>
      </c>
      <c r="M404" s="135">
        <v>1043</v>
      </c>
      <c r="N404" s="135">
        <v>1105</v>
      </c>
      <c r="O404" s="135"/>
      <c r="P404" s="135">
        <v>783</v>
      </c>
      <c r="Q404" s="135">
        <v>447</v>
      </c>
      <c r="R404" s="135">
        <v>596</v>
      </c>
      <c r="S404" s="135">
        <v>610</v>
      </c>
      <c r="T404" s="135">
        <v>923</v>
      </c>
      <c r="U404" s="135">
        <v>876</v>
      </c>
    </row>
    <row r="405" spans="1:22" s="1" customFormat="1">
      <c r="A405" s="328"/>
      <c r="B405" s="19"/>
      <c r="C405" s="125"/>
      <c r="D405" s="19"/>
      <c r="E405" s="19"/>
      <c r="F405" s="19"/>
      <c r="G405" s="19"/>
      <c r="H405" s="15"/>
      <c r="I405" s="15"/>
      <c r="J405" s="87"/>
      <c r="K405" s="88"/>
      <c r="L405" s="89"/>
      <c r="M405" s="89"/>
      <c r="N405" s="89"/>
      <c r="O405" s="89"/>
      <c r="P405" s="89"/>
      <c r="Q405" s="89"/>
    </row>
    <row r="406" spans="1:22" s="82" customFormat="1">
      <c r="A406" s="328"/>
      <c r="B406" s="83"/>
      <c r="C406" s="60"/>
      <c r="D406" s="60"/>
      <c r="E406" s="60"/>
      <c r="F406" s="60"/>
      <c r="G406" s="60"/>
      <c r="H406" s="90"/>
      <c r="I406" s="90"/>
      <c r="J406" s="87"/>
      <c r="K406" s="88"/>
      <c r="L406" s="89"/>
      <c r="M406" s="89"/>
      <c r="N406" s="89"/>
      <c r="O406" s="89"/>
      <c r="P406" s="89"/>
      <c r="Q406" s="89"/>
    </row>
    <row r="407" spans="1:22" s="1" customFormat="1">
      <c r="A407" s="328"/>
      <c r="B407" s="113"/>
      <c r="C407" s="165"/>
      <c r="D407" s="4"/>
      <c r="E407" s="4"/>
      <c r="F407" s="4"/>
      <c r="H407" s="308"/>
      <c r="I407" s="308"/>
      <c r="J407" s="59"/>
      <c r="K407" s="30"/>
      <c r="L407" s="101"/>
      <c r="M407" s="101"/>
      <c r="N407" s="101"/>
      <c r="O407" s="101"/>
      <c r="P407" s="101"/>
      <c r="Q407" s="101"/>
    </row>
    <row r="408" spans="1:22" s="1" customFormat="1">
      <c r="A408" s="328"/>
      <c r="B408" s="47" t="s">
        <v>289</v>
      </c>
      <c r="C408" s="44"/>
      <c r="D408" s="44"/>
      <c r="E408" s="44"/>
      <c r="F408" s="44"/>
      <c r="G408" s="44"/>
      <c r="H408" s="15"/>
      <c r="I408" s="15"/>
      <c r="J408" s="59"/>
      <c r="K408" s="30"/>
      <c r="L408" s="101"/>
      <c r="M408" s="101"/>
      <c r="N408" s="101"/>
      <c r="O408" s="101"/>
      <c r="P408" s="101"/>
      <c r="Q408" s="101"/>
    </row>
    <row r="409" spans="1:22">
      <c r="A409" s="328"/>
      <c r="B409" s="19"/>
      <c r="C409" s="19"/>
      <c r="D409" s="19"/>
      <c r="E409" s="19"/>
      <c r="F409" s="19"/>
      <c r="G409" s="19"/>
      <c r="H409" s="15"/>
      <c r="I409" s="15"/>
      <c r="L409" s="23"/>
      <c r="M409" s="23"/>
      <c r="N409" s="23"/>
      <c r="O409" s="23"/>
      <c r="P409" s="23"/>
      <c r="Q409" s="23"/>
      <c r="R409" s="9"/>
      <c r="S409" s="9"/>
      <c r="T409" s="9"/>
      <c r="U409" s="9"/>
      <c r="V409" s="9"/>
    </row>
    <row r="410" spans="1:22" ht="34.5" customHeight="1">
      <c r="A410" s="328"/>
      <c r="B410" s="19"/>
      <c r="C410" s="4"/>
      <c r="D410" s="4"/>
      <c r="F410" s="4"/>
      <c r="G410" s="4"/>
      <c r="H410" s="308"/>
      <c r="I410" s="308"/>
      <c r="J410" s="74" t="s">
        <v>68</v>
      </c>
      <c r="K410" s="75"/>
      <c r="L410" s="76" t="s">
        <v>1</v>
      </c>
      <c r="M410" s="76" t="s">
        <v>8</v>
      </c>
      <c r="N410" s="76" t="s">
        <v>6</v>
      </c>
      <c r="O410" s="76" t="s">
        <v>700</v>
      </c>
      <c r="P410" s="76" t="s">
        <v>5</v>
      </c>
      <c r="Q410" s="76" t="s">
        <v>4</v>
      </c>
      <c r="R410" s="76" t="s">
        <v>3</v>
      </c>
      <c r="S410" s="76" t="s">
        <v>2</v>
      </c>
      <c r="T410" s="76" t="s">
        <v>9</v>
      </c>
      <c r="U410" s="76" t="s">
        <v>7</v>
      </c>
      <c r="V410" s="9"/>
    </row>
    <row r="411" spans="1:22" ht="20.25" customHeight="1">
      <c r="A411" s="328"/>
      <c r="B411" s="2"/>
      <c r="C411" s="60"/>
      <c r="D411" s="4"/>
      <c r="F411" s="4"/>
      <c r="G411" s="4"/>
      <c r="H411" s="308"/>
      <c r="I411" s="65" t="s">
        <v>69</v>
      </c>
      <c r="J411" s="66"/>
      <c r="K411" s="77"/>
      <c r="L411" s="78" t="s">
        <v>70</v>
      </c>
      <c r="M411" s="78" t="s">
        <v>70</v>
      </c>
      <c r="N411" s="78" t="s">
        <v>70</v>
      </c>
      <c r="O411" s="78" t="s">
        <v>745</v>
      </c>
      <c r="P411" s="78" t="s">
        <v>70</v>
      </c>
      <c r="Q411" s="78" t="s">
        <v>71</v>
      </c>
      <c r="R411" s="78" t="s">
        <v>70</v>
      </c>
      <c r="S411" s="78" t="s">
        <v>70</v>
      </c>
      <c r="T411" s="78" t="s">
        <v>70</v>
      </c>
      <c r="U411" s="78" t="s">
        <v>70</v>
      </c>
      <c r="V411" s="9"/>
    </row>
    <row r="412" spans="1:22" s="82" customFormat="1" ht="34.5" customHeight="1">
      <c r="A412" s="348" t="s">
        <v>994</v>
      </c>
      <c r="B412" s="113"/>
      <c r="C412" s="475" t="s">
        <v>290</v>
      </c>
      <c r="D412" s="404" t="s">
        <v>291</v>
      </c>
      <c r="E412" s="405"/>
      <c r="F412" s="405"/>
      <c r="G412" s="405"/>
      <c r="H412" s="406"/>
      <c r="I412" s="437" t="s">
        <v>995</v>
      </c>
      <c r="J412" s="164">
        <f t="shared" ref="J412:J429" si="11">IF(SUM(L412:U412)=0,IF(COUNTIF(L412:U412,"未確認")&gt;0,"未確認",IF(COUNTIF(L412:U412,"~*")&gt;0,"*",SUM(L412:U412))),SUM(L412:U412))</f>
        <v>7752</v>
      </c>
      <c r="K412" s="118" t="str">
        <f t="shared" ref="K412:K429" si="12">IF(OR(COUNTIF(L412:U412,"未確認")&gt;0,COUNTIF(L412:U412,"~*")&gt;0),"※","")</f>
        <v/>
      </c>
      <c r="L412" s="135">
        <v>1391</v>
      </c>
      <c r="M412" s="135">
        <v>1042</v>
      </c>
      <c r="N412" s="135">
        <v>1105</v>
      </c>
      <c r="O412" s="135">
        <v>0</v>
      </c>
      <c r="P412" s="135">
        <v>769</v>
      </c>
      <c r="Q412" s="135">
        <v>438</v>
      </c>
      <c r="R412" s="135">
        <v>607</v>
      </c>
      <c r="S412" s="135">
        <v>598</v>
      </c>
      <c r="T412" s="135">
        <v>919</v>
      </c>
      <c r="U412" s="135">
        <v>883</v>
      </c>
    </row>
    <row r="413" spans="1:22" s="82" customFormat="1" ht="34.5" customHeight="1">
      <c r="A413" s="348" t="s">
        <v>996</v>
      </c>
      <c r="B413" s="113"/>
      <c r="C413" s="475"/>
      <c r="D413" s="483" t="s">
        <v>292</v>
      </c>
      <c r="E413" s="411" t="s">
        <v>293</v>
      </c>
      <c r="F413" s="441"/>
      <c r="G413" s="441"/>
      <c r="H413" s="412"/>
      <c r="I413" s="481"/>
      <c r="J413" s="164">
        <f t="shared" si="11"/>
        <v>451</v>
      </c>
      <c r="K413" s="118" t="str">
        <f t="shared" si="12"/>
        <v/>
      </c>
      <c r="L413" s="135">
        <v>1</v>
      </c>
      <c r="M413" s="135">
        <v>4</v>
      </c>
      <c r="N413" s="135">
        <v>1</v>
      </c>
      <c r="O413" s="135"/>
      <c r="P413" s="135">
        <v>2</v>
      </c>
      <c r="Q413" s="135">
        <v>433</v>
      </c>
      <c r="R413" s="135">
        <v>2</v>
      </c>
      <c r="S413" s="135">
        <v>0</v>
      </c>
      <c r="T413" s="135">
        <v>1</v>
      </c>
      <c r="U413" s="135">
        <v>7</v>
      </c>
    </row>
    <row r="414" spans="1:22" s="82" customFormat="1" ht="34.5" customHeight="1">
      <c r="A414" s="348" t="s">
        <v>997</v>
      </c>
      <c r="B414" s="113"/>
      <c r="C414" s="475"/>
      <c r="D414" s="475"/>
      <c r="E414" s="404" t="s">
        <v>294</v>
      </c>
      <c r="F414" s="405"/>
      <c r="G414" s="405"/>
      <c r="H414" s="406"/>
      <c r="I414" s="481"/>
      <c r="J414" s="164">
        <f t="shared" si="11"/>
        <v>6617</v>
      </c>
      <c r="K414" s="118" t="str">
        <f t="shared" si="12"/>
        <v/>
      </c>
      <c r="L414" s="135">
        <v>1303</v>
      </c>
      <c r="M414" s="135">
        <v>918</v>
      </c>
      <c r="N414" s="135">
        <v>991</v>
      </c>
      <c r="O414" s="135"/>
      <c r="P414" s="135">
        <v>727</v>
      </c>
      <c r="Q414" s="135">
        <v>5</v>
      </c>
      <c r="R414" s="135">
        <v>526</v>
      </c>
      <c r="S414" s="135">
        <v>537</v>
      </c>
      <c r="T414" s="135">
        <v>848</v>
      </c>
      <c r="U414" s="135">
        <v>762</v>
      </c>
    </row>
    <row r="415" spans="1:22" s="82" customFormat="1" ht="34.5" customHeight="1">
      <c r="A415" s="348" t="s">
        <v>998</v>
      </c>
      <c r="B415" s="113"/>
      <c r="C415" s="475"/>
      <c r="D415" s="475"/>
      <c r="E415" s="404" t="s">
        <v>295</v>
      </c>
      <c r="F415" s="405"/>
      <c r="G415" s="405"/>
      <c r="H415" s="406"/>
      <c r="I415" s="481"/>
      <c r="J415" s="164">
        <f t="shared" si="11"/>
        <v>142</v>
      </c>
      <c r="K415" s="118" t="str">
        <f t="shared" si="12"/>
        <v/>
      </c>
      <c r="L415" s="135">
        <v>21</v>
      </c>
      <c r="M415" s="135">
        <v>23</v>
      </c>
      <c r="N415" s="135">
        <v>21</v>
      </c>
      <c r="O415" s="135"/>
      <c r="P415" s="135">
        <v>10</v>
      </c>
      <c r="Q415" s="135">
        <v>0</v>
      </c>
      <c r="R415" s="135">
        <v>21</v>
      </c>
      <c r="S415" s="135">
        <v>15</v>
      </c>
      <c r="T415" s="135">
        <v>14</v>
      </c>
      <c r="U415" s="135">
        <v>17</v>
      </c>
    </row>
    <row r="416" spans="1:22" s="82" customFormat="1" ht="34.5" customHeight="1">
      <c r="A416" s="348" t="s">
        <v>999</v>
      </c>
      <c r="B416" s="113"/>
      <c r="C416" s="475"/>
      <c r="D416" s="475"/>
      <c r="E416" s="423" t="s">
        <v>296</v>
      </c>
      <c r="F416" s="424"/>
      <c r="G416" s="424"/>
      <c r="H416" s="425"/>
      <c r="I416" s="481"/>
      <c r="J416" s="164">
        <f t="shared" si="11"/>
        <v>453</v>
      </c>
      <c r="K416" s="118" t="str">
        <f t="shared" si="12"/>
        <v/>
      </c>
      <c r="L416" s="135">
        <v>7</v>
      </c>
      <c r="M416" s="135">
        <v>95</v>
      </c>
      <c r="N416" s="135">
        <v>92</v>
      </c>
      <c r="O416" s="135"/>
      <c r="P416" s="135">
        <v>30</v>
      </c>
      <c r="Q416" s="135">
        <v>0</v>
      </c>
      <c r="R416" s="135">
        <v>58</v>
      </c>
      <c r="S416" s="135">
        <v>45</v>
      </c>
      <c r="T416" s="135">
        <v>30</v>
      </c>
      <c r="U416" s="135">
        <v>96</v>
      </c>
    </row>
    <row r="417" spans="1:21" s="82" customFormat="1" ht="34.5" customHeight="1">
      <c r="A417" s="348" t="s">
        <v>1000</v>
      </c>
      <c r="B417" s="113"/>
      <c r="C417" s="475"/>
      <c r="D417" s="475"/>
      <c r="E417" s="423" t="s">
        <v>297</v>
      </c>
      <c r="F417" s="424"/>
      <c r="G417" s="424"/>
      <c r="H417" s="425"/>
      <c r="I417" s="481"/>
      <c r="J417" s="164">
        <f t="shared" si="11"/>
        <v>0</v>
      </c>
      <c r="K417" s="118" t="str">
        <f t="shared" si="12"/>
        <v/>
      </c>
      <c r="L417" s="135">
        <v>0</v>
      </c>
      <c r="M417" s="135">
        <v>0</v>
      </c>
      <c r="N417" s="135">
        <v>0</v>
      </c>
      <c r="O417" s="135"/>
      <c r="P417" s="135">
        <v>0</v>
      </c>
      <c r="Q417" s="135">
        <v>0</v>
      </c>
      <c r="R417" s="135">
        <v>0</v>
      </c>
      <c r="S417" s="135">
        <v>0</v>
      </c>
      <c r="T417" s="135">
        <v>0</v>
      </c>
      <c r="U417" s="135">
        <v>0</v>
      </c>
    </row>
    <row r="418" spans="1:21" s="82" customFormat="1" ht="34.5" customHeight="1">
      <c r="A418" s="348" t="s">
        <v>1001</v>
      </c>
      <c r="B418" s="113"/>
      <c r="C418" s="475"/>
      <c r="D418" s="475"/>
      <c r="E418" s="404" t="s">
        <v>298</v>
      </c>
      <c r="F418" s="405"/>
      <c r="G418" s="405"/>
      <c r="H418" s="406"/>
      <c r="I418" s="481"/>
      <c r="J418" s="164">
        <f t="shared" si="11"/>
        <v>59</v>
      </c>
      <c r="K418" s="118" t="str">
        <f t="shared" si="12"/>
        <v/>
      </c>
      <c r="L418" s="135">
        <v>59</v>
      </c>
      <c r="M418" s="135">
        <v>0</v>
      </c>
      <c r="N418" s="135">
        <v>0</v>
      </c>
      <c r="O418" s="135"/>
      <c r="P418" s="135">
        <v>0</v>
      </c>
      <c r="Q418" s="135">
        <v>0</v>
      </c>
      <c r="R418" s="135">
        <v>0</v>
      </c>
      <c r="S418" s="135">
        <v>0</v>
      </c>
      <c r="T418" s="135">
        <v>0</v>
      </c>
      <c r="U418" s="135">
        <v>0</v>
      </c>
    </row>
    <row r="419" spans="1:21" s="82" customFormat="1" ht="34.5" customHeight="1">
      <c r="A419" s="348" t="s">
        <v>1002</v>
      </c>
      <c r="B419" s="113"/>
      <c r="C419" s="475"/>
      <c r="D419" s="484"/>
      <c r="E419" s="407" t="s">
        <v>238</v>
      </c>
      <c r="F419" s="426"/>
      <c r="G419" s="426"/>
      <c r="H419" s="408"/>
      <c r="I419" s="481"/>
      <c r="J419" s="164">
        <f t="shared" si="11"/>
        <v>30</v>
      </c>
      <c r="K419" s="118" t="str">
        <f t="shared" si="12"/>
        <v/>
      </c>
      <c r="L419" s="135">
        <v>0</v>
      </c>
      <c r="M419" s="135">
        <v>2</v>
      </c>
      <c r="N419" s="135">
        <v>0</v>
      </c>
      <c r="O419" s="135"/>
      <c r="P419" s="135">
        <v>0</v>
      </c>
      <c r="Q419" s="135">
        <v>0</v>
      </c>
      <c r="R419" s="135">
        <v>0</v>
      </c>
      <c r="S419" s="135">
        <v>1</v>
      </c>
      <c r="T419" s="135">
        <v>26</v>
      </c>
      <c r="U419" s="135">
        <v>1</v>
      </c>
    </row>
    <row r="420" spans="1:21" s="82" customFormat="1" ht="34.5" customHeight="1">
      <c r="A420" s="348" t="s">
        <v>1003</v>
      </c>
      <c r="B420" s="113"/>
      <c r="C420" s="475"/>
      <c r="D420" s="404" t="s">
        <v>299</v>
      </c>
      <c r="E420" s="405"/>
      <c r="F420" s="405"/>
      <c r="G420" s="405"/>
      <c r="H420" s="406"/>
      <c r="I420" s="481"/>
      <c r="J420" s="164">
        <f t="shared" si="11"/>
        <v>7775</v>
      </c>
      <c r="K420" s="118" t="str">
        <f t="shared" si="12"/>
        <v/>
      </c>
      <c r="L420" s="135">
        <v>1392</v>
      </c>
      <c r="M420" s="135">
        <v>1043</v>
      </c>
      <c r="N420" s="135">
        <v>1105</v>
      </c>
      <c r="O420" s="135">
        <v>0</v>
      </c>
      <c r="P420" s="135">
        <v>783</v>
      </c>
      <c r="Q420" s="135">
        <v>447</v>
      </c>
      <c r="R420" s="135">
        <v>596</v>
      </c>
      <c r="S420" s="135">
        <v>610</v>
      </c>
      <c r="T420" s="135">
        <v>923</v>
      </c>
      <c r="U420" s="135">
        <v>876</v>
      </c>
    </row>
    <row r="421" spans="1:21" s="82" customFormat="1" ht="34.5" customHeight="1">
      <c r="A421" s="348" t="s">
        <v>1004</v>
      </c>
      <c r="B421" s="113"/>
      <c r="C421" s="475"/>
      <c r="D421" s="483" t="s">
        <v>300</v>
      </c>
      <c r="E421" s="411" t="s">
        <v>301</v>
      </c>
      <c r="F421" s="441"/>
      <c r="G421" s="441"/>
      <c r="H421" s="412"/>
      <c r="I421" s="481"/>
      <c r="J421" s="164">
        <f t="shared" si="11"/>
        <v>456</v>
      </c>
      <c r="K421" s="118" t="str">
        <f t="shared" si="12"/>
        <v/>
      </c>
      <c r="L421" s="135">
        <v>7</v>
      </c>
      <c r="M421" s="135">
        <v>187</v>
      </c>
      <c r="N421" s="135">
        <v>16</v>
      </c>
      <c r="O421" s="135"/>
      <c r="P421" s="135">
        <v>41</v>
      </c>
      <c r="Q421" s="135">
        <v>13</v>
      </c>
      <c r="R421" s="135">
        <v>7</v>
      </c>
      <c r="S421" s="135">
        <v>51</v>
      </c>
      <c r="T421" s="135">
        <v>21</v>
      </c>
      <c r="U421" s="135">
        <v>113</v>
      </c>
    </row>
    <row r="422" spans="1:21" s="82" customFormat="1" ht="34.5" customHeight="1">
      <c r="A422" s="348" t="s">
        <v>1005</v>
      </c>
      <c r="B422" s="113"/>
      <c r="C422" s="475"/>
      <c r="D422" s="475"/>
      <c r="E422" s="404" t="s">
        <v>302</v>
      </c>
      <c r="F422" s="405"/>
      <c r="G422" s="405"/>
      <c r="H422" s="406"/>
      <c r="I422" s="481"/>
      <c r="J422" s="164">
        <f t="shared" si="11"/>
        <v>5829</v>
      </c>
      <c r="K422" s="118" t="str">
        <f t="shared" si="12"/>
        <v/>
      </c>
      <c r="L422" s="135">
        <v>1324</v>
      </c>
      <c r="M422" s="135">
        <v>620</v>
      </c>
      <c r="N422" s="135">
        <v>904</v>
      </c>
      <c r="O422" s="135"/>
      <c r="P422" s="135">
        <v>634</v>
      </c>
      <c r="Q422" s="135">
        <v>300</v>
      </c>
      <c r="R422" s="135">
        <v>399</v>
      </c>
      <c r="S422" s="135">
        <v>328</v>
      </c>
      <c r="T422" s="135">
        <v>777</v>
      </c>
      <c r="U422" s="135">
        <v>543</v>
      </c>
    </row>
    <row r="423" spans="1:21" s="82" customFormat="1" ht="34.5" customHeight="1">
      <c r="A423" s="348" t="s">
        <v>1006</v>
      </c>
      <c r="B423" s="113"/>
      <c r="C423" s="475"/>
      <c r="D423" s="475"/>
      <c r="E423" s="404" t="s">
        <v>303</v>
      </c>
      <c r="F423" s="405"/>
      <c r="G423" s="405"/>
      <c r="H423" s="406"/>
      <c r="I423" s="481"/>
      <c r="J423" s="164">
        <f t="shared" si="11"/>
        <v>682</v>
      </c>
      <c r="K423" s="118" t="str">
        <f t="shared" si="12"/>
        <v/>
      </c>
      <c r="L423" s="135">
        <v>42</v>
      </c>
      <c r="M423" s="135">
        <v>53</v>
      </c>
      <c r="N423" s="135">
        <v>51</v>
      </c>
      <c r="O423" s="135"/>
      <c r="P423" s="135">
        <v>34</v>
      </c>
      <c r="Q423" s="135">
        <v>43</v>
      </c>
      <c r="R423" s="135">
        <v>155</v>
      </c>
      <c r="S423" s="135">
        <v>150</v>
      </c>
      <c r="T423" s="135">
        <v>62</v>
      </c>
      <c r="U423" s="135">
        <v>92</v>
      </c>
    </row>
    <row r="424" spans="1:21" s="82" customFormat="1" ht="34.5" customHeight="1">
      <c r="A424" s="348" t="s">
        <v>1007</v>
      </c>
      <c r="B424" s="113"/>
      <c r="C424" s="475"/>
      <c r="D424" s="475"/>
      <c r="E424" s="404" t="s">
        <v>304</v>
      </c>
      <c r="F424" s="405"/>
      <c r="G424" s="405"/>
      <c r="H424" s="406"/>
      <c r="I424" s="481"/>
      <c r="J424" s="164">
        <f t="shared" si="11"/>
        <v>25</v>
      </c>
      <c r="K424" s="118" t="str">
        <f t="shared" si="12"/>
        <v/>
      </c>
      <c r="L424" s="135">
        <v>1</v>
      </c>
      <c r="M424" s="135">
        <v>3</v>
      </c>
      <c r="N424" s="135">
        <v>7</v>
      </c>
      <c r="O424" s="135"/>
      <c r="P424" s="135">
        <v>2</v>
      </c>
      <c r="Q424" s="135">
        <v>2</v>
      </c>
      <c r="R424" s="135">
        <v>3</v>
      </c>
      <c r="S424" s="135">
        <v>4</v>
      </c>
      <c r="T424" s="135">
        <v>1</v>
      </c>
      <c r="U424" s="135">
        <v>2</v>
      </c>
    </row>
    <row r="425" spans="1:21" s="82" customFormat="1" ht="34.5" customHeight="1">
      <c r="A425" s="348" t="s">
        <v>1008</v>
      </c>
      <c r="B425" s="113"/>
      <c r="C425" s="475"/>
      <c r="D425" s="475"/>
      <c r="E425" s="404" t="s">
        <v>305</v>
      </c>
      <c r="F425" s="405"/>
      <c r="G425" s="405"/>
      <c r="H425" s="406"/>
      <c r="I425" s="481"/>
      <c r="J425" s="164">
        <f t="shared" si="11"/>
        <v>120</v>
      </c>
      <c r="K425" s="118" t="str">
        <f t="shared" si="12"/>
        <v/>
      </c>
      <c r="L425" s="135">
        <v>3</v>
      </c>
      <c r="M425" s="135">
        <v>23</v>
      </c>
      <c r="N425" s="135">
        <v>28</v>
      </c>
      <c r="O425" s="135"/>
      <c r="P425" s="135">
        <v>10</v>
      </c>
      <c r="Q425" s="135">
        <v>18</v>
      </c>
      <c r="R425" s="135">
        <v>10</v>
      </c>
      <c r="S425" s="135">
        <v>6</v>
      </c>
      <c r="T425" s="135">
        <v>7</v>
      </c>
      <c r="U425" s="135">
        <v>15</v>
      </c>
    </row>
    <row r="426" spans="1:21" s="82" customFormat="1" ht="34.5" customHeight="1">
      <c r="A426" s="348" t="s">
        <v>1009</v>
      </c>
      <c r="B426" s="113"/>
      <c r="C426" s="475"/>
      <c r="D426" s="475"/>
      <c r="E426" s="423" t="s">
        <v>306</v>
      </c>
      <c r="F426" s="424"/>
      <c r="G426" s="424"/>
      <c r="H426" s="425"/>
      <c r="I426" s="481"/>
      <c r="J426" s="164">
        <f t="shared" si="11"/>
        <v>0</v>
      </c>
      <c r="K426" s="118" t="str">
        <f t="shared" si="12"/>
        <v/>
      </c>
      <c r="L426" s="135">
        <v>0</v>
      </c>
      <c r="M426" s="135">
        <v>0</v>
      </c>
      <c r="N426" s="135">
        <v>0</v>
      </c>
      <c r="O426" s="135"/>
      <c r="P426" s="135">
        <v>0</v>
      </c>
      <c r="Q426" s="135">
        <v>0</v>
      </c>
      <c r="R426" s="135">
        <v>0</v>
      </c>
      <c r="S426" s="135">
        <v>0</v>
      </c>
      <c r="T426" s="135">
        <v>0</v>
      </c>
      <c r="U426" s="135">
        <v>0</v>
      </c>
    </row>
    <row r="427" spans="1:21" s="82" customFormat="1" ht="34.5" customHeight="1">
      <c r="A427" s="348" t="s">
        <v>1010</v>
      </c>
      <c r="B427" s="113"/>
      <c r="C427" s="475"/>
      <c r="D427" s="475"/>
      <c r="E427" s="404" t="s">
        <v>307</v>
      </c>
      <c r="F427" s="405"/>
      <c r="G427" s="405"/>
      <c r="H427" s="406"/>
      <c r="I427" s="481"/>
      <c r="J427" s="164">
        <f t="shared" si="11"/>
        <v>227</v>
      </c>
      <c r="K427" s="118" t="str">
        <f t="shared" si="12"/>
        <v/>
      </c>
      <c r="L427" s="135">
        <v>0</v>
      </c>
      <c r="M427" s="135">
        <v>32</v>
      </c>
      <c r="N427" s="135">
        <v>50</v>
      </c>
      <c r="O427" s="135"/>
      <c r="P427" s="135">
        <v>11</v>
      </c>
      <c r="Q427" s="135">
        <v>47</v>
      </c>
      <c r="R427" s="135">
        <v>20</v>
      </c>
      <c r="S427" s="135">
        <v>17</v>
      </c>
      <c r="T427" s="135">
        <v>16</v>
      </c>
      <c r="U427" s="135">
        <v>34</v>
      </c>
    </row>
    <row r="428" spans="1:21" s="82" customFormat="1" ht="34.5" customHeight="1">
      <c r="A428" s="348" t="s">
        <v>1011</v>
      </c>
      <c r="B428" s="113"/>
      <c r="C428" s="475"/>
      <c r="D428" s="475"/>
      <c r="E428" s="404" t="s">
        <v>1012</v>
      </c>
      <c r="F428" s="405"/>
      <c r="G428" s="405"/>
      <c r="H428" s="406"/>
      <c r="I428" s="481"/>
      <c r="J428" s="164">
        <f t="shared" si="11"/>
        <v>403</v>
      </c>
      <c r="K428" s="118" t="str">
        <f t="shared" si="12"/>
        <v/>
      </c>
      <c r="L428" s="135">
        <v>11</v>
      </c>
      <c r="M428" s="135">
        <v>125</v>
      </c>
      <c r="N428" s="135">
        <v>48</v>
      </c>
      <c r="O428" s="135"/>
      <c r="P428" s="135">
        <v>47</v>
      </c>
      <c r="Q428" s="135">
        <v>24</v>
      </c>
      <c r="R428" s="135">
        <v>2</v>
      </c>
      <c r="S428" s="135">
        <v>54</v>
      </c>
      <c r="T428" s="135">
        <v>15</v>
      </c>
      <c r="U428" s="135">
        <v>77</v>
      </c>
    </row>
    <row r="429" spans="1:21" s="82" customFormat="1" ht="34.5" customHeight="1">
      <c r="A429" s="348" t="s">
        <v>1013</v>
      </c>
      <c r="B429" s="113"/>
      <c r="C429" s="475"/>
      <c r="D429" s="475"/>
      <c r="E429" s="404" t="s">
        <v>238</v>
      </c>
      <c r="F429" s="405"/>
      <c r="G429" s="405"/>
      <c r="H429" s="406"/>
      <c r="I429" s="482"/>
      <c r="J429" s="164">
        <f t="shared" si="11"/>
        <v>33</v>
      </c>
      <c r="K429" s="118" t="str">
        <f t="shared" si="12"/>
        <v/>
      </c>
      <c r="L429" s="135">
        <v>4</v>
      </c>
      <c r="M429" s="135">
        <v>0</v>
      </c>
      <c r="N429" s="135">
        <v>1</v>
      </c>
      <c r="O429" s="135"/>
      <c r="P429" s="135">
        <v>4</v>
      </c>
      <c r="Q429" s="135">
        <v>0</v>
      </c>
      <c r="R429" s="135">
        <v>0</v>
      </c>
      <c r="S429" s="135">
        <v>0</v>
      </c>
      <c r="T429" s="135">
        <v>24</v>
      </c>
      <c r="U429" s="135">
        <v>0</v>
      </c>
    </row>
    <row r="430" spans="1:21" s="1" customFormat="1">
      <c r="A430" s="328"/>
      <c r="B430" s="19"/>
      <c r="C430" s="19"/>
      <c r="D430" s="19"/>
      <c r="E430" s="19"/>
      <c r="F430" s="19"/>
      <c r="G430" s="19"/>
      <c r="H430" s="15"/>
      <c r="I430" s="15"/>
      <c r="J430" s="87"/>
      <c r="K430" s="88"/>
      <c r="L430" s="89"/>
      <c r="M430" s="89"/>
      <c r="N430" s="89"/>
      <c r="O430" s="89"/>
      <c r="P430" s="89"/>
      <c r="Q430" s="89"/>
    </row>
    <row r="431" spans="1:21" s="82" customFormat="1">
      <c r="A431" s="328"/>
      <c r="B431" s="83"/>
      <c r="C431" s="60"/>
      <c r="D431" s="60"/>
      <c r="E431" s="60"/>
      <c r="F431" s="60"/>
      <c r="G431" s="60"/>
      <c r="H431" s="90"/>
      <c r="I431" s="90"/>
      <c r="J431" s="87"/>
      <c r="K431" s="88"/>
      <c r="L431" s="89"/>
      <c r="M431" s="89"/>
      <c r="N431" s="89"/>
      <c r="O431" s="89"/>
      <c r="P431" s="89"/>
      <c r="Q431" s="89"/>
    </row>
    <row r="432" spans="1:21" s="4" customFormat="1">
      <c r="A432" s="328"/>
      <c r="B432" s="113"/>
      <c r="C432" s="166"/>
      <c r="D432" s="165"/>
      <c r="H432" s="308"/>
      <c r="I432" s="308"/>
      <c r="J432" s="59"/>
      <c r="K432" s="30"/>
      <c r="L432" s="101"/>
      <c r="M432" s="101"/>
      <c r="N432" s="101"/>
      <c r="O432" s="101"/>
      <c r="P432" s="101"/>
      <c r="Q432" s="101"/>
    </row>
    <row r="433" spans="1:22" s="4" customFormat="1">
      <c r="A433" s="328"/>
      <c r="B433" s="19" t="s">
        <v>308</v>
      </c>
      <c r="C433" s="44"/>
      <c r="D433" s="44"/>
      <c r="E433" s="44"/>
      <c r="F433" s="44"/>
      <c r="G433" s="44"/>
      <c r="H433" s="15"/>
      <c r="I433" s="15"/>
      <c r="J433" s="59"/>
      <c r="K433" s="30"/>
      <c r="L433" s="101"/>
      <c r="M433" s="101"/>
      <c r="N433" s="101"/>
      <c r="O433" s="101"/>
      <c r="P433" s="101"/>
      <c r="Q433" s="101"/>
    </row>
    <row r="434" spans="1:22">
      <c r="A434" s="328"/>
      <c r="B434" s="19"/>
      <c r="C434" s="19"/>
      <c r="D434" s="19"/>
      <c r="E434" s="19"/>
      <c r="F434" s="19"/>
      <c r="G434" s="19"/>
      <c r="H434" s="15"/>
      <c r="I434" s="15"/>
      <c r="L434" s="23"/>
      <c r="M434" s="23"/>
      <c r="N434" s="23"/>
      <c r="O434" s="23"/>
      <c r="P434" s="23"/>
      <c r="Q434" s="23"/>
      <c r="R434" s="9"/>
      <c r="S434" s="9"/>
      <c r="T434" s="9"/>
      <c r="U434" s="9"/>
      <c r="V434" s="9"/>
    </row>
    <row r="435" spans="1:22" ht="34.5" customHeight="1">
      <c r="A435" s="338"/>
      <c r="B435" s="19"/>
      <c r="C435" s="4"/>
      <c r="D435" s="4"/>
      <c r="F435" s="4"/>
      <c r="G435" s="4"/>
      <c r="H435" s="308"/>
      <c r="I435" s="308"/>
      <c r="J435" s="74" t="s">
        <v>68</v>
      </c>
      <c r="K435" s="167"/>
      <c r="L435" s="76" t="s">
        <v>1</v>
      </c>
      <c r="M435" s="76" t="s">
        <v>8</v>
      </c>
      <c r="N435" s="76" t="s">
        <v>6</v>
      </c>
      <c r="O435" s="76" t="s">
        <v>700</v>
      </c>
      <c r="P435" s="76" t="s">
        <v>5</v>
      </c>
      <c r="Q435" s="76" t="s">
        <v>4</v>
      </c>
      <c r="R435" s="76" t="s">
        <v>3</v>
      </c>
      <c r="S435" s="76" t="s">
        <v>2</v>
      </c>
      <c r="T435" s="76" t="s">
        <v>9</v>
      </c>
      <c r="U435" s="76" t="s">
        <v>7</v>
      </c>
      <c r="V435" s="9"/>
    </row>
    <row r="436" spans="1:22" ht="20.25" customHeight="1">
      <c r="A436" s="339" t="s">
        <v>891</v>
      </c>
      <c r="B436" s="2"/>
      <c r="C436" s="60"/>
      <c r="D436" s="4"/>
      <c r="F436" s="4"/>
      <c r="G436" s="4"/>
      <c r="H436" s="308"/>
      <c r="I436" s="65" t="s">
        <v>927</v>
      </c>
      <c r="J436" s="66"/>
      <c r="K436" s="168"/>
      <c r="L436" s="78" t="s">
        <v>70</v>
      </c>
      <c r="M436" s="78" t="s">
        <v>70</v>
      </c>
      <c r="N436" s="78" t="s">
        <v>70</v>
      </c>
      <c r="O436" s="78" t="s">
        <v>745</v>
      </c>
      <c r="P436" s="78" t="s">
        <v>70</v>
      </c>
      <c r="Q436" s="78" t="s">
        <v>71</v>
      </c>
      <c r="R436" s="78" t="s">
        <v>70</v>
      </c>
      <c r="S436" s="78" t="s">
        <v>70</v>
      </c>
      <c r="T436" s="78" t="s">
        <v>70</v>
      </c>
      <c r="U436" s="78" t="s">
        <v>70</v>
      </c>
      <c r="V436" s="9"/>
    </row>
    <row r="437" spans="1:22" s="82" customFormat="1" ht="34.5" customHeight="1">
      <c r="A437" s="348" t="s">
        <v>1014</v>
      </c>
      <c r="B437" s="113"/>
      <c r="C437" s="407" t="s">
        <v>309</v>
      </c>
      <c r="D437" s="426"/>
      <c r="E437" s="426"/>
      <c r="F437" s="426"/>
      <c r="G437" s="426"/>
      <c r="H437" s="408"/>
      <c r="I437" s="437" t="s">
        <v>1015</v>
      </c>
      <c r="J437" s="169">
        <f>IF(SUM(L437:U437)=0,IF(COUNTIF(L437:U437,"未確認")&gt;0,"未確認",IF(COUNTIF(L437:U437,"~*")&gt;0,"*",SUM(L437:U437))),SUM(L437:U437))</f>
        <v>7319</v>
      </c>
      <c r="K437" s="170" t="str">
        <f>IF(OR(COUNTIF(L437:U437,"未確認")&gt;0,COUNTIF(L437:U437,"~*")&gt;0),"※","")</f>
        <v/>
      </c>
      <c r="L437" s="135">
        <v>1385</v>
      </c>
      <c r="M437" s="135">
        <v>856</v>
      </c>
      <c r="N437" s="135">
        <v>1089</v>
      </c>
      <c r="O437" s="135">
        <v>0</v>
      </c>
      <c r="P437" s="135">
        <v>742</v>
      </c>
      <c r="Q437" s="135">
        <v>434</v>
      </c>
      <c r="R437" s="135">
        <v>589</v>
      </c>
      <c r="S437" s="135">
        <v>559</v>
      </c>
      <c r="T437" s="135">
        <v>902</v>
      </c>
      <c r="U437" s="135">
        <v>763</v>
      </c>
    </row>
    <row r="438" spans="1:22" s="82" customFormat="1" ht="34.5" customHeight="1">
      <c r="A438" s="347" t="s">
        <v>1016</v>
      </c>
      <c r="B438" s="113"/>
      <c r="C438" s="171"/>
      <c r="D438" s="172"/>
      <c r="E438" s="493" t="s">
        <v>1017</v>
      </c>
      <c r="F438" s="494"/>
      <c r="G438" s="494"/>
      <c r="H438" s="495"/>
      <c r="I438" s="481"/>
      <c r="J438" s="169">
        <f>IF(SUM(L438:U438)=0,IF(COUNTIF(L438:U438,"未確認")&gt;0,"未確認",IF(COUNTIF(L438:U438,"~*")&gt;0,"*",SUM(L438:U438))),SUM(L438:U438))</f>
        <v>50</v>
      </c>
      <c r="K438" s="170" t="str">
        <f>IF(OR(COUNTIF(L438:U438,"未確認")&gt;0,COUNTIF(L438:U438,"~*")&gt;0),"※","")</f>
        <v/>
      </c>
      <c r="L438" s="135">
        <v>7</v>
      </c>
      <c r="M438" s="135">
        <v>3</v>
      </c>
      <c r="N438" s="135">
        <v>2</v>
      </c>
      <c r="O438" s="135"/>
      <c r="P438" s="135">
        <v>9</v>
      </c>
      <c r="Q438" s="135">
        <v>4</v>
      </c>
      <c r="R438" s="135">
        <v>3</v>
      </c>
      <c r="S438" s="135">
        <v>19</v>
      </c>
      <c r="T438" s="135">
        <v>3</v>
      </c>
      <c r="U438" s="135">
        <v>0</v>
      </c>
    </row>
    <row r="439" spans="1:22" s="82" customFormat="1" ht="34.5" customHeight="1">
      <c r="A439" s="347" t="s">
        <v>1018</v>
      </c>
      <c r="B439" s="113"/>
      <c r="C439" s="171"/>
      <c r="D439" s="172"/>
      <c r="E439" s="493" t="s">
        <v>1019</v>
      </c>
      <c r="F439" s="494"/>
      <c r="G439" s="494"/>
      <c r="H439" s="495"/>
      <c r="I439" s="481"/>
      <c r="J439" s="169">
        <f>IF(SUM(L439:U439)=0,IF(COUNTIF(L439:U439,"未確認")&gt;0,"未確認",IF(COUNTIF(L439:U439,"~*")&gt;0,"*",SUM(L439:U439))),SUM(L439:U439))</f>
        <v>55</v>
      </c>
      <c r="K439" s="170" t="str">
        <f>IF(OR(COUNTIF(L439:U439,"未確認")&gt;0,COUNTIF(L439:U439,"~*")&gt;0),"※","")</f>
        <v/>
      </c>
      <c r="L439" s="135">
        <v>2</v>
      </c>
      <c r="M439" s="135">
        <v>6</v>
      </c>
      <c r="N439" s="135">
        <v>3</v>
      </c>
      <c r="O439" s="135"/>
      <c r="P439" s="135">
        <v>2</v>
      </c>
      <c r="Q439" s="135">
        <v>8</v>
      </c>
      <c r="R439" s="135">
        <v>13</v>
      </c>
      <c r="S439" s="135">
        <v>10</v>
      </c>
      <c r="T439" s="135">
        <v>9</v>
      </c>
      <c r="U439" s="135">
        <v>2</v>
      </c>
    </row>
    <row r="440" spans="1:22" s="82" customFormat="1" ht="34.5" customHeight="1">
      <c r="A440" s="347" t="s">
        <v>1020</v>
      </c>
      <c r="B440" s="113"/>
      <c r="C440" s="171"/>
      <c r="D440" s="172"/>
      <c r="E440" s="493" t="s">
        <v>312</v>
      </c>
      <c r="F440" s="494"/>
      <c r="G440" s="494"/>
      <c r="H440" s="495"/>
      <c r="I440" s="481"/>
      <c r="J440" s="169">
        <f>IF(SUM(L440:U440)=0,IF(COUNTIF(L440:U440,"未確認")&gt;0,"未確認",IF(COUNTIF(L440:U440,"~*")&gt;0,"*",SUM(L440:U440))),SUM(L440:U440))</f>
        <v>7200</v>
      </c>
      <c r="K440" s="170" t="str">
        <f>IF(OR(COUNTIF(L440:U440,"未確認")&gt;0,COUNTIF(L440:U440,"~*")&gt;0),"※","")</f>
        <v/>
      </c>
      <c r="L440" s="135">
        <v>1375</v>
      </c>
      <c r="M440" s="135">
        <v>847</v>
      </c>
      <c r="N440" s="135">
        <v>1082</v>
      </c>
      <c r="O440" s="135"/>
      <c r="P440" s="135">
        <v>727</v>
      </c>
      <c r="Q440" s="135">
        <v>421</v>
      </c>
      <c r="R440" s="135">
        <v>573</v>
      </c>
      <c r="S440" s="135">
        <v>530</v>
      </c>
      <c r="T440" s="135">
        <v>887</v>
      </c>
      <c r="U440" s="135">
        <v>758</v>
      </c>
    </row>
    <row r="441" spans="1:22" s="82" customFormat="1" ht="34.5" customHeight="1">
      <c r="A441" s="348" t="s">
        <v>1021</v>
      </c>
      <c r="B441" s="2"/>
      <c r="C441" s="173"/>
      <c r="D441" s="174"/>
      <c r="E441" s="493" t="s">
        <v>313</v>
      </c>
      <c r="F441" s="494"/>
      <c r="G441" s="494"/>
      <c r="H441" s="495"/>
      <c r="I441" s="482"/>
      <c r="J441" s="169">
        <f>IF(SUM(L441:U441)=0,IF(COUNTIF(L441:U441,"未確認")&gt;0,"未確認",IF(COUNTIF(L441:U441,"~*")&gt;0,"*",SUM(L441:U441))),SUM(L441:U441))</f>
        <v>14</v>
      </c>
      <c r="K441" s="170" t="str">
        <f>IF(OR(COUNTIF(L441:U441,"未確認")&gt;0,COUNTIF(L441:U441,"~*")&gt;0),"※","")</f>
        <v/>
      </c>
      <c r="L441" s="135">
        <v>1</v>
      </c>
      <c r="M441" s="135">
        <v>0</v>
      </c>
      <c r="N441" s="135">
        <v>2</v>
      </c>
      <c r="O441" s="135"/>
      <c r="P441" s="135">
        <v>4</v>
      </c>
      <c r="Q441" s="135">
        <v>1</v>
      </c>
      <c r="R441" s="135">
        <v>0</v>
      </c>
      <c r="S441" s="135">
        <v>0</v>
      </c>
      <c r="T441" s="135">
        <v>3</v>
      </c>
      <c r="U441" s="135">
        <v>3</v>
      </c>
    </row>
    <row r="442" spans="1:22" s="1" customFormat="1">
      <c r="A442" s="328"/>
      <c r="B442" s="19"/>
      <c r="C442" s="125"/>
      <c r="D442" s="19"/>
      <c r="E442" s="19"/>
      <c r="F442" s="19"/>
      <c r="G442" s="19"/>
      <c r="H442" s="15"/>
      <c r="I442" s="15"/>
      <c r="J442" s="87"/>
      <c r="K442" s="88"/>
      <c r="L442" s="89"/>
      <c r="M442" s="89"/>
      <c r="N442" s="89"/>
      <c r="O442" s="89"/>
      <c r="P442" s="89"/>
      <c r="Q442" s="89"/>
    </row>
    <row r="443" spans="1:22" s="82" customFormat="1">
      <c r="A443" s="328"/>
      <c r="B443" s="83"/>
      <c r="C443" s="60"/>
      <c r="D443" s="60"/>
      <c r="E443" s="60"/>
      <c r="F443" s="60"/>
      <c r="G443" s="60"/>
      <c r="H443" s="90"/>
      <c r="I443" s="90"/>
      <c r="J443" s="87"/>
      <c r="K443" s="88"/>
      <c r="L443" s="89"/>
      <c r="M443" s="89"/>
      <c r="N443" s="89"/>
      <c r="O443" s="89"/>
      <c r="P443" s="89"/>
      <c r="Q443" s="89"/>
    </row>
    <row r="444" spans="1:22" s="1" customFormat="1">
      <c r="A444" s="328"/>
      <c r="B444" s="2"/>
      <c r="C444" s="349"/>
      <c r="D444" s="4"/>
      <c r="E444" s="4"/>
      <c r="F444" s="4"/>
      <c r="G444" s="4"/>
      <c r="H444" s="175"/>
      <c r="I444" s="175"/>
      <c r="J444" s="59"/>
      <c r="K444" s="30"/>
      <c r="L444" s="101"/>
      <c r="M444" s="101"/>
      <c r="N444" s="101"/>
      <c r="O444" s="101"/>
      <c r="P444" s="101"/>
      <c r="Q444" s="101"/>
    </row>
    <row r="445" spans="1:22" s="4" customFormat="1">
      <c r="A445" s="328"/>
      <c r="B445" s="19" t="s">
        <v>314</v>
      </c>
      <c r="C445" s="44"/>
      <c r="D445" s="44"/>
      <c r="E445" s="44"/>
      <c r="F445" s="44"/>
      <c r="G445" s="44"/>
      <c r="H445" s="15"/>
      <c r="I445" s="15"/>
      <c r="J445" s="59"/>
      <c r="K445" s="30"/>
      <c r="L445" s="101"/>
      <c r="M445" s="101"/>
      <c r="N445" s="101"/>
      <c r="O445" s="101"/>
      <c r="P445" s="101"/>
      <c r="Q445" s="101"/>
    </row>
    <row r="446" spans="1:22" s="1" customFormat="1">
      <c r="A446" s="328"/>
      <c r="B446" s="113" t="s">
        <v>315</v>
      </c>
      <c r="C446" s="4"/>
      <c r="D446" s="4"/>
      <c r="E446" s="4"/>
      <c r="F446" s="4"/>
      <c r="G446" s="4"/>
      <c r="H446" s="308"/>
      <c r="I446" s="308"/>
      <c r="J446" s="59"/>
      <c r="K446" s="30"/>
      <c r="L446" s="101"/>
      <c r="M446" s="101"/>
      <c r="N446" s="101"/>
      <c r="O446" s="101"/>
      <c r="P446" s="101"/>
      <c r="Q446" s="101"/>
    </row>
    <row r="447" spans="1:22">
      <c r="A447" s="328"/>
      <c r="B447" s="19"/>
      <c r="C447" s="19"/>
      <c r="D447" s="19"/>
      <c r="E447" s="19"/>
      <c r="F447" s="19"/>
      <c r="G447" s="19"/>
      <c r="H447" s="15"/>
      <c r="I447" s="15"/>
      <c r="L447" s="23"/>
      <c r="M447" s="23"/>
      <c r="N447" s="23"/>
      <c r="O447" s="23"/>
      <c r="P447" s="23"/>
      <c r="Q447" s="23"/>
      <c r="R447" s="9"/>
      <c r="S447" s="9"/>
      <c r="T447" s="9"/>
      <c r="U447" s="9"/>
      <c r="V447" s="9"/>
    </row>
    <row r="448" spans="1:22" ht="34.5" customHeight="1">
      <c r="A448" s="328"/>
      <c r="B448" s="19"/>
      <c r="C448" s="4"/>
      <c r="D448" s="4"/>
      <c r="F448" s="4"/>
      <c r="G448" s="4"/>
      <c r="H448" s="308"/>
      <c r="I448" s="308"/>
      <c r="J448" s="74" t="s">
        <v>68</v>
      </c>
      <c r="K448" s="167"/>
      <c r="L448" s="76" t="s">
        <v>1</v>
      </c>
      <c r="M448" s="76" t="s">
        <v>8</v>
      </c>
      <c r="N448" s="76" t="s">
        <v>6</v>
      </c>
      <c r="O448" s="76" t="s">
        <v>700</v>
      </c>
      <c r="P448" s="76" t="s">
        <v>5</v>
      </c>
      <c r="Q448" s="76" t="s">
        <v>4</v>
      </c>
      <c r="R448" s="76" t="s">
        <v>3</v>
      </c>
      <c r="S448" s="76" t="s">
        <v>2</v>
      </c>
      <c r="T448" s="76" t="s">
        <v>9</v>
      </c>
      <c r="U448" s="76" t="s">
        <v>7</v>
      </c>
      <c r="V448" s="9"/>
    </row>
    <row r="449" spans="1:22" ht="20.25" customHeight="1">
      <c r="A449" s="328"/>
      <c r="B449" s="2"/>
      <c r="C449" s="4"/>
      <c r="D449" s="4"/>
      <c r="F449" s="4"/>
      <c r="G449" s="4"/>
      <c r="H449" s="308"/>
      <c r="I449" s="65" t="s">
        <v>1022</v>
      </c>
      <c r="J449" s="66"/>
      <c r="K449" s="168"/>
      <c r="L449" s="78" t="s">
        <v>70</v>
      </c>
      <c r="M449" s="78" t="s">
        <v>70</v>
      </c>
      <c r="N449" s="78" t="s">
        <v>70</v>
      </c>
      <c r="O449" s="78" t="s">
        <v>745</v>
      </c>
      <c r="P449" s="78" t="s">
        <v>70</v>
      </c>
      <c r="Q449" s="78" t="s">
        <v>71</v>
      </c>
      <c r="R449" s="78" t="s">
        <v>70</v>
      </c>
      <c r="S449" s="78" t="s">
        <v>70</v>
      </c>
      <c r="T449" s="78" t="s">
        <v>70</v>
      </c>
      <c r="U449" s="78" t="s">
        <v>70</v>
      </c>
      <c r="V449" s="9"/>
    </row>
    <row r="450" spans="1:22" s="82" customFormat="1" ht="34.5" customHeight="1">
      <c r="A450" s="348" t="s">
        <v>1023</v>
      </c>
      <c r="B450" s="113"/>
      <c r="C450" s="485" t="s">
        <v>316</v>
      </c>
      <c r="D450" s="486"/>
      <c r="E450" s="486"/>
      <c r="F450" s="486"/>
      <c r="G450" s="486"/>
      <c r="H450" s="487"/>
      <c r="I450" s="437" t="s">
        <v>1024</v>
      </c>
      <c r="J450" s="169">
        <v>0</v>
      </c>
      <c r="K450" s="176" t="str">
        <f>IF(OR(COUNTIF(J450,"未確認")&gt;0,COUNTIF(J450,"~*")&gt;0),"※","")</f>
        <v/>
      </c>
      <c r="L450" s="144"/>
      <c r="M450" s="145"/>
      <c r="N450" s="145"/>
      <c r="O450" s="145"/>
      <c r="P450" s="145"/>
      <c r="Q450" s="145"/>
      <c r="R450" s="145"/>
      <c r="S450" s="145"/>
      <c r="T450" s="145"/>
      <c r="U450" s="145"/>
    </row>
    <row r="451" spans="1:22" s="82" customFormat="1" ht="34.5" customHeight="1">
      <c r="A451" s="348" t="s">
        <v>1025</v>
      </c>
      <c r="B451" s="113"/>
      <c r="C451" s="171"/>
      <c r="D451" s="177"/>
      <c r="E451" s="404" t="s">
        <v>317</v>
      </c>
      <c r="F451" s="405"/>
      <c r="G451" s="405"/>
      <c r="H451" s="406"/>
      <c r="I451" s="488"/>
      <c r="J451" s="169">
        <v>0</v>
      </c>
      <c r="K451" s="176" t="str">
        <f t="shared" ref="K451:K455" si="13">IF(OR(COUNTIF(J451,"未確認")&gt;0,COUNTIF(J451,"~*")&gt;0),"※","")</f>
        <v/>
      </c>
      <c r="L451" s="147"/>
      <c r="M451" s="148"/>
      <c r="N451" s="148"/>
      <c r="O451" s="148"/>
      <c r="P451" s="148"/>
      <c r="Q451" s="148"/>
      <c r="R451" s="148"/>
      <c r="S451" s="148"/>
      <c r="T451" s="148"/>
      <c r="U451" s="148"/>
    </row>
    <row r="452" spans="1:22" s="82" customFormat="1" ht="34.5" customHeight="1">
      <c r="A452" s="348" t="s">
        <v>1026</v>
      </c>
      <c r="B452" s="113"/>
      <c r="C452" s="173"/>
      <c r="D452" s="178"/>
      <c r="E452" s="404" t="s">
        <v>318</v>
      </c>
      <c r="F452" s="405"/>
      <c r="G452" s="405"/>
      <c r="H452" s="406"/>
      <c r="I452" s="488"/>
      <c r="J452" s="169">
        <v>0</v>
      </c>
      <c r="K452" s="176" t="str">
        <f t="shared" si="13"/>
        <v/>
      </c>
      <c r="L452" s="147"/>
      <c r="M452" s="148"/>
      <c r="N452" s="148"/>
      <c r="O452" s="148"/>
      <c r="P452" s="148"/>
      <c r="Q452" s="148"/>
      <c r="R452" s="148"/>
      <c r="S452" s="148"/>
      <c r="T452" s="148"/>
      <c r="U452" s="148"/>
    </row>
    <row r="453" spans="1:22" s="82" customFormat="1" ht="34.5" customHeight="1">
      <c r="A453" s="348" t="s">
        <v>1027</v>
      </c>
      <c r="B453" s="113"/>
      <c r="C453" s="490" t="s">
        <v>319</v>
      </c>
      <c r="D453" s="491"/>
      <c r="E453" s="491"/>
      <c r="F453" s="491"/>
      <c r="G453" s="491"/>
      <c r="H453" s="492"/>
      <c r="I453" s="488"/>
      <c r="J453" s="169">
        <v>0</v>
      </c>
      <c r="K453" s="176" t="str">
        <f t="shared" si="13"/>
        <v/>
      </c>
      <c r="L453" s="147"/>
      <c r="M453" s="148"/>
      <c r="N453" s="148"/>
      <c r="O453" s="148"/>
      <c r="P453" s="148"/>
      <c r="Q453" s="148"/>
      <c r="R453" s="148"/>
      <c r="S453" s="148"/>
      <c r="T453" s="148"/>
      <c r="U453" s="148"/>
    </row>
    <row r="454" spans="1:22" s="82" customFormat="1" ht="34.5" customHeight="1">
      <c r="A454" s="348" t="s">
        <v>1028</v>
      </c>
      <c r="B454" s="113"/>
      <c r="C454" s="171"/>
      <c r="D454" s="177"/>
      <c r="E454" s="404" t="s">
        <v>320</v>
      </c>
      <c r="F454" s="405"/>
      <c r="G454" s="405"/>
      <c r="H454" s="406"/>
      <c r="I454" s="488"/>
      <c r="J454" s="169">
        <v>0</v>
      </c>
      <c r="K454" s="176" t="str">
        <f t="shared" si="13"/>
        <v/>
      </c>
      <c r="L454" s="147"/>
      <c r="M454" s="148"/>
      <c r="N454" s="148"/>
      <c r="O454" s="148"/>
      <c r="P454" s="148"/>
      <c r="Q454" s="148"/>
      <c r="R454" s="148"/>
      <c r="S454" s="148"/>
      <c r="T454" s="148"/>
      <c r="U454" s="148"/>
    </row>
    <row r="455" spans="1:22" s="82" customFormat="1" ht="34.5" customHeight="1">
      <c r="A455" s="348" t="s">
        <v>1029</v>
      </c>
      <c r="B455" s="113"/>
      <c r="C455" s="173"/>
      <c r="D455" s="178"/>
      <c r="E455" s="404" t="s">
        <v>321</v>
      </c>
      <c r="F455" s="405"/>
      <c r="G455" s="405"/>
      <c r="H455" s="406"/>
      <c r="I455" s="489"/>
      <c r="J455" s="169">
        <v>0</v>
      </c>
      <c r="K455" s="176" t="str">
        <f t="shared" si="13"/>
        <v/>
      </c>
      <c r="L455" s="149"/>
      <c r="M455" s="150"/>
      <c r="N455" s="150"/>
      <c r="O455" s="150"/>
      <c r="P455" s="150"/>
      <c r="Q455" s="150"/>
      <c r="R455" s="150"/>
      <c r="S455" s="150"/>
      <c r="T455" s="150"/>
      <c r="U455" s="150"/>
    </row>
    <row r="456" spans="1:22" s="1" customFormat="1">
      <c r="A456" s="328"/>
      <c r="B456" s="19"/>
      <c r="C456" s="19"/>
      <c r="D456" s="19"/>
      <c r="E456" s="19"/>
      <c r="F456" s="19"/>
      <c r="G456" s="19"/>
      <c r="H456" s="15"/>
      <c r="I456" s="15"/>
      <c r="J456" s="87"/>
      <c r="K456" s="88"/>
      <c r="L456" s="89"/>
      <c r="M456" s="89"/>
      <c r="N456" s="89"/>
      <c r="O456" s="89"/>
      <c r="P456" s="89"/>
      <c r="Q456" s="89"/>
    </row>
    <row r="457" spans="1:22" s="82" customFormat="1">
      <c r="A457" s="328"/>
      <c r="B457" s="83"/>
      <c r="C457" s="60"/>
      <c r="D457" s="60"/>
      <c r="E457" s="60"/>
      <c r="F457" s="60"/>
      <c r="G457" s="60"/>
      <c r="H457" s="90"/>
      <c r="I457" s="90"/>
      <c r="J457" s="87"/>
      <c r="K457" s="88"/>
      <c r="L457" s="89"/>
      <c r="M457" s="89"/>
      <c r="N457" s="89"/>
      <c r="O457" s="89"/>
      <c r="P457" s="89"/>
      <c r="Q457" s="89"/>
    </row>
    <row r="458" spans="1:22" s="82" customFormat="1">
      <c r="A458" s="328"/>
      <c r="B458" s="113"/>
      <c r="C458" s="113"/>
      <c r="D458" s="60"/>
      <c r="E458" s="60"/>
      <c r="F458" s="60"/>
      <c r="G458" s="60"/>
      <c r="H458" s="90"/>
      <c r="I458" s="153" t="s">
        <v>279</v>
      </c>
      <c r="J458" s="87"/>
      <c r="K458" s="88"/>
      <c r="L458" s="89"/>
      <c r="M458" s="89"/>
      <c r="N458" s="89"/>
      <c r="O458" s="89"/>
      <c r="P458" s="89"/>
      <c r="Q458" s="89"/>
    </row>
    <row r="459" spans="1:22" s="82" customFormat="1">
      <c r="A459" s="328"/>
      <c r="B459" s="113"/>
      <c r="C459" s="113"/>
      <c r="D459" s="60"/>
      <c r="E459" s="60"/>
      <c r="F459" s="60"/>
      <c r="G459" s="60"/>
      <c r="H459" s="90"/>
      <c r="I459" s="90"/>
      <c r="J459" s="87"/>
      <c r="K459" s="88"/>
      <c r="L459" s="89"/>
      <c r="M459" s="89"/>
      <c r="N459" s="89"/>
      <c r="O459" s="89"/>
      <c r="P459" s="89"/>
      <c r="Q459" s="89"/>
    </row>
    <row r="460" spans="1:22" s="82" customFormat="1">
      <c r="A460" s="328"/>
      <c r="B460" s="113"/>
      <c r="C460" s="113"/>
      <c r="D460" s="60"/>
      <c r="E460" s="60"/>
      <c r="F460" s="60"/>
      <c r="G460" s="60"/>
      <c r="H460" s="90"/>
      <c r="I460" s="90"/>
      <c r="J460" s="87"/>
      <c r="K460" s="88"/>
      <c r="L460" s="89"/>
      <c r="M460" s="89"/>
      <c r="N460" s="89"/>
      <c r="O460" s="89"/>
      <c r="P460" s="89"/>
      <c r="Q460" s="89"/>
    </row>
    <row r="461" spans="1:22" s="22" customFormat="1">
      <c r="A461" s="328"/>
      <c r="B461" s="2"/>
      <c r="C461" s="51"/>
      <c r="D461" s="36"/>
      <c r="E461" s="36"/>
      <c r="F461" s="36"/>
      <c r="G461" s="36"/>
      <c r="H461" s="21"/>
      <c r="I461" s="38"/>
      <c r="J461" s="6"/>
      <c r="K461" s="7"/>
      <c r="M461" s="49"/>
      <c r="N461" s="49"/>
      <c r="O461" s="49"/>
      <c r="P461" s="49"/>
      <c r="Q461" s="49"/>
      <c r="R461" s="9"/>
    </row>
    <row r="462" spans="1:22" s="22" customFormat="1">
      <c r="A462" s="328"/>
      <c r="B462" s="2"/>
      <c r="C462" s="51"/>
      <c r="D462" s="36"/>
      <c r="E462" s="36"/>
      <c r="F462" s="36"/>
      <c r="G462" s="36"/>
      <c r="H462" s="21"/>
      <c r="I462" s="38"/>
      <c r="J462" s="6"/>
      <c r="K462" s="7"/>
      <c r="M462" s="49"/>
      <c r="N462" s="49"/>
      <c r="O462" s="49"/>
      <c r="P462" s="49"/>
      <c r="Q462" s="49"/>
      <c r="R462" s="9"/>
    </row>
    <row r="463" spans="1:22" s="22" customFormat="1">
      <c r="A463" s="328"/>
      <c r="B463" s="2"/>
      <c r="H463" s="51"/>
      <c r="M463" s="39"/>
      <c r="N463" s="39"/>
      <c r="O463" s="39"/>
      <c r="P463" s="39"/>
      <c r="Q463" s="39"/>
      <c r="R463" s="9"/>
    </row>
    <row r="464" spans="1:22" s="22" customFormat="1">
      <c r="A464" s="328"/>
      <c r="B464" s="2"/>
      <c r="H464" s="51"/>
      <c r="M464" s="49"/>
      <c r="N464" s="49"/>
      <c r="O464" s="49"/>
      <c r="P464" s="49"/>
      <c r="Q464" s="49"/>
      <c r="R464" s="9"/>
    </row>
    <row r="465" spans="1:22" s="22" customFormat="1">
      <c r="A465" s="328"/>
      <c r="B465" s="2"/>
      <c r="H465" s="51"/>
      <c r="M465" s="39"/>
      <c r="N465" s="39"/>
      <c r="O465" s="39"/>
      <c r="P465" s="39"/>
      <c r="Q465" s="39"/>
      <c r="R465" s="9"/>
    </row>
    <row r="466" spans="1:22" s="22" customFormat="1">
      <c r="A466" s="328"/>
      <c r="B466" s="2"/>
      <c r="H466" s="51"/>
      <c r="M466" s="39"/>
      <c r="N466" s="39"/>
      <c r="O466" s="39"/>
      <c r="P466" s="39"/>
      <c r="Q466" s="39"/>
      <c r="R466" s="9"/>
    </row>
    <row r="467" spans="1:22" s="22" customFormat="1">
      <c r="A467" s="328"/>
      <c r="B467" s="2"/>
      <c r="H467" s="51"/>
      <c r="L467" s="8"/>
      <c r="M467" s="8"/>
      <c r="N467" s="8"/>
      <c r="O467" s="8"/>
      <c r="P467" s="8"/>
      <c r="Q467" s="8"/>
      <c r="R467" s="9"/>
    </row>
    <row r="468" spans="1:22" s="22" customFormat="1">
      <c r="A468" s="328"/>
      <c r="B468" s="2"/>
      <c r="C468" s="42"/>
      <c r="D468" s="42"/>
      <c r="E468" s="42"/>
      <c r="F468" s="42"/>
      <c r="G468" s="179"/>
      <c r="H468" s="42"/>
      <c r="I468" s="42"/>
      <c r="J468" s="42"/>
      <c r="K468" s="50"/>
      <c r="L468" s="42"/>
      <c r="M468" s="42"/>
      <c r="N468" s="42"/>
      <c r="O468" s="42"/>
      <c r="P468" s="42"/>
      <c r="Q468" s="42"/>
      <c r="R468" s="9"/>
    </row>
    <row r="469" spans="1:22" s="22" customFormat="1">
      <c r="A469" s="328"/>
      <c r="B469" s="2"/>
      <c r="C469" s="60"/>
      <c r="D469" s="4"/>
      <c r="E469" s="4"/>
      <c r="F469" s="4"/>
      <c r="G469" s="4"/>
      <c r="H469" s="308"/>
      <c r="I469" s="308"/>
      <c r="J469" s="61"/>
      <c r="K469" s="30"/>
      <c r="L469" s="59"/>
      <c r="M469" s="59"/>
      <c r="N469" s="59"/>
      <c r="O469" s="59"/>
      <c r="P469" s="59"/>
      <c r="Q469" s="59"/>
      <c r="R469" s="9"/>
    </row>
    <row r="470" spans="1:22" s="1" customFormat="1" ht="19.5">
      <c r="A470" s="328"/>
      <c r="B470" s="346" t="s">
        <v>1030</v>
      </c>
      <c r="C470" s="350"/>
      <c r="D470" s="55"/>
      <c r="E470" s="55"/>
      <c r="F470" s="55"/>
      <c r="G470" s="55"/>
      <c r="H470" s="56"/>
      <c r="I470" s="56"/>
      <c r="J470" s="58"/>
      <c r="K470" s="57"/>
      <c r="L470" s="163"/>
      <c r="M470" s="163"/>
      <c r="N470" s="163"/>
      <c r="O470" s="163"/>
      <c r="P470" s="163"/>
      <c r="Q470" s="163"/>
    </row>
    <row r="471" spans="1:22" s="1" customFormat="1">
      <c r="A471" s="328"/>
      <c r="B471" s="19" t="s">
        <v>322</v>
      </c>
      <c r="C471" s="351"/>
      <c r="D471" s="4"/>
      <c r="E471" s="4"/>
      <c r="F471" s="4"/>
      <c r="G471" s="4"/>
      <c r="H471" s="308"/>
      <c r="I471" s="308"/>
      <c r="J471" s="59"/>
      <c r="K471" s="30"/>
      <c r="L471" s="101"/>
      <c r="M471" s="101"/>
      <c r="N471" s="101"/>
      <c r="O471" s="101"/>
      <c r="P471" s="101"/>
      <c r="Q471" s="101"/>
    </row>
    <row r="472" spans="1:22">
      <c r="A472" s="328"/>
      <c r="B472" s="19"/>
      <c r="C472" s="19"/>
      <c r="D472" s="19"/>
      <c r="E472" s="19"/>
      <c r="F472" s="19"/>
      <c r="G472" s="19"/>
      <c r="H472" s="15"/>
      <c r="I472" s="15"/>
      <c r="L472" s="23"/>
      <c r="M472" s="23"/>
      <c r="N472" s="23"/>
      <c r="O472" s="23"/>
      <c r="P472" s="23"/>
      <c r="Q472" s="23"/>
      <c r="R472" s="9"/>
      <c r="S472" s="9"/>
      <c r="T472" s="9"/>
      <c r="U472" s="9"/>
      <c r="V472" s="9"/>
    </row>
    <row r="473" spans="1:22" ht="34.5" customHeight="1">
      <c r="A473" s="328"/>
      <c r="B473" s="19"/>
      <c r="C473" s="4"/>
      <c r="D473" s="4"/>
      <c r="F473" s="4"/>
      <c r="G473" s="4"/>
      <c r="H473" s="308"/>
      <c r="I473" s="308"/>
      <c r="J473" s="74" t="s">
        <v>68</v>
      </c>
      <c r="K473" s="167"/>
      <c r="L473" s="76" t="s">
        <v>1</v>
      </c>
      <c r="M473" s="76" t="s">
        <v>8</v>
      </c>
      <c r="N473" s="76" t="s">
        <v>6</v>
      </c>
      <c r="O473" s="76" t="s">
        <v>700</v>
      </c>
      <c r="P473" s="76" t="s">
        <v>5</v>
      </c>
      <c r="Q473" s="76" t="s">
        <v>4</v>
      </c>
      <c r="R473" s="76" t="s">
        <v>3</v>
      </c>
      <c r="S473" s="76" t="s">
        <v>2</v>
      </c>
      <c r="T473" s="76" t="s">
        <v>9</v>
      </c>
      <c r="U473" s="76" t="s">
        <v>7</v>
      </c>
      <c r="V473" s="9"/>
    </row>
    <row r="474" spans="1:22" ht="20.25" customHeight="1">
      <c r="A474" s="328"/>
      <c r="B474" s="2"/>
      <c r="C474" s="60"/>
      <c r="D474" s="4"/>
      <c r="F474" s="4"/>
      <c r="G474" s="4"/>
      <c r="H474" s="308"/>
      <c r="I474" s="65" t="s">
        <v>1022</v>
      </c>
      <c r="J474" s="66"/>
      <c r="K474" s="168"/>
      <c r="L474" s="78" t="s">
        <v>70</v>
      </c>
      <c r="M474" s="78" t="s">
        <v>70</v>
      </c>
      <c r="N474" s="78" t="s">
        <v>70</v>
      </c>
      <c r="O474" s="78" t="s">
        <v>745</v>
      </c>
      <c r="P474" s="78" t="s">
        <v>70</v>
      </c>
      <c r="Q474" s="78" t="s">
        <v>71</v>
      </c>
      <c r="R474" s="78" t="s">
        <v>70</v>
      </c>
      <c r="S474" s="78" t="s">
        <v>70</v>
      </c>
      <c r="T474" s="78" t="s">
        <v>70</v>
      </c>
      <c r="U474" s="78" t="s">
        <v>70</v>
      </c>
      <c r="V474" s="9"/>
    </row>
    <row r="475" spans="1:22" ht="34.5" customHeight="1">
      <c r="A475" s="352" t="s">
        <v>1031</v>
      </c>
      <c r="B475" s="2"/>
      <c r="C475" s="407" t="s">
        <v>323</v>
      </c>
      <c r="D475" s="426"/>
      <c r="E475" s="426"/>
      <c r="F475" s="426"/>
      <c r="G475" s="426"/>
      <c r="H475" s="408"/>
      <c r="I475" s="443" t="s">
        <v>1032</v>
      </c>
      <c r="J475" s="180">
        <f>IF(SUM(L475:U475)=0,IF(COUNTIF(L475:U475,"未確認")&gt;0,"未確認",IF(COUNTIF(L475:U475,"*")&gt;0,"*",SUM(L475:U475))),SUM(L475:U475))</f>
        <v>243</v>
      </c>
      <c r="K475" s="181" t="str">
        <f t="shared" ref="K475:K482" si="14">IF(OR(COUNTIF(L475:U475,"未確認")&gt;0,COUNTIF(L475:U475,"*")&gt;0),"※","")</f>
        <v>※</v>
      </c>
      <c r="L475" s="111">
        <v>23</v>
      </c>
      <c r="M475" s="111">
        <v>37</v>
      </c>
      <c r="N475" s="111">
        <v>43</v>
      </c>
      <c r="O475" s="111"/>
      <c r="P475" s="111">
        <v>46</v>
      </c>
      <c r="Q475" s="111"/>
      <c r="R475" s="111">
        <v>34</v>
      </c>
      <c r="S475" s="111" t="s">
        <v>1033</v>
      </c>
      <c r="T475" s="111">
        <v>43</v>
      </c>
      <c r="U475" s="111">
        <v>17</v>
      </c>
      <c r="V475" s="9"/>
    </row>
    <row r="476" spans="1:22" ht="34.5" customHeight="1">
      <c r="A476" s="352" t="s">
        <v>1034</v>
      </c>
      <c r="B476" s="2"/>
      <c r="C476" s="182"/>
      <c r="D476" s="496" t="s">
        <v>324</v>
      </c>
      <c r="E476" s="404" t="s">
        <v>325</v>
      </c>
      <c r="F476" s="405"/>
      <c r="G476" s="405"/>
      <c r="H476" s="406"/>
      <c r="I476" s="438"/>
      <c r="J476" s="180" t="str">
        <f t="shared" ref="J476:J487" si="15">IF(SUM(L476:U476)=0,IF(COUNTIF(L476:U476,"未確認")&gt;0,"未確認",IF(COUNTIF(L476:U476,"~*")&gt;0,"*",SUM(L476:U476))),SUM(L476:U476))</f>
        <v>*</v>
      </c>
      <c r="K476" s="181" t="str">
        <f t="shared" si="14"/>
        <v>※</v>
      </c>
      <c r="L476" s="111">
        <v>0</v>
      </c>
      <c r="M476" s="111">
        <v>0</v>
      </c>
      <c r="N476" s="111" t="s">
        <v>1035</v>
      </c>
      <c r="O476" s="111"/>
      <c r="P476" s="111" t="s">
        <v>1033</v>
      </c>
      <c r="Q476" s="111"/>
      <c r="R476" s="111">
        <v>0</v>
      </c>
      <c r="S476" s="111" t="s">
        <v>132</v>
      </c>
      <c r="T476" s="111">
        <v>0</v>
      </c>
      <c r="U476" s="111">
        <v>0</v>
      </c>
      <c r="V476" s="9"/>
    </row>
    <row r="477" spans="1:22" ht="34.5" customHeight="1">
      <c r="A477" s="352" t="s">
        <v>1036</v>
      </c>
      <c r="B477" s="2"/>
      <c r="C477" s="182"/>
      <c r="D477" s="497"/>
      <c r="E477" s="404" t="s">
        <v>326</v>
      </c>
      <c r="F477" s="405"/>
      <c r="G477" s="405"/>
      <c r="H477" s="406"/>
      <c r="I477" s="438"/>
      <c r="J477" s="180">
        <f t="shared" si="15"/>
        <v>42</v>
      </c>
      <c r="K477" s="181" t="str">
        <f t="shared" si="14"/>
        <v/>
      </c>
      <c r="L477" s="111">
        <v>0</v>
      </c>
      <c r="M477" s="111">
        <v>0</v>
      </c>
      <c r="N477" s="111">
        <v>0</v>
      </c>
      <c r="O477" s="111"/>
      <c r="P477" s="111">
        <v>0</v>
      </c>
      <c r="Q477" s="111"/>
      <c r="R477" s="111">
        <v>42</v>
      </c>
      <c r="S477" s="111">
        <v>0</v>
      </c>
      <c r="T477" s="111">
        <v>0</v>
      </c>
      <c r="U477" s="111">
        <v>0</v>
      </c>
      <c r="V477" s="9"/>
    </row>
    <row r="478" spans="1:22" ht="34.5" customHeight="1">
      <c r="A478" s="352" t="s">
        <v>1037</v>
      </c>
      <c r="B478" s="2"/>
      <c r="C478" s="182"/>
      <c r="D478" s="497"/>
      <c r="E478" s="404" t="s">
        <v>327</v>
      </c>
      <c r="F478" s="405"/>
      <c r="G478" s="405"/>
      <c r="H478" s="406"/>
      <c r="I478" s="438"/>
      <c r="J478" s="180" t="str">
        <f t="shared" si="15"/>
        <v>*</v>
      </c>
      <c r="K478" s="181" t="str">
        <f t="shared" si="14"/>
        <v>※</v>
      </c>
      <c r="L478" s="111">
        <v>0</v>
      </c>
      <c r="M478" s="111">
        <v>0</v>
      </c>
      <c r="N478" s="111">
        <v>0</v>
      </c>
      <c r="O478" s="111"/>
      <c r="P478" s="111">
        <v>0</v>
      </c>
      <c r="Q478" s="111"/>
      <c r="R478" s="111" t="s">
        <v>1033</v>
      </c>
      <c r="S478" s="111" t="s">
        <v>1033</v>
      </c>
      <c r="T478" s="111">
        <v>0</v>
      </c>
      <c r="U478" s="111">
        <v>0</v>
      </c>
      <c r="V478" s="9"/>
    </row>
    <row r="479" spans="1:22" ht="34.5" customHeight="1">
      <c r="A479" s="352" t="s">
        <v>1038</v>
      </c>
      <c r="B479" s="2"/>
      <c r="C479" s="182"/>
      <c r="D479" s="497"/>
      <c r="E479" s="404" t="s">
        <v>328</v>
      </c>
      <c r="F479" s="405"/>
      <c r="G479" s="405"/>
      <c r="H479" s="406"/>
      <c r="I479" s="438"/>
      <c r="J479" s="180">
        <f t="shared" si="15"/>
        <v>17</v>
      </c>
      <c r="K479" s="181" t="str">
        <f t="shared" si="14"/>
        <v/>
      </c>
      <c r="L479" s="111">
        <v>0</v>
      </c>
      <c r="M479" s="111">
        <v>0</v>
      </c>
      <c r="N479" s="111">
        <v>17</v>
      </c>
      <c r="O479" s="111"/>
      <c r="P479" s="111">
        <v>0</v>
      </c>
      <c r="Q479" s="111"/>
      <c r="R479" s="111">
        <v>0</v>
      </c>
      <c r="S479" s="111">
        <v>0</v>
      </c>
      <c r="T479" s="111">
        <v>0</v>
      </c>
      <c r="U479" s="111">
        <v>0</v>
      </c>
      <c r="V479" s="9"/>
    </row>
    <row r="480" spans="1:22" ht="34.5" customHeight="1">
      <c r="A480" s="352" t="s">
        <v>1039</v>
      </c>
      <c r="B480" s="2"/>
      <c r="C480" s="182"/>
      <c r="D480" s="497"/>
      <c r="E480" s="404" t="s">
        <v>329</v>
      </c>
      <c r="F480" s="405"/>
      <c r="G480" s="405"/>
      <c r="H480" s="406"/>
      <c r="I480" s="438"/>
      <c r="J480" s="180" t="str">
        <f t="shared" si="15"/>
        <v>*</v>
      </c>
      <c r="K480" s="181" t="str">
        <f t="shared" si="14"/>
        <v>※</v>
      </c>
      <c r="L480" s="111">
        <v>0</v>
      </c>
      <c r="M480" s="111">
        <v>0</v>
      </c>
      <c r="N480" s="111">
        <v>0</v>
      </c>
      <c r="O480" s="111"/>
      <c r="P480" s="111">
        <v>0</v>
      </c>
      <c r="Q480" s="111"/>
      <c r="R480" s="111">
        <v>0</v>
      </c>
      <c r="S480" s="111">
        <v>0</v>
      </c>
      <c r="T480" s="111" t="s">
        <v>1040</v>
      </c>
      <c r="U480" s="111">
        <v>0</v>
      </c>
      <c r="V480" s="9"/>
    </row>
    <row r="481" spans="1:22" ht="34.5" customHeight="1">
      <c r="A481" s="352" t="s">
        <v>1041</v>
      </c>
      <c r="B481" s="2"/>
      <c r="C481" s="182"/>
      <c r="D481" s="497"/>
      <c r="E481" s="404" t="s">
        <v>330</v>
      </c>
      <c r="F481" s="405"/>
      <c r="G481" s="405"/>
      <c r="H481" s="406"/>
      <c r="I481" s="438"/>
      <c r="J481" s="180">
        <f t="shared" si="15"/>
        <v>0</v>
      </c>
      <c r="K481" s="181" t="str">
        <f t="shared" si="14"/>
        <v/>
      </c>
      <c r="L481" s="111">
        <v>0</v>
      </c>
      <c r="M481" s="111">
        <v>0</v>
      </c>
      <c r="N481" s="111">
        <v>0</v>
      </c>
      <c r="O481" s="111"/>
      <c r="P481" s="111">
        <v>0</v>
      </c>
      <c r="Q481" s="111"/>
      <c r="R481" s="111">
        <v>0</v>
      </c>
      <c r="S481" s="111">
        <v>0</v>
      </c>
      <c r="T481" s="111">
        <v>0</v>
      </c>
      <c r="U481" s="111">
        <v>0</v>
      </c>
      <c r="V481" s="9"/>
    </row>
    <row r="482" spans="1:22" ht="34.5" customHeight="1">
      <c r="A482" s="352" t="s">
        <v>1042</v>
      </c>
      <c r="B482" s="2"/>
      <c r="C482" s="182"/>
      <c r="D482" s="497"/>
      <c r="E482" s="404" t="s">
        <v>331</v>
      </c>
      <c r="F482" s="405"/>
      <c r="G482" s="405"/>
      <c r="H482" s="406"/>
      <c r="I482" s="438"/>
      <c r="J482" s="180" t="str">
        <f t="shared" si="15"/>
        <v>*</v>
      </c>
      <c r="K482" s="181" t="str">
        <f t="shared" si="14"/>
        <v>※</v>
      </c>
      <c r="L482" s="111">
        <v>0</v>
      </c>
      <c r="M482" s="111" t="s">
        <v>1040</v>
      </c>
      <c r="N482" s="111">
        <v>0</v>
      </c>
      <c r="O482" s="111"/>
      <c r="P482" s="111" t="s">
        <v>1040</v>
      </c>
      <c r="Q482" s="111"/>
      <c r="R482" s="111">
        <v>0</v>
      </c>
      <c r="S482" s="111">
        <v>0</v>
      </c>
      <c r="T482" s="111">
        <v>0</v>
      </c>
      <c r="U482" s="111">
        <v>0</v>
      </c>
      <c r="V482" s="9"/>
    </row>
    <row r="483" spans="1:22" ht="34.5" customHeight="1">
      <c r="A483" s="352" t="s">
        <v>1043</v>
      </c>
      <c r="B483" s="2"/>
      <c r="C483" s="182"/>
      <c r="D483" s="497"/>
      <c r="E483" s="404" t="s">
        <v>332</v>
      </c>
      <c r="F483" s="405"/>
      <c r="G483" s="405"/>
      <c r="H483" s="406"/>
      <c r="I483" s="438"/>
      <c r="J483" s="180">
        <f t="shared" si="15"/>
        <v>17</v>
      </c>
      <c r="K483" s="181" t="str">
        <f>IF(OR(COUNTIF(L483:U483,"未確認")&gt;0,COUNTIF(L483:U483,"~")&gt;0),"※","")</f>
        <v/>
      </c>
      <c r="L483" s="111">
        <v>0</v>
      </c>
      <c r="M483" s="111">
        <v>0</v>
      </c>
      <c r="N483" s="111" t="s">
        <v>132</v>
      </c>
      <c r="O483" s="111"/>
      <c r="P483" s="111" t="s">
        <v>1040</v>
      </c>
      <c r="Q483" s="111"/>
      <c r="R483" s="111">
        <v>0</v>
      </c>
      <c r="S483" s="111">
        <v>0</v>
      </c>
      <c r="T483" s="111">
        <v>0</v>
      </c>
      <c r="U483" s="111">
        <v>17</v>
      </c>
      <c r="V483" s="9"/>
    </row>
    <row r="484" spans="1:22" ht="34.5" customHeight="1">
      <c r="A484" s="352" t="s">
        <v>1044</v>
      </c>
      <c r="B484" s="2"/>
      <c r="C484" s="182"/>
      <c r="D484" s="497"/>
      <c r="E484" s="404" t="s">
        <v>333</v>
      </c>
      <c r="F484" s="405"/>
      <c r="G484" s="405"/>
      <c r="H484" s="406"/>
      <c r="I484" s="438"/>
      <c r="J484" s="180">
        <f t="shared" si="15"/>
        <v>125</v>
      </c>
      <c r="K484" s="181" t="str">
        <f t="shared" ref="K484:K503" si="16">IF(OR(COUNTIF(L484:U484,"未確認")&gt;0,COUNTIF(L484:U484,"*")&gt;0),"※","")</f>
        <v>※</v>
      </c>
      <c r="L484" s="111">
        <v>0</v>
      </c>
      <c r="M484" s="111">
        <v>36</v>
      </c>
      <c r="N484" s="111" t="s">
        <v>1045</v>
      </c>
      <c r="O484" s="111"/>
      <c r="P484" s="111">
        <v>45</v>
      </c>
      <c r="Q484" s="111"/>
      <c r="R484" s="111">
        <v>0</v>
      </c>
      <c r="S484" s="111">
        <v>0</v>
      </c>
      <c r="T484" s="111">
        <v>44</v>
      </c>
      <c r="U484" s="111">
        <v>0</v>
      </c>
      <c r="V484" s="9"/>
    </row>
    <row r="485" spans="1:22" ht="34.5" customHeight="1">
      <c r="A485" s="352" t="s">
        <v>1046</v>
      </c>
      <c r="B485" s="2"/>
      <c r="C485" s="182"/>
      <c r="D485" s="497"/>
      <c r="E485" s="404" t="s">
        <v>334</v>
      </c>
      <c r="F485" s="405"/>
      <c r="G485" s="405"/>
      <c r="H485" s="406"/>
      <c r="I485" s="438"/>
      <c r="J485" s="180">
        <f t="shared" si="15"/>
        <v>16</v>
      </c>
      <c r="K485" s="181" t="str">
        <f t="shared" si="16"/>
        <v/>
      </c>
      <c r="L485" s="111">
        <v>0</v>
      </c>
      <c r="M485" s="111">
        <v>0</v>
      </c>
      <c r="N485" s="111">
        <v>16</v>
      </c>
      <c r="O485" s="111"/>
      <c r="P485" s="111">
        <v>0</v>
      </c>
      <c r="Q485" s="111"/>
      <c r="R485" s="111">
        <v>0</v>
      </c>
      <c r="S485" s="111">
        <v>0</v>
      </c>
      <c r="T485" s="111">
        <v>0</v>
      </c>
      <c r="U485" s="111">
        <v>0</v>
      </c>
      <c r="V485" s="9"/>
    </row>
    <row r="486" spans="1:22" ht="34.5" customHeight="1">
      <c r="A486" s="352" t="s">
        <v>1047</v>
      </c>
      <c r="B486" s="2"/>
      <c r="C486" s="182"/>
      <c r="D486" s="497"/>
      <c r="E486" s="404" t="s">
        <v>335</v>
      </c>
      <c r="F486" s="405"/>
      <c r="G486" s="405"/>
      <c r="H486" s="406"/>
      <c r="I486" s="438"/>
      <c r="J486" s="180">
        <f t="shared" si="15"/>
        <v>24</v>
      </c>
      <c r="K486" s="181" t="str">
        <f t="shared" si="16"/>
        <v>※</v>
      </c>
      <c r="L486" s="111">
        <v>24</v>
      </c>
      <c r="M486" s="111">
        <v>0</v>
      </c>
      <c r="N486" s="111" t="s">
        <v>1048</v>
      </c>
      <c r="O486" s="111"/>
      <c r="P486" s="111">
        <v>0</v>
      </c>
      <c r="Q486" s="111"/>
      <c r="R486" s="111">
        <v>0</v>
      </c>
      <c r="S486" s="111">
        <v>0</v>
      </c>
      <c r="T486" s="111">
        <v>0</v>
      </c>
      <c r="U486" s="111">
        <v>0</v>
      </c>
      <c r="V486" s="9"/>
    </row>
    <row r="487" spans="1:22" ht="34.5" customHeight="1">
      <c r="A487" s="352" t="s">
        <v>1049</v>
      </c>
      <c r="B487" s="2"/>
      <c r="C487" s="182"/>
      <c r="D487" s="459"/>
      <c r="E487" s="404" t="s">
        <v>336</v>
      </c>
      <c r="F487" s="405"/>
      <c r="G487" s="405"/>
      <c r="H487" s="406"/>
      <c r="I487" s="439"/>
      <c r="J487" s="180">
        <f t="shared" si="15"/>
        <v>0</v>
      </c>
      <c r="K487" s="181" t="str">
        <f t="shared" si="16"/>
        <v/>
      </c>
      <c r="L487" s="111">
        <v>0</v>
      </c>
      <c r="M487" s="111">
        <v>0</v>
      </c>
      <c r="N487" s="111">
        <v>0</v>
      </c>
      <c r="O487" s="111"/>
      <c r="P487" s="111">
        <v>0</v>
      </c>
      <c r="Q487" s="111"/>
      <c r="R487" s="111">
        <v>0</v>
      </c>
      <c r="S487" s="111">
        <v>0</v>
      </c>
      <c r="T487" s="111">
        <v>0</v>
      </c>
      <c r="U487" s="111">
        <v>0</v>
      </c>
      <c r="V487" s="9"/>
    </row>
    <row r="488" spans="1:22" ht="34.5" customHeight="1">
      <c r="A488" s="352" t="s">
        <v>1050</v>
      </c>
      <c r="B488" s="146"/>
      <c r="C488" s="407" t="s">
        <v>337</v>
      </c>
      <c r="D488" s="426"/>
      <c r="E488" s="426"/>
      <c r="F488" s="426"/>
      <c r="G488" s="426"/>
      <c r="H488" s="408"/>
      <c r="I488" s="443" t="s">
        <v>1051</v>
      </c>
      <c r="J488" s="180">
        <f>IF(SUM(L488:U488)=0,IF(COUNTIF(L488:U488,"未確認")&gt;0,"未確認",IF(COUNTIF(L488:U488,"*")&gt;0,"*",SUM(L488:U488))),SUM(L488:U488))</f>
        <v>69</v>
      </c>
      <c r="K488" s="181" t="str">
        <f t="shared" si="16"/>
        <v>※</v>
      </c>
      <c r="L488" s="111">
        <v>10</v>
      </c>
      <c r="M488" s="111"/>
      <c r="N488" s="111" t="s">
        <v>1052</v>
      </c>
      <c r="O488" s="111"/>
      <c r="P488" s="111">
        <v>44</v>
      </c>
      <c r="Q488" s="111"/>
      <c r="R488" s="111">
        <v>15</v>
      </c>
      <c r="S488" s="111"/>
      <c r="T488" s="111" t="s">
        <v>1052</v>
      </c>
      <c r="U488" s="111"/>
      <c r="V488" s="9"/>
    </row>
    <row r="489" spans="1:22" ht="34.5" customHeight="1">
      <c r="A489" s="352" t="s">
        <v>1053</v>
      </c>
      <c r="B489" s="2"/>
      <c r="C489" s="182"/>
      <c r="D489" s="496" t="s">
        <v>339</v>
      </c>
      <c r="E489" s="404" t="s">
        <v>325</v>
      </c>
      <c r="F489" s="405"/>
      <c r="G489" s="405"/>
      <c r="H489" s="406"/>
      <c r="I489" s="438"/>
      <c r="J489" s="180" t="str">
        <f t="shared" ref="J489:J503" si="17">IF(SUM(L489:U489)=0,IF(COUNTIF(L489:U489,"未確認")&gt;0,"未確認",IF(COUNTIF(L489:U489,"~*")&gt;0,"*",SUM(L489:U489))),SUM(L489:U489))</f>
        <v>*</v>
      </c>
      <c r="K489" s="181" t="str">
        <f t="shared" si="16"/>
        <v>※</v>
      </c>
      <c r="L489" s="111">
        <v>0</v>
      </c>
      <c r="M489" s="111"/>
      <c r="N489" s="111">
        <v>0</v>
      </c>
      <c r="O489" s="111"/>
      <c r="P489" s="111" t="s">
        <v>1052</v>
      </c>
      <c r="Q489" s="111"/>
      <c r="R489" s="111">
        <v>0</v>
      </c>
      <c r="S489" s="111"/>
      <c r="T489" s="111">
        <v>0</v>
      </c>
      <c r="U489" s="111"/>
      <c r="V489" s="9"/>
    </row>
    <row r="490" spans="1:22" ht="34.5" customHeight="1">
      <c r="A490" s="352" t="s">
        <v>1054</v>
      </c>
      <c r="B490" s="2"/>
      <c r="C490" s="182"/>
      <c r="D490" s="497"/>
      <c r="E490" s="404" t="s">
        <v>326</v>
      </c>
      <c r="F490" s="405"/>
      <c r="G490" s="405"/>
      <c r="H490" s="406"/>
      <c r="I490" s="438"/>
      <c r="J490" s="180">
        <f t="shared" si="17"/>
        <v>21</v>
      </c>
      <c r="K490" s="181" t="str">
        <f t="shared" si="16"/>
        <v/>
      </c>
      <c r="L490" s="111">
        <v>0</v>
      </c>
      <c r="M490" s="111"/>
      <c r="N490" s="111">
        <v>0</v>
      </c>
      <c r="O490" s="111"/>
      <c r="P490" s="111">
        <v>0</v>
      </c>
      <c r="Q490" s="111"/>
      <c r="R490" s="111">
        <v>21</v>
      </c>
      <c r="S490" s="111"/>
      <c r="T490" s="111">
        <v>0</v>
      </c>
      <c r="U490" s="111"/>
      <c r="V490" s="9"/>
    </row>
    <row r="491" spans="1:22" ht="34.5" customHeight="1">
      <c r="A491" s="352" t="s">
        <v>1055</v>
      </c>
      <c r="B491" s="2"/>
      <c r="C491" s="182"/>
      <c r="D491" s="497"/>
      <c r="E491" s="404" t="s">
        <v>327</v>
      </c>
      <c r="F491" s="405"/>
      <c r="G491" s="405"/>
      <c r="H491" s="406"/>
      <c r="I491" s="438"/>
      <c r="J491" s="180">
        <f t="shared" si="17"/>
        <v>0</v>
      </c>
      <c r="K491" s="181" t="str">
        <f t="shared" si="16"/>
        <v/>
      </c>
      <c r="L491" s="111">
        <v>0</v>
      </c>
      <c r="M491" s="111"/>
      <c r="N491" s="111">
        <v>0</v>
      </c>
      <c r="O491" s="111"/>
      <c r="P491" s="111">
        <v>0</v>
      </c>
      <c r="Q491" s="111"/>
      <c r="R491" s="111">
        <v>0</v>
      </c>
      <c r="S491" s="111"/>
      <c r="T491" s="111">
        <v>0</v>
      </c>
      <c r="U491" s="111"/>
      <c r="V491" s="9"/>
    </row>
    <row r="492" spans="1:22" ht="34.5" customHeight="1">
      <c r="A492" s="352" t="s">
        <v>1056</v>
      </c>
      <c r="B492" s="2"/>
      <c r="C492" s="182"/>
      <c r="D492" s="497"/>
      <c r="E492" s="404" t="s">
        <v>328</v>
      </c>
      <c r="F492" s="405"/>
      <c r="G492" s="405"/>
      <c r="H492" s="406"/>
      <c r="I492" s="438"/>
      <c r="J492" s="180">
        <f t="shared" si="17"/>
        <v>0</v>
      </c>
      <c r="K492" s="181" t="str">
        <f t="shared" si="16"/>
        <v/>
      </c>
      <c r="L492" s="111">
        <v>0</v>
      </c>
      <c r="M492" s="111"/>
      <c r="N492" s="111">
        <v>0</v>
      </c>
      <c r="O492" s="111"/>
      <c r="P492" s="111">
        <v>0</v>
      </c>
      <c r="Q492" s="111"/>
      <c r="R492" s="111">
        <v>0</v>
      </c>
      <c r="S492" s="111"/>
      <c r="T492" s="111">
        <v>0</v>
      </c>
      <c r="U492" s="111"/>
      <c r="V492" s="9"/>
    </row>
    <row r="493" spans="1:22" ht="34.5" customHeight="1">
      <c r="A493" s="352" t="s">
        <v>1057</v>
      </c>
      <c r="B493" s="2"/>
      <c r="C493" s="182"/>
      <c r="D493" s="497"/>
      <c r="E493" s="404" t="s">
        <v>329</v>
      </c>
      <c r="F493" s="405"/>
      <c r="G493" s="405"/>
      <c r="H493" s="406"/>
      <c r="I493" s="438"/>
      <c r="J493" s="180" t="str">
        <f t="shared" si="17"/>
        <v>*</v>
      </c>
      <c r="K493" s="181" t="str">
        <f t="shared" si="16"/>
        <v>※</v>
      </c>
      <c r="L493" s="111">
        <v>0</v>
      </c>
      <c r="M493" s="111"/>
      <c r="N493" s="111">
        <v>0</v>
      </c>
      <c r="O493" s="111"/>
      <c r="P493" s="111">
        <v>0</v>
      </c>
      <c r="Q493" s="111"/>
      <c r="R493" s="111">
        <v>0</v>
      </c>
      <c r="S493" s="111"/>
      <c r="T493" s="111" t="s">
        <v>1052</v>
      </c>
      <c r="U493" s="111"/>
      <c r="V493" s="9"/>
    </row>
    <row r="494" spans="1:22" ht="34.5" customHeight="1">
      <c r="A494" s="352" t="s">
        <v>1058</v>
      </c>
      <c r="B494" s="2"/>
      <c r="C494" s="182"/>
      <c r="D494" s="497"/>
      <c r="E494" s="404" t="s">
        <v>330</v>
      </c>
      <c r="F494" s="405"/>
      <c r="G494" s="405"/>
      <c r="H494" s="406"/>
      <c r="I494" s="438"/>
      <c r="J494" s="180">
        <f t="shared" si="17"/>
        <v>0</v>
      </c>
      <c r="K494" s="181" t="str">
        <f t="shared" si="16"/>
        <v/>
      </c>
      <c r="L494" s="111">
        <v>0</v>
      </c>
      <c r="M494" s="111"/>
      <c r="N494" s="111">
        <v>0</v>
      </c>
      <c r="O494" s="111"/>
      <c r="P494" s="111">
        <v>0</v>
      </c>
      <c r="Q494" s="111"/>
      <c r="R494" s="111">
        <v>0</v>
      </c>
      <c r="S494" s="111"/>
      <c r="T494" s="111">
        <v>0</v>
      </c>
      <c r="U494" s="111"/>
      <c r="V494" s="9"/>
    </row>
    <row r="495" spans="1:22" ht="34.5" customHeight="1">
      <c r="A495" s="352" t="s">
        <v>1059</v>
      </c>
      <c r="B495" s="2"/>
      <c r="C495" s="182"/>
      <c r="D495" s="497"/>
      <c r="E495" s="404" t="s">
        <v>331</v>
      </c>
      <c r="F495" s="405"/>
      <c r="G495" s="405"/>
      <c r="H495" s="406"/>
      <c r="I495" s="438"/>
      <c r="J495" s="180" t="str">
        <f t="shared" si="17"/>
        <v>*</v>
      </c>
      <c r="K495" s="181" t="str">
        <f t="shared" si="16"/>
        <v>※</v>
      </c>
      <c r="L495" s="111">
        <v>0</v>
      </c>
      <c r="M495" s="111"/>
      <c r="N495" s="111">
        <v>0</v>
      </c>
      <c r="O495" s="111"/>
      <c r="P495" s="111" t="s">
        <v>1040</v>
      </c>
      <c r="Q495" s="111"/>
      <c r="R495" s="111">
        <v>0</v>
      </c>
      <c r="S495" s="111"/>
      <c r="T495" s="111">
        <v>0</v>
      </c>
      <c r="U495" s="111"/>
      <c r="V495" s="9"/>
    </row>
    <row r="496" spans="1:22" ht="34.5" customHeight="1">
      <c r="A496" s="352" t="s">
        <v>1060</v>
      </c>
      <c r="B496" s="2"/>
      <c r="C496" s="182"/>
      <c r="D496" s="497"/>
      <c r="E496" s="404" t="s">
        <v>332</v>
      </c>
      <c r="F496" s="405"/>
      <c r="G496" s="405"/>
      <c r="H496" s="406"/>
      <c r="I496" s="438"/>
      <c r="J496" s="180" t="str">
        <f t="shared" si="17"/>
        <v>*</v>
      </c>
      <c r="K496" s="181" t="str">
        <f t="shared" si="16"/>
        <v>※</v>
      </c>
      <c r="L496" s="111">
        <v>0</v>
      </c>
      <c r="M496" s="111"/>
      <c r="N496" s="111" t="s">
        <v>1052</v>
      </c>
      <c r="O496" s="111"/>
      <c r="P496" s="111" t="s">
        <v>1052</v>
      </c>
      <c r="Q496" s="111"/>
      <c r="R496" s="111">
        <v>0</v>
      </c>
      <c r="S496" s="111"/>
      <c r="T496" s="111">
        <v>0</v>
      </c>
      <c r="U496" s="111"/>
      <c r="V496" s="9"/>
    </row>
    <row r="497" spans="1:22" ht="34.5" customHeight="1">
      <c r="A497" s="352" t="s">
        <v>1061</v>
      </c>
      <c r="B497" s="2"/>
      <c r="C497" s="182"/>
      <c r="D497" s="497"/>
      <c r="E497" s="404" t="s">
        <v>333</v>
      </c>
      <c r="F497" s="405"/>
      <c r="G497" s="405"/>
      <c r="H497" s="406"/>
      <c r="I497" s="438"/>
      <c r="J497" s="180">
        <f t="shared" si="17"/>
        <v>43</v>
      </c>
      <c r="K497" s="181" t="str">
        <f t="shared" si="16"/>
        <v/>
      </c>
      <c r="L497" s="111">
        <v>0</v>
      </c>
      <c r="M497" s="111"/>
      <c r="N497" s="111">
        <v>0</v>
      </c>
      <c r="O497" s="111"/>
      <c r="P497" s="111">
        <v>43</v>
      </c>
      <c r="Q497" s="111"/>
      <c r="R497" s="111">
        <v>0</v>
      </c>
      <c r="S497" s="111"/>
      <c r="T497" s="111">
        <v>0</v>
      </c>
      <c r="U497" s="111"/>
      <c r="V497" s="9"/>
    </row>
    <row r="498" spans="1:22" ht="34.5" customHeight="1">
      <c r="A498" s="352" t="s">
        <v>1062</v>
      </c>
      <c r="B498" s="2"/>
      <c r="C498" s="182"/>
      <c r="D498" s="497"/>
      <c r="E498" s="404" t="s">
        <v>334</v>
      </c>
      <c r="F498" s="405"/>
      <c r="G498" s="405"/>
      <c r="H498" s="406"/>
      <c r="I498" s="438"/>
      <c r="J498" s="180" t="str">
        <f t="shared" si="17"/>
        <v>*</v>
      </c>
      <c r="K498" s="181" t="str">
        <f t="shared" si="16"/>
        <v>※</v>
      </c>
      <c r="L498" s="111">
        <v>0</v>
      </c>
      <c r="M498" s="111"/>
      <c r="N498" s="111" t="s">
        <v>1045</v>
      </c>
      <c r="O498" s="111"/>
      <c r="P498" s="111">
        <v>0</v>
      </c>
      <c r="Q498" s="111"/>
      <c r="R498" s="111">
        <v>0</v>
      </c>
      <c r="S498" s="111"/>
      <c r="T498" s="111">
        <v>0</v>
      </c>
      <c r="U498" s="111"/>
      <c r="V498" s="9"/>
    </row>
    <row r="499" spans="1:22" ht="34.5" customHeight="1">
      <c r="A499" s="352" t="s">
        <v>1063</v>
      </c>
      <c r="B499" s="2"/>
      <c r="C499" s="182"/>
      <c r="D499" s="497"/>
      <c r="E499" s="404" t="s">
        <v>335</v>
      </c>
      <c r="F499" s="405"/>
      <c r="G499" s="405"/>
      <c r="H499" s="406"/>
      <c r="I499" s="438"/>
      <c r="J499" s="180">
        <f t="shared" si="17"/>
        <v>11</v>
      </c>
      <c r="K499" s="181" t="str">
        <f t="shared" si="16"/>
        <v/>
      </c>
      <c r="L499" s="111">
        <v>11</v>
      </c>
      <c r="M499" s="111"/>
      <c r="N499" s="111">
        <v>0</v>
      </c>
      <c r="O499" s="111"/>
      <c r="P499" s="111">
        <v>0</v>
      </c>
      <c r="Q499" s="111"/>
      <c r="R499" s="111">
        <v>0</v>
      </c>
      <c r="S499" s="111"/>
      <c r="T499" s="111">
        <v>0</v>
      </c>
      <c r="U499" s="111"/>
      <c r="V499" s="9"/>
    </row>
    <row r="500" spans="1:22" ht="34.5" customHeight="1">
      <c r="A500" s="352" t="s">
        <v>1064</v>
      </c>
      <c r="B500" s="2"/>
      <c r="C500" s="182"/>
      <c r="D500" s="459"/>
      <c r="E500" s="404" t="s">
        <v>336</v>
      </c>
      <c r="F500" s="405"/>
      <c r="G500" s="405"/>
      <c r="H500" s="406"/>
      <c r="I500" s="439"/>
      <c r="J500" s="180">
        <f t="shared" si="17"/>
        <v>0</v>
      </c>
      <c r="K500" s="181" t="str">
        <f t="shared" si="16"/>
        <v/>
      </c>
      <c r="L500" s="111">
        <v>0</v>
      </c>
      <c r="M500" s="111"/>
      <c r="N500" s="111">
        <v>0</v>
      </c>
      <c r="O500" s="111"/>
      <c r="P500" s="111">
        <v>0</v>
      </c>
      <c r="Q500" s="111"/>
      <c r="R500" s="111">
        <v>0</v>
      </c>
      <c r="S500" s="111"/>
      <c r="T500" s="111">
        <v>0</v>
      </c>
      <c r="U500" s="111"/>
      <c r="V500" s="9"/>
    </row>
    <row r="501" spans="1:22" ht="56.1" customHeight="1">
      <c r="A501" s="352" t="s">
        <v>1065</v>
      </c>
      <c r="B501" s="146"/>
      <c r="C501" s="404" t="s">
        <v>340</v>
      </c>
      <c r="D501" s="405"/>
      <c r="E501" s="405"/>
      <c r="F501" s="405"/>
      <c r="G501" s="405"/>
      <c r="H501" s="406"/>
      <c r="I501" s="116" t="s">
        <v>1066</v>
      </c>
      <c r="J501" s="180">
        <f t="shared" si="17"/>
        <v>0</v>
      </c>
      <c r="K501" s="181" t="str">
        <f t="shared" si="16"/>
        <v/>
      </c>
      <c r="L501" s="111"/>
      <c r="M501" s="111"/>
      <c r="N501" s="111"/>
      <c r="O501" s="111"/>
      <c r="P501" s="111"/>
      <c r="Q501" s="111"/>
      <c r="R501" s="111"/>
      <c r="S501" s="111"/>
      <c r="T501" s="111"/>
      <c r="U501" s="111"/>
      <c r="V501" s="9"/>
    </row>
    <row r="502" spans="1:22" ht="70.150000000000006" customHeight="1">
      <c r="A502" s="352" t="s">
        <v>1067</v>
      </c>
      <c r="B502" s="146"/>
      <c r="C502" s="404" t="s">
        <v>342</v>
      </c>
      <c r="D502" s="405"/>
      <c r="E502" s="405"/>
      <c r="F502" s="405"/>
      <c r="G502" s="405"/>
      <c r="H502" s="406"/>
      <c r="I502" s="116" t="s">
        <v>1068</v>
      </c>
      <c r="J502" s="180">
        <f t="shared" si="17"/>
        <v>0</v>
      </c>
      <c r="K502" s="181" t="str">
        <f t="shared" si="16"/>
        <v/>
      </c>
      <c r="L502" s="111"/>
      <c r="M502" s="111"/>
      <c r="N502" s="111"/>
      <c r="O502" s="111"/>
      <c r="P502" s="111"/>
      <c r="Q502" s="111"/>
      <c r="R502" s="111"/>
      <c r="S502" s="111"/>
      <c r="T502" s="111"/>
      <c r="U502" s="111"/>
      <c r="V502" s="9"/>
    </row>
    <row r="503" spans="1:22" ht="70.150000000000006" customHeight="1">
      <c r="A503" s="352" t="s">
        <v>1069</v>
      </c>
      <c r="B503" s="146"/>
      <c r="C503" s="404" t="s">
        <v>344</v>
      </c>
      <c r="D503" s="405"/>
      <c r="E503" s="405"/>
      <c r="F503" s="405"/>
      <c r="G503" s="405"/>
      <c r="H503" s="406"/>
      <c r="I503" s="116" t="s">
        <v>1070</v>
      </c>
      <c r="J503" s="180">
        <f t="shared" si="17"/>
        <v>11</v>
      </c>
      <c r="K503" s="181" t="str">
        <f t="shared" si="16"/>
        <v>※</v>
      </c>
      <c r="L503" s="111" t="s">
        <v>1052</v>
      </c>
      <c r="M503" s="111"/>
      <c r="N503" s="111" t="s">
        <v>1052</v>
      </c>
      <c r="O503" s="111"/>
      <c r="P503" s="111">
        <v>11</v>
      </c>
      <c r="Q503" s="111"/>
      <c r="R503" s="111"/>
      <c r="S503" s="111"/>
      <c r="T503" s="111"/>
      <c r="U503" s="111"/>
      <c r="V503" s="9"/>
    </row>
    <row r="504" spans="1:22" s="1" customFormat="1" ht="17.25" customHeight="1">
      <c r="A504" s="328"/>
      <c r="B504" s="19"/>
      <c r="C504" s="19"/>
      <c r="D504" s="19"/>
      <c r="E504" s="19"/>
      <c r="F504" s="19"/>
      <c r="G504" s="19"/>
      <c r="H504" s="15"/>
      <c r="I504" s="15"/>
      <c r="J504" s="87"/>
      <c r="K504" s="88"/>
      <c r="L504" s="89"/>
      <c r="M504" s="89"/>
      <c r="N504" s="89"/>
      <c r="O504" s="89"/>
      <c r="P504" s="89"/>
      <c r="Q504" s="89"/>
    </row>
    <row r="505" spans="1:22" s="82" customFormat="1">
      <c r="A505" s="328"/>
      <c r="B505" s="83"/>
      <c r="C505" s="60"/>
      <c r="D505" s="60"/>
      <c r="E505" s="60"/>
      <c r="F505" s="60"/>
      <c r="G505" s="60"/>
      <c r="H505" s="90"/>
      <c r="I505" s="90"/>
      <c r="J505" s="87"/>
      <c r="K505" s="88"/>
      <c r="L505" s="89"/>
      <c r="M505" s="89"/>
      <c r="N505" s="89"/>
      <c r="O505" s="89"/>
      <c r="P505" s="89"/>
      <c r="Q505" s="89"/>
    </row>
    <row r="506" spans="1:22">
      <c r="A506" s="328"/>
      <c r="B506" s="183"/>
      <c r="C506" s="4"/>
      <c r="D506" s="4"/>
      <c r="F506" s="4"/>
      <c r="G506" s="4"/>
      <c r="H506" s="308"/>
      <c r="I506" s="308"/>
      <c r="J506" s="59"/>
      <c r="K506" s="30"/>
      <c r="L506" s="101"/>
      <c r="M506" s="101"/>
      <c r="N506" s="101"/>
      <c r="O506" s="101"/>
      <c r="P506" s="101"/>
      <c r="Q506" s="101"/>
      <c r="R506" s="9"/>
      <c r="S506" s="9"/>
      <c r="T506" s="9"/>
      <c r="U506" s="9"/>
      <c r="V506" s="9"/>
    </row>
    <row r="507" spans="1:22">
      <c r="A507" s="328"/>
      <c r="B507" s="19" t="s">
        <v>346</v>
      </c>
      <c r="C507" s="44"/>
      <c r="D507" s="44"/>
      <c r="E507" s="44"/>
      <c r="F507" s="44"/>
      <c r="G507" s="44"/>
      <c r="H507" s="15"/>
      <c r="I507" s="15"/>
      <c r="J507" s="59"/>
      <c r="K507" s="30"/>
      <c r="L507" s="101"/>
      <c r="M507" s="101"/>
      <c r="N507" s="101"/>
      <c r="O507" s="101"/>
      <c r="P507" s="101"/>
      <c r="Q507" s="101"/>
      <c r="R507" s="9"/>
      <c r="S507" s="9"/>
      <c r="T507" s="9"/>
      <c r="U507" s="9"/>
      <c r="V507" s="9"/>
    </row>
    <row r="508" spans="1:22">
      <c r="A508" s="328"/>
      <c r="B508" s="19"/>
      <c r="C508" s="19"/>
      <c r="D508" s="19"/>
      <c r="E508" s="19"/>
      <c r="F508" s="19"/>
      <c r="G508" s="19"/>
      <c r="H508" s="15"/>
      <c r="I508" s="15"/>
      <c r="L508" s="23"/>
      <c r="M508" s="23"/>
      <c r="N508" s="23"/>
      <c r="O508" s="23"/>
      <c r="P508" s="23"/>
      <c r="Q508" s="23"/>
      <c r="R508" s="9"/>
      <c r="S508" s="9"/>
      <c r="T508" s="9"/>
      <c r="U508" s="9"/>
      <c r="V508" s="9"/>
    </row>
    <row r="509" spans="1:22" ht="34.5" customHeight="1">
      <c r="A509" s="328"/>
      <c r="B509" s="19"/>
      <c r="C509" s="19" t="s">
        <v>1071</v>
      </c>
      <c r="D509" s="4"/>
      <c r="F509" s="4"/>
      <c r="G509" s="4"/>
      <c r="H509" s="308"/>
      <c r="I509" s="308"/>
      <c r="J509" s="74" t="s">
        <v>68</v>
      </c>
      <c r="K509" s="167"/>
      <c r="L509" s="76" t="s">
        <v>1</v>
      </c>
      <c r="M509" s="76" t="s">
        <v>8</v>
      </c>
      <c r="N509" s="76" t="s">
        <v>6</v>
      </c>
      <c r="O509" s="76" t="s">
        <v>700</v>
      </c>
      <c r="P509" s="76" t="s">
        <v>5</v>
      </c>
      <c r="Q509" s="76" t="s">
        <v>4</v>
      </c>
      <c r="R509" s="76" t="s">
        <v>3</v>
      </c>
      <c r="S509" s="76" t="s">
        <v>2</v>
      </c>
      <c r="T509" s="76" t="s">
        <v>9</v>
      </c>
      <c r="U509" s="76" t="s">
        <v>7</v>
      </c>
      <c r="V509" s="9"/>
    </row>
    <row r="510" spans="1:22" ht="20.25" customHeight="1">
      <c r="A510" s="328"/>
      <c r="B510" s="2"/>
      <c r="C510" s="498"/>
      <c r="D510" s="499"/>
      <c r="E510" s="499"/>
      <c r="F510" s="499"/>
      <c r="G510" s="44"/>
      <c r="H510" s="308"/>
      <c r="I510" s="65" t="s">
        <v>1072</v>
      </c>
      <c r="J510" s="66"/>
      <c r="K510" s="168"/>
      <c r="L510" s="78" t="s">
        <v>70</v>
      </c>
      <c r="M510" s="78" t="s">
        <v>70</v>
      </c>
      <c r="N510" s="78" t="s">
        <v>70</v>
      </c>
      <c r="O510" s="78" t="s">
        <v>745</v>
      </c>
      <c r="P510" s="78" t="s">
        <v>70</v>
      </c>
      <c r="Q510" s="78" t="s">
        <v>71</v>
      </c>
      <c r="R510" s="78" t="s">
        <v>70</v>
      </c>
      <c r="S510" s="78" t="s">
        <v>70</v>
      </c>
      <c r="T510" s="78" t="s">
        <v>70</v>
      </c>
      <c r="U510" s="78" t="s">
        <v>70</v>
      </c>
      <c r="V510" s="9"/>
    </row>
    <row r="511" spans="1:22" ht="42" customHeight="1">
      <c r="A511" s="352" t="s">
        <v>1073</v>
      </c>
      <c r="B511" s="2"/>
      <c r="C511" s="404" t="s">
        <v>348</v>
      </c>
      <c r="D511" s="405"/>
      <c r="E511" s="405"/>
      <c r="F511" s="405"/>
      <c r="G511" s="405"/>
      <c r="H511" s="406"/>
      <c r="I511" s="325" t="s">
        <v>1074</v>
      </c>
      <c r="J511" s="180">
        <f t="shared" ref="J511:J518" si="18">IF(SUM(L511:U511)=0,IF(COUNTIF(L511:U511,"未確認")&gt;0,"未確認",IF(COUNTIF(L511:U511,"~*")&gt;0,"*",SUM(L511:U511))),SUM(L511:U511))</f>
        <v>17</v>
      </c>
      <c r="K511" s="181" t="str">
        <f t="shared" ref="K511:K518" si="19">IF(OR(COUNTIF(L511:U511,"未確認")&gt;0,COUNTIF(L511:U511,"*")&gt;0),"※","")</f>
        <v>※</v>
      </c>
      <c r="L511" s="111" t="s">
        <v>1040</v>
      </c>
      <c r="M511" s="111"/>
      <c r="N511" s="111" t="s">
        <v>1052</v>
      </c>
      <c r="O511" s="111"/>
      <c r="P511" s="111">
        <v>17</v>
      </c>
      <c r="Q511" s="111"/>
      <c r="R511" s="111"/>
      <c r="S511" s="111"/>
      <c r="T511" s="111" t="s">
        <v>1052</v>
      </c>
      <c r="U511" s="111"/>
      <c r="V511" s="9"/>
    </row>
    <row r="512" spans="1:22" ht="84" customHeight="1">
      <c r="A512" s="352" t="s">
        <v>1075</v>
      </c>
      <c r="B512" s="184"/>
      <c r="C512" s="404" t="s">
        <v>349</v>
      </c>
      <c r="D512" s="405"/>
      <c r="E512" s="405"/>
      <c r="F512" s="405"/>
      <c r="G512" s="405"/>
      <c r="H512" s="406"/>
      <c r="I512" s="116" t="s">
        <v>1076</v>
      </c>
      <c r="J512" s="180">
        <f t="shared" si="18"/>
        <v>113</v>
      </c>
      <c r="K512" s="181" t="str">
        <f t="shared" si="19"/>
        <v>※</v>
      </c>
      <c r="L512" s="111">
        <v>14</v>
      </c>
      <c r="M512" s="111" t="s">
        <v>1052</v>
      </c>
      <c r="N512" s="111">
        <v>23</v>
      </c>
      <c r="O512" s="111"/>
      <c r="P512" s="111">
        <v>33</v>
      </c>
      <c r="Q512" s="111"/>
      <c r="R512" s="111"/>
      <c r="S512" s="111" t="s">
        <v>1052</v>
      </c>
      <c r="T512" s="111">
        <v>43</v>
      </c>
      <c r="U512" s="111" t="s">
        <v>1040</v>
      </c>
      <c r="V512" s="9"/>
    </row>
    <row r="513" spans="1:22" ht="56.1" customHeight="1">
      <c r="A513" s="352" t="s">
        <v>1077</v>
      </c>
      <c r="B513" s="184"/>
      <c r="C513" s="404" t="s">
        <v>350</v>
      </c>
      <c r="D513" s="405"/>
      <c r="E513" s="405"/>
      <c r="F513" s="405"/>
      <c r="G513" s="405"/>
      <c r="H513" s="406"/>
      <c r="I513" s="116" t="s">
        <v>1078</v>
      </c>
      <c r="J513" s="180">
        <f t="shared" si="18"/>
        <v>44</v>
      </c>
      <c r="K513" s="181" t="str">
        <f t="shared" si="19"/>
        <v/>
      </c>
      <c r="L513" s="111"/>
      <c r="M513" s="111"/>
      <c r="N513" s="111"/>
      <c r="O513" s="111"/>
      <c r="P513" s="111">
        <v>44</v>
      </c>
      <c r="Q513" s="111"/>
      <c r="R513" s="111"/>
      <c r="S513" s="111"/>
      <c r="T513" s="111"/>
      <c r="U513" s="111"/>
      <c r="V513" s="9"/>
    </row>
    <row r="514" spans="1:22" ht="56.1" customHeight="1">
      <c r="A514" s="352" t="s">
        <v>1079</v>
      </c>
      <c r="B514" s="184"/>
      <c r="C514" s="404" t="s">
        <v>351</v>
      </c>
      <c r="D514" s="405"/>
      <c r="E514" s="405"/>
      <c r="F514" s="405"/>
      <c r="G514" s="405"/>
      <c r="H514" s="406"/>
      <c r="I514" s="116" t="s">
        <v>1080</v>
      </c>
      <c r="J514" s="180">
        <f t="shared" si="18"/>
        <v>0</v>
      </c>
      <c r="K514" s="181" t="str">
        <f t="shared" si="19"/>
        <v/>
      </c>
      <c r="L514" s="111"/>
      <c r="M514" s="111"/>
      <c r="N514" s="111"/>
      <c r="O514" s="111"/>
      <c r="P514" s="111"/>
      <c r="Q514" s="111"/>
      <c r="R514" s="111"/>
      <c r="S514" s="111"/>
      <c r="T514" s="111"/>
      <c r="U514" s="111"/>
      <c r="V514" s="9"/>
    </row>
    <row r="515" spans="1:22" ht="117">
      <c r="A515" s="352" t="s">
        <v>1081</v>
      </c>
      <c r="B515" s="184"/>
      <c r="C515" s="404" t="s">
        <v>352</v>
      </c>
      <c r="D515" s="405"/>
      <c r="E515" s="405"/>
      <c r="F515" s="405"/>
      <c r="G515" s="405"/>
      <c r="H515" s="406"/>
      <c r="I515" s="116" t="s">
        <v>1082</v>
      </c>
      <c r="J515" s="180">
        <f t="shared" si="18"/>
        <v>32</v>
      </c>
      <c r="K515" s="181" t="str">
        <f t="shared" si="19"/>
        <v>※</v>
      </c>
      <c r="L515" s="111" t="s">
        <v>1052</v>
      </c>
      <c r="M515" s="111">
        <v>15</v>
      </c>
      <c r="N515" s="111">
        <v>17</v>
      </c>
      <c r="O515" s="111"/>
      <c r="P515" s="111"/>
      <c r="Q515" s="111"/>
      <c r="R515" s="111"/>
      <c r="S515" s="111" t="s">
        <v>1052</v>
      </c>
      <c r="T515" s="111" t="s">
        <v>1052</v>
      </c>
      <c r="U515" s="111"/>
      <c r="V515" s="9"/>
    </row>
    <row r="516" spans="1:22" s="112" customFormat="1" ht="84" customHeight="1">
      <c r="A516" s="352" t="s">
        <v>1083</v>
      </c>
      <c r="B516" s="184"/>
      <c r="C516" s="423" t="s">
        <v>353</v>
      </c>
      <c r="D516" s="424"/>
      <c r="E516" s="424"/>
      <c r="F516" s="424"/>
      <c r="G516" s="424"/>
      <c r="H516" s="425"/>
      <c r="I516" s="116" t="s">
        <v>1084</v>
      </c>
      <c r="J516" s="180">
        <f t="shared" si="18"/>
        <v>0</v>
      </c>
      <c r="K516" s="181" t="str">
        <f t="shared" si="19"/>
        <v/>
      </c>
      <c r="L516" s="111"/>
      <c r="M516" s="111"/>
      <c r="N516" s="111"/>
      <c r="O516" s="111"/>
      <c r="P516" s="111"/>
      <c r="Q516" s="111"/>
      <c r="R516" s="111"/>
      <c r="S516" s="111"/>
      <c r="T516" s="111"/>
      <c r="U516" s="111"/>
    </row>
    <row r="517" spans="1:22" s="112" customFormat="1" ht="70.150000000000006" customHeight="1">
      <c r="A517" s="352" t="s">
        <v>1085</v>
      </c>
      <c r="B517" s="184"/>
      <c r="C517" s="404" t="s">
        <v>354</v>
      </c>
      <c r="D517" s="405"/>
      <c r="E517" s="405"/>
      <c r="F517" s="405"/>
      <c r="G517" s="405"/>
      <c r="H517" s="406"/>
      <c r="I517" s="116" t="s">
        <v>1086</v>
      </c>
      <c r="J517" s="180" t="str">
        <f t="shared" si="18"/>
        <v>*</v>
      </c>
      <c r="K517" s="181" t="str">
        <f t="shared" si="19"/>
        <v>※</v>
      </c>
      <c r="L517" s="111" t="s">
        <v>1040</v>
      </c>
      <c r="M517" s="111" t="s">
        <v>1052</v>
      </c>
      <c r="N517" s="111"/>
      <c r="O517" s="111"/>
      <c r="P517" s="111"/>
      <c r="Q517" s="111"/>
      <c r="R517" s="111"/>
      <c r="S517" s="111"/>
      <c r="T517" s="111"/>
      <c r="U517" s="111"/>
    </row>
    <row r="518" spans="1:22" s="112" customFormat="1" ht="84" customHeight="1">
      <c r="A518" s="352" t="s">
        <v>1087</v>
      </c>
      <c r="B518" s="184"/>
      <c r="C518" s="404" t="s">
        <v>356</v>
      </c>
      <c r="D518" s="405"/>
      <c r="E518" s="405"/>
      <c r="F518" s="405"/>
      <c r="G518" s="405"/>
      <c r="H518" s="406"/>
      <c r="I518" s="116" t="s">
        <v>1088</v>
      </c>
      <c r="J518" s="180">
        <f t="shared" si="18"/>
        <v>0</v>
      </c>
      <c r="K518" s="181" t="str">
        <f t="shared" si="19"/>
        <v/>
      </c>
      <c r="L518" s="111"/>
      <c r="M518" s="111"/>
      <c r="N518" s="111"/>
      <c r="O518" s="111"/>
      <c r="P518" s="111"/>
      <c r="Q518" s="111"/>
      <c r="R518" s="111"/>
      <c r="S518" s="111"/>
      <c r="T518" s="111"/>
      <c r="U518" s="111"/>
    </row>
    <row r="519" spans="1:22" s="1" customFormat="1">
      <c r="A519" s="328"/>
      <c r="B519" s="19"/>
      <c r="C519" s="19"/>
      <c r="D519" s="19"/>
      <c r="E519" s="19"/>
      <c r="F519" s="19"/>
      <c r="G519" s="19"/>
      <c r="H519" s="15"/>
      <c r="I519" s="15"/>
      <c r="J519" s="87"/>
      <c r="K519" s="88"/>
      <c r="L519" s="89"/>
      <c r="M519" s="89"/>
      <c r="N519" s="89"/>
      <c r="O519" s="89"/>
      <c r="P519" s="89"/>
      <c r="Q519" s="89"/>
    </row>
    <row r="520" spans="1:22">
      <c r="A520" s="328"/>
      <c r="B520" s="19"/>
      <c r="C520" s="19"/>
      <c r="D520" s="19"/>
      <c r="E520" s="19"/>
      <c r="F520" s="19"/>
      <c r="G520" s="19"/>
      <c r="H520" s="15"/>
      <c r="I520" s="15"/>
      <c r="L520" s="73"/>
      <c r="M520" s="73"/>
      <c r="N520" s="73"/>
      <c r="O520" s="73"/>
      <c r="P520" s="73"/>
      <c r="Q520" s="73"/>
      <c r="R520" s="9"/>
      <c r="S520" s="9"/>
      <c r="T520" s="9"/>
      <c r="U520" s="9"/>
      <c r="V520" s="9"/>
    </row>
    <row r="521" spans="1:22" ht="34.5" customHeight="1">
      <c r="A521" s="328"/>
      <c r="B521" s="19"/>
      <c r="C521" s="19" t="s">
        <v>1089</v>
      </c>
      <c r="D521" s="4"/>
      <c r="F521" s="4"/>
      <c r="G521" s="4"/>
      <c r="H521" s="308"/>
      <c r="I521" s="308"/>
      <c r="J521" s="74" t="s">
        <v>68</v>
      </c>
      <c r="K521" s="167"/>
      <c r="L521" s="76" t="s">
        <v>1</v>
      </c>
      <c r="M521" s="76" t="s">
        <v>8</v>
      </c>
      <c r="N521" s="76" t="s">
        <v>6</v>
      </c>
      <c r="O521" s="76" t="s">
        <v>700</v>
      </c>
      <c r="P521" s="76" t="s">
        <v>5</v>
      </c>
      <c r="Q521" s="76" t="s">
        <v>4</v>
      </c>
      <c r="R521" s="76" t="s">
        <v>3</v>
      </c>
      <c r="S521" s="76" t="s">
        <v>2</v>
      </c>
      <c r="T521" s="76" t="s">
        <v>9</v>
      </c>
      <c r="U521" s="76" t="s">
        <v>7</v>
      </c>
      <c r="V521" s="9"/>
    </row>
    <row r="522" spans="1:22" ht="20.25" customHeight="1">
      <c r="A522" s="328"/>
      <c r="B522" s="2"/>
      <c r="C522" s="498"/>
      <c r="D522" s="499"/>
      <c r="E522" s="499"/>
      <c r="F522" s="499"/>
      <c r="G522" s="44"/>
      <c r="H522" s="308"/>
      <c r="I522" s="65" t="s">
        <v>1072</v>
      </c>
      <c r="J522" s="66"/>
      <c r="K522" s="168"/>
      <c r="L522" s="78" t="s">
        <v>70</v>
      </c>
      <c r="M522" s="78" t="s">
        <v>70</v>
      </c>
      <c r="N522" s="78" t="s">
        <v>70</v>
      </c>
      <c r="O522" s="78" t="s">
        <v>745</v>
      </c>
      <c r="P522" s="78" t="s">
        <v>70</v>
      </c>
      <c r="Q522" s="78" t="s">
        <v>71</v>
      </c>
      <c r="R522" s="78" t="s">
        <v>70</v>
      </c>
      <c r="S522" s="78" t="s">
        <v>70</v>
      </c>
      <c r="T522" s="78" t="s">
        <v>70</v>
      </c>
      <c r="U522" s="78" t="s">
        <v>70</v>
      </c>
      <c r="V522" s="9"/>
    </row>
    <row r="523" spans="1:22" s="108" customFormat="1" ht="78">
      <c r="A523" s="352" t="s">
        <v>1090</v>
      </c>
      <c r="B523" s="184"/>
      <c r="C523" s="500" t="s">
        <v>358</v>
      </c>
      <c r="D523" s="501"/>
      <c r="E523" s="501"/>
      <c r="F523" s="501"/>
      <c r="G523" s="501"/>
      <c r="H523" s="502"/>
      <c r="I523" s="116" t="s">
        <v>1091</v>
      </c>
      <c r="J523" s="185">
        <f>IF(SUM(L523:U523)=0,IF(COUNTIF(L523:U523,"未確認")&gt;0,"未確認",IF(COUNTIF(L523:U523,"~*")&gt;0,"*",SUM(L523:U523))),SUM(L523:U523))</f>
        <v>0</v>
      </c>
      <c r="K523" s="181" t="str">
        <f>IF(OR(COUNTIF(L523:U523,"未確認")&gt;0,COUNTIF(L523:U523,"*")&gt;0),"※","")</f>
        <v/>
      </c>
      <c r="L523" s="111"/>
      <c r="M523" s="111"/>
      <c r="N523" s="111"/>
      <c r="O523" s="111"/>
      <c r="P523" s="111"/>
      <c r="Q523" s="111"/>
      <c r="R523" s="111"/>
      <c r="S523" s="111"/>
      <c r="T523" s="111"/>
      <c r="U523" s="111"/>
    </row>
    <row r="524" spans="1:22" s="108" customFormat="1" ht="78">
      <c r="A524" s="352"/>
      <c r="B524" s="184"/>
      <c r="C524" s="500" t="s">
        <v>1092</v>
      </c>
      <c r="D524" s="501"/>
      <c r="E524" s="501"/>
      <c r="F524" s="501"/>
      <c r="G524" s="501"/>
      <c r="H524" s="502"/>
      <c r="I524" s="116" t="s">
        <v>1093</v>
      </c>
      <c r="J524" s="185">
        <f>IF(SUM(L524:U524)=0,IF(COUNTIF(L524:U524,"未確認")&gt;0,"未確認",IF(COUNTIF(L524:U524,"~*")&gt;0,"*",SUM(L524:U524))),SUM(L524:U524))</f>
        <v>0</v>
      </c>
      <c r="K524" s="181" t="str">
        <f>IF(OR(COUNTIF(L524:U524,"未確認")&gt;0,COUNTIF(L524:U524,"*")&gt;0),"※","")</f>
        <v/>
      </c>
      <c r="L524" s="111"/>
      <c r="M524" s="111"/>
      <c r="N524" s="111"/>
      <c r="O524" s="111"/>
      <c r="P524" s="111"/>
      <c r="Q524" s="111"/>
      <c r="R524" s="111"/>
      <c r="S524" s="111"/>
      <c r="T524" s="111"/>
      <c r="U524" s="111"/>
    </row>
    <row r="525" spans="1:22" s="108" customFormat="1" ht="97.5">
      <c r="A525" s="352" t="s">
        <v>1094</v>
      </c>
      <c r="B525" s="184"/>
      <c r="C525" s="500" t="s">
        <v>359</v>
      </c>
      <c r="D525" s="501"/>
      <c r="E525" s="501"/>
      <c r="F525" s="501"/>
      <c r="G525" s="501"/>
      <c r="H525" s="502"/>
      <c r="I525" s="116" t="s">
        <v>1095</v>
      </c>
      <c r="J525" s="185" t="str">
        <f>IF(SUM(L525:U525)=0,IF(COUNTIF(L525:U525,"未確認")&gt;0,"未確認",IF(COUNTIF(L525:U525,"~*")&gt;0,"*",SUM(L525:U525))),SUM(L525:U525))</f>
        <v>*</v>
      </c>
      <c r="K525" s="181" t="str">
        <f>IF(OR(COUNTIF(L525:U525,"未確認")&gt;0,COUNTIF(L525:U525,"*")&gt;0),"※","")</f>
        <v>※</v>
      </c>
      <c r="L525" s="111"/>
      <c r="M525" s="111"/>
      <c r="N525" s="111"/>
      <c r="O525" s="111"/>
      <c r="P525" s="111"/>
      <c r="Q525" s="111"/>
      <c r="R525" s="111"/>
      <c r="S525" s="111" t="s">
        <v>1052</v>
      </c>
      <c r="T525" s="111"/>
      <c r="U525" s="111"/>
    </row>
    <row r="526" spans="1:22" s="1" customFormat="1">
      <c r="A526" s="328"/>
      <c r="B526" s="19"/>
      <c r="C526" s="19"/>
      <c r="D526" s="19"/>
      <c r="E526" s="19"/>
      <c r="F526" s="19"/>
      <c r="G526" s="19"/>
      <c r="H526" s="15"/>
      <c r="I526" s="15"/>
      <c r="J526" s="87"/>
      <c r="K526" s="88"/>
      <c r="L526" s="73"/>
      <c r="M526" s="73"/>
      <c r="N526" s="73"/>
      <c r="O526" s="73"/>
      <c r="P526" s="73"/>
      <c r="Q526" s="73"/>
    </row>
    <row r="527" spans="1:22">
      <c r="A527" s="328"/>
      <c r="B527" s="19"/>
      <c r="C527" s="19"/>
      <c r="D527" s="19"/>
      <c r="E527" s="19"/>
      <c r="F527" s="19"/>
      <c r="G527" s="19"/>
      <c r="H527" s="15"/>
      <c r="I527" s="15"/>
      <c r="L527" s="73"/>
      <c r="M527" s="73"/>
      <c r="N527" s="73"/>
      <c r="O527" s="73"/>
      <c r="P527" s="73"/>
      <c r="Q527" s="73"/>
      <c r="R527" s="9"/>
      <c r="S527" s="9"/>
      <c r="T527" s="9"/>
      <c r="U527" s="9"/>
      <c r="V527" s="9"/>
    </row>
    <row r="528" spans="1:22" ht="34.5" customHeight="1">
      <c r="A528" s="328"/>
      <c r="B528" s="19"/>
      <c r="C528" s="19" t="s">
        <v>1096</v>
      </c>
      <c r="D528" s="4"/>
      <c r="F528" s="4"/>
      <c r="G528" s="4"/>
      <c r="H528" s="308"/>
      <c r="I528" s="308"/>
      <c r="J528" s="74" t="s">
        <v>68</v>
      </c>
      <c r="K528" s="167"/>
      <c r="L528" s="76" t="s">
        <v>1</v>
      </c>
      <c r="M528" s="76" t="s">
        <v>8</v>
      </c>
      <c r="N528" s="76" t="s">
        <v>6</v>
      </c>
      <c r="O528" s="76" t="s">
        <v>700</v>
      </c>
      <c r="P528" s="76" t="s">
        <v>5</v>
      </c>
      <c r="Q528" s="76" t="s">
        <v>4</v>
      </c>
      <c r="R528" s="76" t="s">
        <v>3</v>
      </c>
      <c r="S528" s="76" t="s">
        <v>2</v>
      </c>
      <c r="T528" s="76" t="s">
        <v>9</v>
      </c>
      <c r="U528" s="76" t="s">
        <v>7</v>
      </c>
      <c r="V528" s="9"/>
    </row>
    <row r="529" spans="1:22" ht="20.25" customHeight="1">
      <c r="A529" s="328"/>
      <c r="B529" s="2"/>
      <c r="C529" s="505"/>
      <c r="D529" s="505"/>
      <c r="E529" s="505"/>
      <c r="F529" s="505"/>
      <c r="G529" s="44"/>
      <c r="H529" s="308"/>
      <c r="I529" s="65" t="s">
        <v>1072</v>
      </c>
      <c r="J529" s="66"/>
      <c r="K529" s="168"/>
      <c r="L529" s="78" t="s">
        <v>70</v>
      </c>
      <c r="M529" s="78" t="s">
        <v>70</v>
      </c>
      <c r="N529" s="78" t="s">
        <v>70</v>
      </c>
      <c r="O529" s="78" t="s">
        <v>745</v>
      </c>
      <c r="P529" s="78" t="s">
        <v>70</v>
      </c>
      <c r="Q529" s="78" t="s">
        <v>71</v>
      </c>
      <c r="R529" s="78" t="s">
        <v>70</v>
      </c>
      <c r="S529" s="78" t="s">
        <v>70</v>
      </c>
      <c r="T529" s="78" t="s">
        <v>70</v>
      </c>
      <c r="U529" s="78" t="s">
        <v>70</v>
      </c>
      <c r="V529" s="9"/>
    </row>
    <row r="530" spans="1:22" s="108" customFormat="1" ht="97.5">
      <c r="A530" s="352" t="s">
        <v>1097</v>
      </c>
      <c r="B530" s="184"/>
      <c r="C530" s="500" t="s">
        <v>360</v>
      </c>
      <c r="D530" s="501"/>
      <c r="E530" s="501"/>
      <c r="F530" s="501"/>
      <c r="G530" s="501"/>
      <c r="H530" s="502"/>
      <c r="I530" s="116" t="s">
        <v>1098</v>
      </c>
      <c r="J530" s="185" t="str">
        <f>IF(SUM(L530:U530)=0,IF(COUNTIF(L530:U530,"未確認")&gt;0,"未確認",IF(COUNTIF(L530:U530,"~*")&gt;0,"*",SUM(L530:U530))),SUM(L530:U530))</f>
        <v>*</v>
      </c>
      <c r="K530" s="181" t="str">
        <f>IF(OR(COUNTIF(L530:U530,"未確認")&gt;0,COUNTIF(L530:U530,"*")&gt;0),"※","")</f>
        <v>※</v>
      </c>
      <c r="L530" s="111"/>
      <c r="M530" s="111"/>
      <c r="N530" s="111"/>
      <c r="O530" s="111"/>
      <c r="P530" s="111"/>
      <c r="Q530" s="111"/>
      <c r="R530" s="111"/>
      <c r="S530" s="111"/>
      <c r="T530" s="111"/>
      <c r="U530" s="111" t="s">
        <v>1052</v>
      </c>
    </row>
    <row r="531" spans="1:22" s="1" customFormat="1">
      <c r="A531" s="328"/>
      <c r="B531" s="19"/>
      <c r="C531" s="19"/>
      <c r="D531" s="19"/>
      <c r="E531" s="19"/>
      <c r="F531" s="19"/>
      <c r="G531" s="19"/>
      <c r="H531" s="15"/>
      <c r="I531" s="15"/>
      <c r="J531" s="87"/>
      <c r="K531" s="88"/>
      <c r="L531" s="89"/>
      <c r="M531" s="89"/>
      <c r="N531" s="89"/>
      <c r="O531" s="89"/>
      <c r="P531" s="89"/>
      <c r="Q531" s="89"/>
    </row>
    <row r="532" spans="1:22">
      <c r="A532" s="328"/>
      <c r="B532" s="19"/>
      <c r="C532" s="19"/>
      <c r="D532" s="19"/>
      <c r="E532" s="19"/>
      <c r="F532" s="19"/>
      <c r="G532" s="19"/>
      <c r="H532" s="15"/>
      <c r="I532" s="15"/>
      <c r="L532" s="73"/>
      <c r="M532" s="73"/>
      <c r="N532" s="73"/>
      <c r="O532" s="73"/>
      <c r="P532" s="73"/>
      <c r="Q532" s="73"/>
      <c r="R532" s="9"/>
      <c r="S532" s="9"/>
      <c r="T532" s="9"/>
      <c r="U532" s="9"/>
      <c r="V532" s="9"/>
    </row>
    <row r="533" spans="1:22" ht="34.5" customHeight="1">
      <c r="A533" s="328"/>
      <c r="B533" s="19"/>
      <c r="C533" s="19" t="s">
        <v>1099</v>
      </c>
      <c r="D533" s="4"/>
      <c r="F533" s="4"/>
      <c r="G533" s="4"/>
      <c r="H533" s="308"/>
      <c r="I533" s="308"/>
      <c r="J533" s="74" t="s">
        <v>68</v>
      </c>
      <c r="K533" s="167"/>
      <c r="L533" s="76" t="s">
        <v>1</v>
      </c>
      <c r="M533" s="76" t="s">
        <v>8</v>
      </c>
      <c r="N533" s="76" t="s">
        <v>6</v>
      </c>
      <c r="O533" s="76" t="s">
        <v>700</v>
      </c>
      <c r="P533" s="76" t="s">
        <v>5</v>
      </c>
      <c r="Q533" s="76" t="s">
        <v>4</v>
      </c>
      <c r="R533" s="76" t="s">
        <v>3</v>
      </c>
      <c r="S533" s="76" t="s">
        <v>2</v>
      </c>
      <c r="T533" s="76" t="s">
        <v>9</v>
      </c>
      <c r="U533" s="76" t="s">
        <v>7</v>
      </c>
      <c r="V533" s="9"/>
    </row>
    <row r="534" spans="1:22" ht="20.25" customHeight="1">
      <c r="A534" s="328"/>
      <c r="B534" s="2"/>
      <c r="C534" s="505"/>
      <c r="D534" s="506"/>
      <c r="E534" s="506"/>
      <c r="F534" s="506"/>
      <c r="G534" s="44"/>
      <c r="H534" s="308"/>
      <c r="I534" s="65" t="s">
        <v>1072</v>
      </c>
      <c r="J534" s="66"/>
      <c r="K534" s="168"/>
      <c r="L534" s="78" t="s">
        <v>70</v>
      </c>
      <c r="M534" s="78" t="s">
        <v>70</v>
      </c>
      <c r="N534" s="78" t="s">
        <v>70</v>
      </c>
      <c r="O534" s="78" t="s">
        <v>745</v>
      </c>
      <c r="P534" s="78" t="s">
        <v>70</v>
      </c>
      <c r="Q534" s="78" t="s">
        <v>71</v>
      </c>
      <c r="R534" s="78" t="s">
        <v>70</v>
      </c>
      <c r="S534" s="78" t="s">
        <v>70</v>
      </c>
      <c r="T534" s="78" t="s">
        <v>70</v>
      </c>
      <c r="U534" s="78" t="s">
        <v>70</v>
      </c>
      <c r="V534" s="9"/>
    </row>
    <row r="535" spans="1:22" s="1" customFormat="1" ht="34.5" customHeight="1">
      <c r="A535" s="348" t="s">
        <v>1100</v>
      </c>
      <c r="B535" s="184"/>
      <c r="C535" s="404" t="s">
        <v>362</v>
      </c>
      <c r="D535" s="405"/>
      <c r="E535" s="405"/>
      <c r="F535" s="405"/>
      <c r="G535" s="405"/>
      <c r="H535" s="406"/>
      <c r="I535" s="116" t="s">
        <v>1101</v>
      </c>
      <c r="J535" s="180">
        <f>IF(SUM(L535:U535)=0,IF(COUNTIF(L535:U535,"未確認")&gt;0,"未確認",IF(COUNTIF(L535:U535,"~*")&gt;0,"*",SUM(L535:U535))),SUM(L535:U535))</f>
        <v>28</v>
      </c>
      <c r="K535" s="181" t="str">
        <f>IF(OR(COUNTIF(L535:U535,"未確認")&gt;0,COUNTIF(L535:U535,"*")&gt;0),"※","")</f>
        <v/>
      </c>
      <c r="L535" s="111">
        <v>28</v>
      </c>
      <c r="M535" s="111"/>
      <c r="N535" s="111"/>
      <c r="O535" s="111"/>
      <c r="P535" s="111"/>
      <c r="Q535" s="111"/>
      <c r="R535" s="111"/>
      <c r="S535" s="111"/>
      <c r="T535" s="111"/>
      <c r="U535" s="111"/>
    </row>
    <row r="536" spans="1:22" s="1" customFormat="1">
      <c r="A536" s="328"/>
      <c r="B536" s="19"/>
      <c r="C536" s="19"/>
      <c r="D536" s="19"/>
      <c r="E536" s="19"/>
      <c r="F536" s="19"/>
      <c r="G536" s="19"/>
      <c r="H536" s="15"/>
      <c r="I536" s="15"/>
      <c r="J536" s="87"/>
      <c r="K536" s="88"/>
      <c r="L536" s="89"/>
      <c r="M536" s="89"/>
      <c r="N536" s="89"/>
      <c r="O536" s="89"/>
      <c r="P536" s="89"/>
      <c r="Q536" s="89"/>
    </row>
    <row r="537" spans="1:22">
      <c r="A537" s="328"/>
      <c r="B537" s="19"/>
      <c r="C537" s="19"/>
      <c r="D537" s="19"/>
      <c r="E537" s="19"/>
      <c r="F537" s="19"/>
      <c r="G537" s="19"/>
      <c r="H537" s="15"/>
      <c r="I537" s="15"/>
      <c r="J537" s="61"/>
      <c r="K537" s="30"/>
      <c r="L537" s="73"/>
      <c r="M537" s="73"/>
      <c r="N537" s="73"/>
      <c r="O537" s="73"/>
      <c r="P537" s="73"/>
      <c r="Q537" s="73"/>
      <c r="R537" s="9"/>
      <c r="S537" s="9"/>
      <c r="T537" s="9"/>
      <c r="U537" s="9"/>
      <c r="V537" s="9"/>
    </row>
    <row r="538" spans="1:22" ht="34.5" customHeight="1">
      <c r="A538" s="328"/>
      <c r="B538" s="19"/>
      <c r="C538" s="19" t="s">
        <v>1102</v>
      </c>
      <c r="D538" s="4"/>
      <c r="F538" s="4"/>
      <c r="G538" s="4"/>
      <c r="H538" s="308"/>
      <c r="I538" s="308"/>
      <c r="J538" s="74" t="s">
        <v>68</v>
      </c>
      <c r="K538" s="167"/>
      <c r="L538" s="76" t="s">
        <v>1</v>
      </c>
      <c r="M538" s="76" t="s">
        <v>8</v>
      </c>
      <c r="N538" s="76" t="s">
        <v>6</v>
      </c>
      <c r="O538" s="76" t="s">
        <v>700</v>
      </c>
      <c r="P538" s="76" t="s">
        <v>5</v>
      </c>
      <c r="Q538" s="76" t="s">
        <v>4</v>
      </c>
      <c r="R538" s="76" t="s">
        <v>3</v>
      </c>
      <c r="S538" s="76" t="s">
        <v>2</v>
      </c>
      <c r="T538" s="76" t="s">
        <v>9</v>
      </c>
      <c r="U538" s="76" t="s">
        <v>7</v>
      </c>
      <c r="V538" s="9"/>
    </row>
    <row r="539" spans="1:22" ht="20.25" customHeight="1">
      <c r="A539" s="328"/>
      <c r="B539" s="2"/>
      <c r="C539" s="498"/>
      <c r="D539" s="499"/>
      <c r="E539" s="499"/>
      <c r="F539" s="499"/>
      <c r="G539" s="44"/>
      <c r="H539" s="308"/>
      <c r="I539" s="65" t="s">
        <v>1072</v>
      </c>
      <c r="J539" s="66"/>
      <c r="K539" s="168"/>
      <c r="L539" s="78" t="s">
        <v>70</v>
      </c>
      <c r="M539" s="78" t="s">
        <v>70</v>
      </c>
      <c r="N539" s="78" t="s">
        <v>70</v>
      </c>
      <c r="O539" s="78" t="s">
        <v>745</v>
      </c>
      <c r="P539" s="78" t="s">
        <v>70</v>
      </c>
      <c r="Q539" s="78" t="s">
        <v>71</v>
      </c>
      <c r="R539" s="78" t="s">
        <v>70</v>
      </c>
      <c r="S539" s="78" t="s">
        <v>70</v>
      </c>
      <c r="T539" s="78" t="s">
        <v>70</v>
      </c>
      <c r="U539" s="78" t="s">
        <v>70</v>
      </c>
      <c r="V539" s="9"/>
    </row>
    <row r="540" spans="1:22" s="108" customFormat="1" ht="56.1" customHeight="1">
      <c r="A540" s="352" t="s">
        <v>1103</v>
      </c>
      <c r="B540" s="184"/>
      <c r="C540" s="404" t="s">
        <v>363</v>
      </c>
      <c r="D540" s="405"/>
      <c r="E540" s="405"/>
      <c r="F540" s="405"/>
      <c r="G540" s="405"/>
      <c r="H540" s="406"/>
      <c r="I540" s="116" t="s">
        <v>1104</v>
      </c>
      <c r="J540" s="180" t="str">
        <f t="shared" ref="J540:J545" si="20">IF(SUM(L540:U540)=0,IF(COUNTIF(L540:U540,"未確認")&gt;0,"未確認",IF(COUNTIF(L540:U540,"~*")&gt;0,"*",SUM(L540:U540))),SUM(L540:U540))</f>
        <v>*</v>
      </c>
      <c r="K540" s="181" t="str">
        <f t="shared" ref="K540:K545" si="21">IF(OR(COUNTIF(L540:U540,"未確認")&gt;0,COUNTIF(L540:U540,"*")&gt;0),"※","")</f>
        <v>※</v>
      </c>
      <c r="L540" s="111"/>
      <c r="M540" s="111"/>
      <c r="N540" s="111"/>
      <c r="O540" s="111"/>
      <c r="P540" s="111"/>
      <c r="Q540" s="111"/>
      <c r="R540" s="111"/>
      <c r="S540" s="111"/>
      <c r="T540" s="111"/>
      <c r="U540" s="111" t="s">
        <v>1052</v>
      </c>
    </row>
    <row r="541" spans="1:22" s="108" customFormat="1" ht="70.150000000000006" customHeight="1">
      <c r="A541" s="352" t="s">
        <v>1105</v>
      </c>
      <c r="B541" s="184"/>
      <c r="C541" s="404" t="s">
        <v>364</v>
      </c>
      <c r="D541" s="405"/>
      <c r="E541" s="405"/>
      <c r="F541" s="405"/>
      <c r="G541" s="405"/>
      <c r="H541" s="406"/>
      <c r="I541" s="116" t="s">
        <v>1106</v>
      </c>
      <c r="J541" s="180">
        <f t="shared" si="20"/>
        <v>0</v>
      </c>
      <c r="K541" s="181" t="str">
        <f t="shared" si="21"/>
        <v/>
      </c>
      <c r="L541" s="111"/>
      <c r="M541" s="111"/>
      <c r="N541" s="111"/>
      <c r="O541" s="111"/>
      <c r="P541" s="111"/>
      <c r="Q541" s="111"/>
      <c r="R541" s="111"/>
      <c r="S541" s="111"/>
      <c r="T541" s="111"/>
      <c r="U541" s="111"/>
    </row>
    <row r="542" spans="1:22" s="108" customFormat="1" ht="42.75" customHeight="1">
      <c r="A542" s="352" t="s">
        <v>1107</v>
      </c>
      <c r="B542" s="184"/>
      <c r="C542" s="404" t="s">
        <v>365</v>
      </c>
      <c r="D542" s="405"/>
      <c r="E542" s="405"/>
      <c r="F542" s="405"/>
      <c r="G542" s="405"/>
      <c r="H542" s="406"/>
      <c r="I542" s="503" t="s">
        <v>1108</v>
      </c>
      <c r="J542" s="180" t="str">
        <f t="shared" si="20"/>
        <v>*</v>
      </c>
      <c r="K542" s="181" t="str">
        <f t="shared" si="21"/>
        <v>※</v>
      </c>
      <c r="L542" s="111" t="s">
        <v>1052</v>
      </c>
      <c r="M542" s="111"/>
      <c r="N542" s="111"/>
      <c r="O542" s="111"/>
      <c r="P542" s="111"/>
      <c r="Q542" s="111"/>
      <c r="R542" s="111"/>
      <c r="S542" s="111"/>
      <c r="T542" s="111"/>
      <c r="U542" s="111"/>
    </row>
    <row r="543" spans="1:22" s="108" customFormat="1" ht="42.75" customHeight="1">
      <c r="A543" s="352" t="s">
        <v>1109</v>
      </c>
      <c r="B543" s="184"/>
      <c r="C543" s="404" t="s">
        <v>1110</v>
      </c>
      <c r="D543" s="405"/>
      <c r="E543" s="405"/>
      <c r="F543" s="405"/>
      <c r="G543" s="405"/>
      <c r="H543" s="406"/>
      <c r="I543" s="504"/>
      <c r="J543" s="180">
        <f t="shared" si="20"/>
        <v>95</v>
      </c>
      <c r="K543" s="181" t="str">
        <f t="shared" si="21"/>
        <v>※</v>
      </c>
      <c r="L543" s="111"/>
      <c r="M543" s="111">
        <v>11</v>
      </c>
      <c r="N543" s="111" t="s">
        <v>1052</v>
      </c>
      <c r="O543" s="111"/>
      <c r="P543" s="111">
        <v>16</v>
      </c>
      <c r="Q543" s="111" t="s">
        <v>1052</v>
      </c>
      <c r="R543" s="111">
        <v>13</v>
      </c>
      <c r="S543" s="111">
        <v>25</v>
      </c>
      <c r="T543" s="111">
        <v>10</v>
      </c>
      <c r="U543" s="111">
        <v>20</v>
      </c>
    </row>
    <row r="544" spans="1:22" s="108" customFormat="1" ht="70.150000000000006" customHeight="1">
      <c r="A544" s="352" t="s">
        <v>1111</v>
      </c>
      <c r="B544" s="184"/>
      <c r="C544" s="404" t="s">
        <v>366</v>
      </c>
      <c r="D544" s="405"/>
      <c r="E544" s="405"/>
      <c r="F544" s="405"/>
      <c r="G544" s="405"/>
      <c r="H544" s="406"/>
      <c r="I544" s="116" t="s">
        <v>1112</v>
      </c>
      <c r="J544" s="180" t="str">
        <f t="shared" si="20"/>
        <v>*</v>
      </c>
      <c r="K544" s="181" t="str">
        <f t="shared" si="21"/>
        <v>※</v>
      </c>
      <c r="L544" s="111"/>
      <c r="M544" s="111"/>
      <c r="N544" s="111"/>
      <c r="O544" s="111"/>
      <c r="P544" s="111"/>
      <c r="Q544" s="111"/>
      <c r="R544" s="111"/>
      <c r="S544" s="111"/>
      <c r="T544" s="111"/>
      <c r="U544" s="111" t="s">
        <v>1052</v>
      </c>
    </row>
    <row r="545" spans="1:22" s="108" customFormat="1" ht="56.1" customHeight="1">
      <c r="A545" s="352" t="s">
        <v>1113</v>
      </c>
      <c r="B545" s="184"/>
      <c r="C545" s="404" t="s">
        <v>367</v>
      </c>
      <c r="D545" s="405"/>
      <c r="E545" s="405"/>
      <c r="F545" s="405"/>
      <c r="G545" s="405"/>
      <c r="H545" s="406"/>
      <c r="I545" s="116" t="s">
        <v>1114</v>
      </c>
      <c r="J545" s="180">
        <f t="shared" si="20"/>
        <v>0</v>
      </c>
      <c r="K545" s="181" t="str">
        <f t="shared" si="21"/>
        <v/>
      </c>
      <c r="L545" s="111"/>
      <c r="M545" s="111"/>
      <c r="N545" s="111"/>
      <c r="O545" s="111"/>
      <c r="P545" s="111"/>
      <c r="Q545" s="111"/>
      <c r="R545" s="111"/>
      <c r="S545" s="111"/>
      <c r="T545" s="111"/>
      <c r="U545" s="111"/>
    </row>
    <row r="546" spans="1:22" s="1" customFormat="1">
      <c r="A546" s="328"/>
      <c r="B546" s="19"/>
      <c r="C546" s="19"/>
      <c r="D546" s="19"/>
      <c r="E546" s="19"/>
      <c r="F546" s="19"/>
      <c r="G546" s="19"/>
      <c r="H546" s="15"/>
      <c r="I546" s="15"/>
      <c r="J546" s="87"/>
      <c r="K546" s="88"/>
      <c r="L546" s="89"/>
      <c r="M546" s="89"/>
      <c r="N546" s="89"/>
      <c r="O546" s="89"/>
      <c r="P546" s="89"/>
      <c r="Q546" s="89"/>
    </row>
    <row r="547" spans="1:22" s="82" customFormat="1">
      <c r="A547" s="328"/>
      <c r="B547" s="83"/>
      <c r="C547" s="60"/>
      <c r="D547" s="60"/>
      <c r="E547" s="60"/>
      <c r="F547" s="60"/>
      <c r="G547" s="60"/>
      <c r="H547" s="90"/>
      <c r="I547" s="90"/>
      <c r="J547" s="87"/>
      <c r="K547" s="88"/>
      <c r="L547" s="89"/>
      <c r="M547" s="89"/>
      <c r="N547" s="89"/>
      <c r="O547" s="89"/>
      <c r="P547" s="89"/>
      <c r="Q547" s="89"/>
    </row>
    <row r="548" spans="1:22" s="108" customFormat="1">
      <c r="A548" s="328"/>
      <c r="B548" s="184"/>
      <c r="C548" s="4"/>
      <c r="D548" s="4"/>
      <c r="E548" s="4"/>
      <c r="F548" s="4"/>
      <c r="G548" s="4"/>
      <c r="H548" s="308"/>
      <c r="I548" s="308"/>
      <c r="J548" s="59"/>
      <c r="K548" s="30"/>
      <c r="L548" s="101"/>
      <c r="M548" s="101"/>
      <c r="N548" s="101"/>
      <c r="O548" s="101"/>
      <c r="P548" s="101"/>
      <c r="Q548" s="101"/>
    </row>
    <row r="549" spans="1:22" s="108" customFormat="1">
      <c r="A549" s="328"/>
      <c r="B549" s="19" t="s">
        <v>368</v>
      </c>
      <c r="C549" s="19"/>
      <c r="D549" s="19"/>
      <c r="E549" s="19"/>
      <c r="F549" s="19"/>
      <c r="G549" s="19"/>
      <c r="H549" s="15"/>
      <c r="I549" s="15"/>
      <c r="J549" s="59"/>
      <c r="K549" s="30"/>
      <c r="L549" s="101"/>
      <c r="M549" s="101"/>
      <c r="N549" s="101"/>
      <c r="O549" s="101"/>
      <c r="P549" s="101"/>
      <c r="Q549" s="101"/>
    </row>
    <row r="550" spans="1:22">
      <c r="A550" s="328"/>
      <c r="B550" s="19"/>
      <c r="C550" s="19"/>
      <c r="D550" s="19"/>
      <c r="E550" s="19"/>
      <c r="F550" s="19"/>
      <c r="G550" s="19"/>
      <c r="H550" s="15"/>
      <c r="I550" s="15"/>
      <c r="L550" s="73"/>
      <c r="M550" s="73"/>
      <c r="N550" s="73"/>
      <c r="O550" s="73"/>
      <c r="P550" s="73"/>
      <c r="Q550" s="73"/>
      <c r="R550" s="9"/>
      <c r="S550" s="9"/>
      <c r="T550" s="9"/>
      <c r="U550" s="9"/>
      <c r="V550" s="9"/>
    </row>
    <row r="551" spans="1:22" s="2" customFormat="1" ht="34.5" customHeight="1">
      <c r="A551" s="328"/>
      <c r="B551" s="19"/>
      <c r="C551" s="4"/>
      <c r="D551" s="4"/>
      <c r="E551" s="4"/>
      <c r="F551" s="4"/>
      <c r="G551" s="4"/>
      <c r="H551" s="308"/>
      <c r="I551" s="308"/>
      <c r="J551" s="74" t="s">
        <v>68</v>
      </c>
      <c r="K551" s="167"/>
      <c r="L551" s="76" t="s">
        <v>1</v>
      </c>
      <c r="M551" s="76" t="s">
        <v>8</v>
      </c>
      <c r="N551" s="76" t="s">
        <v>6</v>
      </c>
      <c r="O551" s="76" t="s">
        <v>700</v>
      </c>
      <c r="P551" s="76" t="s">
        <v>5</v>
      </c>
      <c r="Q551" s="76" t="s">
        <v>4</v>
      </c>
      <c r="R551" s="76" t="s">
        <v>3</v>
      </c>
      <c r="S551" s="76" t="s">
        <v>2</v>
      </c>
      <c r="T551" s="76" t="s">
        <v>9</v>
      </c>
      <c r="U551" s="76" t="s">
        <v>7</v>
      </c>
    </row>
    <row r="552" spans="1:22" s="2" customFormat="1" ht="20.25" customHeight="1">
      <c r="A552" s="328"/>
      <c r="C552" s="60"/>
      <c r="D552" s="4"/>
      <c r="E552" s="4"/>
      <c r="F552" s="4"/>
      <c r="G552" s="4"/>
      <c r="H552" s="308"/>
      <c r="I552" s="65" t="s">
        <v>1072</v>
      </c>
      <c r="J552" s="66"/>
      <c r="K552" s="168"/>
      <c r="L552" s="78" t="s">
        <v>70</v>
      </c>
      <c r="M552" s="78" t="s">
        <v>70</v>
      </c>
      <c r="N552" s="78" t="s">
        <v>70</v>
      </c>
      <c r="O552" s="78" t="s">
        <v>745</v>
      </c>
      <c r="P552" s="78" t="s">
        <v>70</v>
      </c>
      <c r="Q552" s="78" t="s">
        <v>71</v>
      </c>
      <c r="R552" s="78" t="s">
        <v>70</v>
      </c>
      <c r="S552" s="78" t="s">
        <v>70</v>
      </c>
      <c r="T552" s="78" t="s">
        <v>70</v>
      </c>
      <c r="U552" s="78" t="s">
        <v>70</v>
      </c>
    </row>
    <row r="553" spans="1:22" s="108" customFormat="1" ht="70.150000000000006" customHeight="1">
      <c r="A553" s="352" t="s">
        <v>1115</v>
      </c>
      <c r="C553" s="404" t="s">
        <v>369</v>
      </c>
      <c r="D553" s="405"/>
      <c r="E553" s="405"/>
      <c r="F553" s="405"/>
      <c r="G553" s="405"/>
      <c r="H553" s="406"/>
      <c r="I553" s="116" t="s">
        <v>1116</v>
      </c>
      <c r="J553" s="180" t="str">
        <f t="shared" ref="J553:J565" si="22">IF(SUM(L553:U553)=0,IF(COUNTIF(L553:U553,"未確認")&gt;0,"未確認",IF(COUNTIF(L553:U553,"~*")&gt;0,"*",SUM(L553:U553))),SUM(L553:U553))</f>
        <v>*</v>
      </c>
      <c r="K553" s="181" t="str">
        <f t="shared" ref="K553:K565" si="23">IF(OR(COUNTIF(L553:U553,"未確認")&gt;0,COUNTIF(L553:U553,"*")&gt;0),"※","")</f>
        <v>※</v>
      </c>
      <c r="L553" s="111" t="s">
        <v>1052</v>
      </c>
      <c r="M553" s="111"/>
      <c r="N553" s="111"/>
      <c r="O553" s="111"/>
      <c r="P553" s="111"/>
      <c r="Q553" s="111"/>
      <c r="R553" s="111"/>
      <c r="S553" s="111"/>
      <c r="T553" s="111"/>
      <c r="U553" s="111"/>
    </row>
    <row r="554" spans="1:22" s="108" customFormat="1" ht="70.150000000000006" customHeight="1">
      <c r="A554" s="352" t="s">
        <v>1117</v>
      </c>
      <c r="B554" s="113"/>
      <c r="C554" s="404" t="s">
        <v>370</v>
      </c>
      <c r="D554" s="405"/>
      <c r="E554" s="405"/>
      <c r="F554" s="405"/>
      <c r="G554" s="405"/>
      <c r="H554" s="406"/>
      <c r="I554" s="116" t="s">
        <v>1118</v>
      </c>
      <c r="J554" s="180">
        <f t="shared" si="22"/>
        <v>0</v>
      </c>
      <c r="K554" s="181" t="str">
        <f t="shared" si="23"/>
        <v/>
      </c>
      <c r="L554" s="111"/>
      <c r="M554" s="111"/>
      <c r="N554" s="111"/>
      <c r="O554" s="111"/>
      <c r="P554" s="111"/>
      <c r="Q554" s="111"/>
      <c r="R554" s="111"/>
      <c r="S554" s="111"/>
      <c r="T554" s="111"/>
      <c r="U554" s="111"/>
    </row>
    <row r="555" spans="1:22" s="108" customFormat="1" ht="70.150000000000006" customHeight="1">
      <c r="A555" s="352" t="s">
        <v>1119</v>
      </c>
      <c r="B555" s="113"/>
      <c r="C555" s="404" t="s">
        <v>371</v>
      </c>
      <c r="D555" s="405"/>
      <c r="E555" s="405"/>
      <c r="F555" s="405"/>
      <c r="G555" s="405"/>
      <c r="H555" s="406"/>
      <c r="I555" s="116" t="s">
        <v>1120</v>
      </c>
      <c r="J555" s="180">
        <f t="shared" si="22"/>
        <v>0</v>
      </c>
      <c r="K555" s="181" t="str">
        <f t="shared" si="23"/>
        <v/>
      </c>
      <c r="L555" s="111"/>
      <c r="M555" s="111"/>
      <c r="N555" s="111"/>
      <c r="O555" s="111"/>
      <c r="P555" s="111"/>
      <c r="Q555" s="111"/>
      <c r="R555" s="111"/>
      <c r="S555" s="111"/>
      <c r="T555" s="111"/>
      <c r="U555" s="111"/>
    </row>
    <row r="556" spans="1:22" s="108" customFormat="1" ht="70.150000000000006" customHeight="1">
      <c r="A556" s="352" t="s">
        <v>1121</v>
      </c>
      <c r="B556" s="113"/>
      <c r="C556" s="404" t="s">
        <v>373</v>
      </c>
      <c r="D556" s="405"/>
      <c r="E556" s="405"/>
      <c r="F556" s="405"/>
      <c r="G556" s="405"/>
      <c r="H556" s="406"/>
      <c r="I556" s="116" t="s">
        <v>374</v>
      </c>
      <c r="J556" s="180">
        <f t="shared" si="22"/>
        <v>0</v>
      </c>
      <c r="K556" s="181" t="str">
        <f t="shared" si="23"/>
        <v/>
      </c>
      <c r="L556" s="111"/>
      <c r="M556" s="111"/>
      <c r="N556" s="111"/>
      <c r="O556" s="111"/>
      <c r="P556" s="111"/>
      <c r="Q556" s="111"/>
      <c r="R556" s="111"/>
      <c r="S556" s="111"/>
      <c r="T556" s="111"/>
      <c r="U556" s="111"/>
    </row>
    <row r="557" spans="1:22" s="108" customFormat="1" ht="70.150000000000006" customHeight="1">
      <c r="A557" s="352" t="s">
        <v>1122</v>
      </c>
      <c r="B557" s="113"/>
      <c r="C557" s="404" t="s">
        <v>375</v>
      </c>
      <c r="D557" s="405"/>
      <c r="E557" s="405"/>
      <c r="F557" s="405"/>
      <c r="G557" s="405"/>
      <c r="H557" s="406"/>
      <c r="I557" s="116" t="s">
        <v>1123</v>
      </c>
      <c r="J557" s="180">
        <f t="shared" si="22"/>
        <v>0</v>
      </c>
      <c r="K557" s="181" t="str">
        <f t="shared" si="23"/>
        <v/>
      </c>
      <c r="L557" s="111"/>
      <c r="M557" s="111"/>
      <c r="N557" s="111"/>
      <c r="O557" s="111"/>
      <c r="P557" s="111"/>
      <c r="Q557" s="111"/>
      <c r="R557" s="111"/>
      <c r="S557" s="111"/>
      <c r="T557" s="111"/>
      <c r="U557" s="111"/>
    </row>
    <row r="558" spans="1:22" s="108" customFormat="1" ht="98.1" customHeight="1">
      <c r="A558" s="352" t="s">
        <v>1124</v>
      </c>
      <c r="B558" s="113"/>
      <c r="C558" s="404" t="s">
        <v>377</v>
      </c>
      <c r="D558" s="405"/>
      <c r="E558" s="405"/>
      <c r="F558" s="405"/>
      <c r="G558" s="405"/>
      <c r="H558" s="406"/>
      <c r="I558" s="116" t="s">
        <v>1125</v>
      </c>
      <c r="J558" s="180">
        <f t="shared" si="22"/>
        <v>0</v>
      </c>
      <c r="K558" s="181" t="str">
        <f t="shared" si="23"/>
        <v/>
      </c>
      <c r="L558" s="111"/>
      <c r="M558" s="111"/>
      <c r="N558" s="111"/>
      <c r="O558" s="111"/>
      <c r="P558" s="111"/>
      <c r="Q558" s="111"/>
      <c r="R558" s="111"/>
      <c r="S558" s="111"/>
      <c r="T558" s="111"/>
      <c r="U558" s="111"/>
    </row>
    <row r="559" spans="1:22" s="108" customFormat="1" ht="84" customHeight="1">
      <c r="A559" s="352" t="s">
        <v>1126</v>
      </c>
      <c r="B559" s="113"/>
      <c r="C559" s="404" t="s">
        <v>379</v>
      </c>
      <c r="D559" s="405"/>
      <c r="E559" s="405"/>
      <c r="F559" s="405"/>
      <c r="G559" s="405"/>
      <c r="H559" s="406"/>
      <c r="I559" s="116" t="s">
        <v>1127</v>
      </c>
      <c r="J559" s="180">
        <f t="shared" si="22"/>
        <v>0</v>
      </c>
      <c r="K559" s="181" t="str">
        <f t="shared" si="23"/>
        <v/>
      </c>
      <c r="L559" s="111"/>
      <c r="M559" s="111"/>
      <c r="N559" s="111"/>
      <c r="O559" s="111"/>
      <c r="P559" s="111"/>
      <c r="Q559" s="111"/>
      <c r="R559" s="111"/>
      <c r="S559" s="111"/>
      <c r="T559" s="111"/>
      <c r="U559" s="111"/>
    </row>
    <row r="560" spans="1:22" s="108" customFormat="1" ht="70.150000000000006" customHeight="1">
      <c r="A560" s="352" t="s">
        <v>1128</v>
      </c>
      <c r="B560" s="113"/>
      <c r="C560" s="404" t="s">
        <v>381</v>
      </c>
      <c r="D560" s="405"/>
      <c r="E560" s="405"/>
      <c r="F560" s="405"/>
      <c r="G560" s="405"/>
      <c r="H560" s="406"/>
      <c r="I560" s="116" t="s">
        <v>1129</v>
      </c>
      <c r="J560" s="180">
        <f t="shared" si="22"/>
        <v>0</v>
      </c>
      <c r="K560" s="181" t="str">
        <f t="shared" si="23"/>
        <v/>
      </c>
      <c r="L560" s="111"/>
      <c r="M560" s="111"/>
      <c r="N560" s="111"/>
      <c r="O560" s="111"/>
      <c r="P560" s="111"/>
      <c r="Q560" s="111"/>
      <c r="R560" s="111"/>
      <c r="S560" s="111"/>
      <c r="T560" s="111"/>
      <c r="U560" s="111"/>
    </row>
    <row r="561" spans="1:21" s="108" customFormat="1" ht="70.150000000000006" customHeight="1">
      <c r="A561" s="352" t="s">
        <v>1130</v>
      </c>
      <c r="B561" s="113"/>
      <c r="C561" s="423" t="s">
        <v>383</v>
      </c>
      <c r="D561" s="424"/>
      <c r="E561" s="424"/>
      <c r="F561" s="424"/>
      <c r="G561" s="424"/>
      <c r="H561" s="425"/>
      <c r="I561" s="129" t="s">
        <v>1131</v>
      </c>
      <c r="J561" s="180">
        <f t="shared" si="22"/>
        <v>0</v>
      </c>
      <c r="K561" s="181" t="str">
        <f t="shared" si="23"/>
        <v/>
      </c>
      <c r="L561" s="111"/>
      <c r="M561" s="111"/>
      <c r="N561" s="111"/>
      <c r="O561" s="111"/>
      <c r="P561" s="111"/>
      <c r="Q561" s="111"/>
      <c r="R561" s="111"/>
      <c r="S561" s="111"/>
      <c r="T561" s="111"/>
      <c r="U561" s="111"/>
    </row>
    <row r="562" spans="1:21" s="108" customFormat="1" ht="78">
      <c r="A562" s="352" t="s">
        <v>1132</v>
      </c>
      <c r="B562" s="113"/>
      <c r="C562" s="404" t="s">
        <v>384</v>
      </c>
      <c r="D562" s="405"/>
      <c r="E562" s="405"/>
      <c r="F562" s="405"/>
      <c r="G562" s="405"/>
      <c r="H562" s="406"/>
      <c r="I562" s="129" t="s">
        <v>385</v>
      </c>
      <c r="J562" s="180">
        <f t="shared" si="22"/>
        <v>0</v>
      </c>
      <c r="K562" s="181" t="str">
        <f t="shared" si="23"/>
        <v/>
      </c>
      <c r="L562" s="111"/>
      <c r="M562" s="111"/>
      <c r="N562" s="111"/>
      <c r="O562" s="111"/>
      <c r="P562" s="111"/>
      <c r="Q562" s="111"/>
      <c r="R562" s="111"/>
      <c r="S562" s="111"/>
      <c r="T562" s="111"/>
      <c r="U562" s="111"/>
    </row>
    <row r="563" spans="1:21" s="108" customFormat="1" ht="70.150000000000006" customHeight="1">
      <c r="A563" s="352" t="s">
        <v>1133</v>
      </c>
      <c r="B563" s="113"/>
      <c r="C563" s="404" t="s">
        <v>386</v>
      </c>
      <c r="D563" s="405"/>
      <c r="E563" s="405"/>
      <c r="F563" s="405"/>
      <c r="G563" s="405"/>
      <c r="H563" s="406"/>
      <c r="I563" s="129" t="s">
        <v>387</v>
      </c>
      <c r="J563" s="180">
        <f t="shared" si="22"/>
        <v>0</v>
      </c>
      <c r="K563" s="181" t="str">
        <f t="shared" si="23"/>
        <v/>
      </c>
      <c r="L563" s="111"/>
      <c r="M563" s="111"/>
      <c r="N563" s="111"/>
      <c r="O563" s="111"/>
      <c r="P563" s="111"/>
      <c r="Q563" s="111"/>
      <c r="R563" s="111"/>
      <c r="S563" s="111"/>
      <c r="T563" s="111"/>
      <c r="U563" s="111"/>
    </row>
    <row r="564" spans="1:21" s="108" customFormat="1" ht="70.150000000000006" customHeight="1">
      <c r="A564" s="352" t="s">
        <v>1134</v>
      </c>
      <c r="B564" s="113"/>
      <c r="C564" s="404" t="s">
        <v>388</v>
      </c>
      <c r="D564" s="405"/>
      <c r="E564" s="405"/>
      <c r="F564" s="405"/>
      <c r="G564" s="405"/>
      <c r="H564" s="406"/>
      <c r="I564" s="129" t="s">
        <v>1135</v>
      </c>
      <c r="J564" s="180">
        <f t="shared" si="22"/>
        <v>0</v>
      </c>
      <c r="K564" s="181" t="str">
        <f t="shared" si="23"/>
        <v/>
      </c>
      <c r="L564" s="111"/>
      <c r="M564" s="111"/>
      <c r="N564" s="111"/>
      <c r="O564" s="111"/>
      <c r="P564" s="111"/>
      <c r="Q564" s="111"/>
      <c r="R564" s="111"/>
      <c r="S564" s="111"/>
      <c r="T564" s="111"/>
      <c r="U564" s="111"/>
    </row>
    <row r="565" spans="1:21" s="108" customFormat="1" ht="70.150000000000006" customHeight="1">
      <c r="A565" s="352" t="s">
        <v>1136</v>
      </c>
      <c r="B565" s="113"/>
      <c r="C565" s="404" t="s">
        <v>390</v>
      </c>
      <c r="D565" s="405"/>
      <c r="E565" s="405"/>
      <c r="F565" s="405"/>
      <c r="G565" s="405"/>
      <c r="H565" s="406"/>
      <c r="I565" s="129" t="s">
        <v>1137</v>
      </c>
      <c r="J565" s="180">
        <f t="shared" si="22"/>
        <v>0</v>
      </c>
      <c r="K565" s="181" t="str">
        <f t="shared" si="23"/>
        <v/>
      </c>
      <c r="L565" s="111"/>
      <c r="M565" s="111"/>
      <c r="N565" s="111"/>
      <c r="O565" s="111"/>
      <c r="P565" s="111"/>
      <c r="Q565" s="111"/>
      <c r="R565" s="111"/>
      <c r="S565" s="111"/>
      <c r="T565" s="111"/>
      <c r="U565" s="111"/>
    </row>
    <row r="566" spans="1:21" s="108" customFormat="1" ht="113.65" customHeight="1">
      <c r="A566" s="348" t="s">
        <v>1138</v>
      </c>
      <c r="B566" s="113"/>
      <c r="C566" s="423" t="s">
        <v>1139</v>
      </c>
      <c r="D566" s="424"/>
      <c r="E566" s="424"/>
      <c r="F566" s="424"/>
      <c r="G566" s="424"/>
      <c r="H566" s="425"/>
      <c r="I566" s="318" t="s">
        <v>1140</v>
      </c>
      <c r="J566" s="186"/>
      <c r="K566" s="187"/>
      <c r="L566" s="192" t="s">
        <v>1141</v>
      </c>
      <c r="M566" s="192" t="s">
        <v>1141</v>
      </c>
      <c r="N566" s="192" t="s">
        <v>1141</v>
      </c>
      <c r="O566" s="192" t="s">
        <v>1142</v>
      </c>
      <c r="P566" s="192" t="s">
        <v>1141</v>
      </c>
      <c r="Q566" s="192" t="s">
        <v>1141</v>
      </c>
      <c r="R566" s="192" t="s">
        <v>1141</v>
      </c>
      <c r="S566" s="192" t="s">
        <v>1143</v>
      </c>
      <c r="T566" s="192" t="s">
        <v>1141</v>
      </c>
      <c r="U566" s="192" t="s">
        <v>1141</v>
      </c>
    </row>
    <row r="567" spans="1:21" s="1" customFormat="1" ht="65.099999999999994" customHeight="1">
      <c r="A567" s="328"/>
      <c r="B567" s="113"/>
      <c r="C567" s="429" t="s">
        <v>391</v>
      </c>
      <c r="D567" s="430"/>
      <c r="E567" s="430"/>
      <c r="F567" s="430"/>
      <c r="G567" s="430"/>
      <c r="H567" s="431"/>
      <c r="I567" s="437" t="s">
        <v>1144</v>
      </c>
      <c r="J567" s="188"/>
      <c r="K567" s="189"/>
      <c r="L567" s="120"/>
      <c r="M567" s="124"/>
      <c r="N567" s="124"/>
      <c r="O567" s="124"/>
      <c r="P567" s="124"/>
      <c r="Q567" s="124"/>
      <c r="R567" s="124"/>
      <c r="S567" s="124"/>
      <c r="T567" s="124"/>
      <c r="U567" s="124"/>
    </row>
    <row r="568" spans="1:21" s="1" customFormat="1" ht="34.5" customHeight="1">
      <c r="A568" s="348" t="s">
        <v>1145</v>
      </c>
      <c r="B568" s="113"/>
      <c r="C568" s="190"/>
      <c r="D568" s="507" t="s">
        <v>392</v>
      </c>
      <c r="E568" s="508"/>
      <c r="F568" s="508"/>
      <c r="G568" s="508"/>
      <c r="H568" s="509"/>
      <c r="I568" s="477"/>
      <c r="J568" s="188"/>
      <c r="K568" s="191"/>
      <c r="L568" s="192">
        <v>2.5</v>
      </c>
      <c r="M568" s="192">
        <v>20.6</v>
      </c>
      <c r="N568" s="192">
        <v>19.5</v>
      </c>
      <c r="O568" s="192" t="s">
        <v>16</v>
      </c>
      <c r="P568" s="192">
        <v>11.5</v>
      </c>
      <c r="Q568" s="192" t="s">
        <v>16</v>
      </c>
      <c r="R568" s="192">
        <v>8.6999999999999993</v>
      </c>
      <c r="S568" s="192">
        <v>13.5</v>
      </c>
      <c r="T568" s="192">
        <v>5.5</v>
      </c>
      <c r="U568" s="192">
        <v>26.6</v>
      </c>
    </row>
    <row r="569" spans="1:21" s="1" customFormat="1" ht="34.5" customHeight="1">
      <c r="A569" s="348" t="s">
        <v>1146</v>
      </c>
      <c r="B569" s="113"/>
      <c r="C569" s="190"/>
      <c r="D569" s="507" t="s">
        <v>393</v>
      </c>
      <c r="E569" s="508"/>
      <c r="F569" s="508"/>
      <c r="G569" s="508"/>
      <c r="H569" s="509"/>
      <c r="I569" s="477"/>
      <c r="J569" s="188"/>
      <c r="K569" s="191"/>
      <c r="L569" s="192">
        <v>2.4</v>
      </c>
      <c r="M569" s="192">
        <v>15.9</v>
      </c>
      <c r="N569" s="192">
        <v>14.9</v>
      </c>
      <c r="O569" s="192" t="s">
        <v>16</v>
      </c>
      <c r="P569" s="192">
        <v>8.6999999999999993</v>
      </c>
      <c r="Q569" s="192" t="s">
        <v>16</v>
      </c>
      <c r="R569" s="192">
        <v>4.2</v>
      </c>
      <c r="S569" s="192">
        <v>7.6</v>
      </c>
      <c r="T569" s="192">
        <v>2.1</v>
      </c>
      <c r="U569" s="192">
        <v>12.8</v>
      </c>
    </row>
    <row r="570" spans="1:21" s="1" customFormat="1" ht="34.5" customHeight="1">
      <c r="A570" s="348" t="s">
        <v>1147</v>
      </c>
      <c r="B570" s="113"/>
      <c r="C570" s="190"/>
      <c r="D570" s="507" t="s">
        <v>394</v>
      </c>
      <c r="E570" s="508"/>
      <c r="F570" s="508"/>
      <c r="G570" s="508"/>
      <c r="H570" s="509"/>
      <c r="I570" s="477"/>
      <c r="J570" s="188"/>
      <c r="K570" s="191"/>
      <c r="L570" s="192">
        <v>1.2</v>
      </c>
      <c r="M570" s="192">
        <v>7.7</v>
      </c>
      <c r="N570" s="192">
        <v>6.7</v>
      </c>
      <c r="O570" s="192" t="s">
        <v>16</v>
      </c>
      <c r="P570" s="192">
        <v>5.0999999999999996</v>
      </c>
      <c r="Q570" s="192" t="s">
        <v>16</v>
      </c>
      <c r="R570" s="192">
        <v>3.9</v>
      </c>
      <c r="S570" s="192">
        <v>6.3</v>
      </c>
      <c r="T570" s="192">
        <v>1.5</v>
      </c>
      <c r="U570" s="192">
        <v>8.4</v>
      </c>
    </row>
    <row r="571" spans="1:21" s="1" customFormat="1" ht="34.5" customHeight="1">
      <c r="A571" s="348" t="s">
        <v>1148</v>
      </c>
      <c r="B571" s="113"/>
      <c r="C571" s="190"/>
      <c r="D571" s="507" t="s">
        <v>395</v>
      </c>
      <c r="E571" s="508"/>
      <c r="F571" s="508"/>
      <c r="G571" s="508"/>
      <c r="H571" s="509"/>
      <c r="I571" s="477"/>
      <c r="J571" s="188"/>
      <c r="K571" s="191"/>
      <c r="L571" s="192">
        <v>1.2</v>
      </c>
      <c r="M571" s="192">
        <v>8</v>
      </c>
      <c r="N571" s="192">
        <v>3.4</v>
      </c>
      <c r="O571" s="192" t="s">
        <v>16</v>
      </c>
      <c r="P571" s="192">
        <v>5</v>
      </c>
      <c r="Q571" s="192" t="s">
        <v>16</v>
      </c>
      <c r="R571" s="192">
        <v>1.8</v>
      </c>
      <c r="S571" s="192">
        <v>3.7</v>
      </c>
      <c r="T571" s="192">
        <v>1.1000000000000001</v>
      </c>
      <c r="U571" s="192">
        <v>8.5</v>
      </c>
    </row>
    <row r="572" spans="1:21" s="1" customFormat="1" ht="34.5" customHeight="1">
      <c r="A572" s="348" t="s">
        <v>1149</v>
      </c>
      <c r="B572" s="113"/>
      <c r="C572" s="190"/>
      <c r="D572" s="507" t="s">
        <v>1150</v>
      </c>
      <c r="E572" s="508"/>
      <c r="F572" s="508"/>
      <c r="G572" s="508"/>
      <c r="H572" s="509"/>
      <c r="I572" s="477"/>
      <c r="J572" s="188"/>
      <c r="K572" s="191"/>
      <c r="L572" s="192">
        <v>1.5</v>
      </c>
      <c r="M572" s="192">
        <v>2.9</v>
      </c>
      <c r="N572" s="192">
        <v>1.4</v>
      </c>
      <c r="O572" s="192" t="s">
        <v>16</v>
      </c>
      <c r="P572" s="192">
        <v>5.0999999999999996</v>
      </c>
      <c r="Q572" s="192" t="s">
        <v>16</v>
      </c>
      <c r="R572" s="192">
        <v>4.4000000000000004</v>
      </c>
      <c r="S572" s="192">
        <v>0.4</v>
      </c>
      <c r="T572" s="192">
        <v>0.4</v>
      </c>
      <c r="U572" s="192">
        <v>1.3</v>
      </c>
    </row>
    <row r="573" spans="1:21" s="1" customFormat="1" ht="34.5" customHeight="1">
      <c r="A573" s="348" t="s">
        <v>1151</v>
      </c>
      <c r="B573" s="113"/>
      <c r="C573" s="193"/>
      <c r="D573" s="507" t="s">
        <v>1152</v>
      </c>
      <c r="E573" s="508"/>
      <c r="F573" s="508"/>
      <c r="G573" s="508"/>
      <c r="H573" s="509"/>
      <c r="I573" s="477"/>
      <c r="J573" s="188"/>
      <c r="K573" s="191"/>
      <c r="L573" s="192">
        <v>0.1</v>
      </c>
      <c r="M573" s="192">
        <v>2.1</v>
      </c>
      <c r="N573" s="192">
        <v>2.8</v>
      </c>
      <c r="O573" s="192" t="s">
        <v>16</v>
      </c>
      <c r="P573" s="192">
        <v>1.5</v>
      </c>
      <c r="Q573" s="192" t="s">
        <v>16</v>
      </c>
      <c r="R573" s="192">
        <v>1.6</v>
      </c>
      <c r="S573" s="192">
        <v>6.4</v>
      </c>
      <c r="T573" s="192">
        <v>1.5</v>
      </c>
      <c r="U573" s="192">
        <v>4</v>
      </c>
    </row>
    <row r="574" spans="1:21" s="1" customFormat="1" ht="34.5" customHeight="1">
      <c r="A574" s="348" t="s">
        <v>1153</v>
      </c>
      <c r="B574" s="113"/>
      <c r="C574" s="305"/>
      <c r="D574" s="507" t="s">
        <v>1154</v>
      </c>
      <c r="E574" s="508"/>
      <c r="F574" s="508"/>
      <c r="G574" s="508"/>
      <c r="H574" s="509"/>
      <c r="I574" s="477"/>
      <c r="J574" s="194"/>
      <c r="K574" s="195"/>
      <c r="L574" s="192">
        <v>3.9</v>
      </c>
      <c r="M574" s="192">
        <v>20.6</v>
      </c>
      <c r="N574" s="192">
        <v>13.8</v>
      </c>
      <c r="O574" s="192" t="s">
        <v>16</v>
      </c>
      <c r="P574" s="192">
        <v>16.7</v>
      </c>
      <c r="Q574" s="192" t="s">
        <v>16</v>
      </c>
      <c r="R574" s="192">
        <v>11</v>
      </c>
      <c r="S574" s="192">
        <v>16.8</v>
      </c>
      <c r="T574" s="192">
        <v>4.4000000000000004</v>
      </c>
      <c r="U574" s="192">
        <v>22.2</v>
      </c>
    </row>
    <row r="575" spans="1:21" s="1" customFormat="1" ht="42.75" customHeight="1">
      <c r="A575" s="328"/>
      <c r="B575" s="113"/>
      <c r="C575" s="429" t="s">
        <v>397</v>
      </c>
      <c r="D575" s="430"/>
      <c r="E575" s="430"/>
      <c r="F575" s="430"/>
      <c r="G575" s="430"/>
      <c r="H575" s="431"/>
      <c r="I575" s="477"/>
      <c r="J575" s="188"/>
      <c r="K575" s="189"/>
      <c r="L575" s="120"/>
      <c r="M575" s="124"/>
      <c r="N575" s="124"/>
      <c r="O575" s="124"/>
      <c r="P575" s="124"/>
      <c r="Q575" s="124"/>
      <c r="R575" s="124"/>
      <c r="S575" s="124"/>
      <c r="T575" s="124"/>
      <c r="U575" s="124"/>
    </row>
    <row r="576" spans="1:21" s="1" customFormat="1" ht="34.5" customHeight="1">
      <c r="A576" s="348" t="s">
        <v>1155</v>
      </c>
      <c r="B576" s="113"/>
      <c r="C576" s="190"/>
      <c r="D576" s="507" t="s">
        <v>392</v>
      </c>
      <c r="E576" s="508"/>
      <c r="F576" s="508"/>
      <c r="G576" s="508"/>
      <c r="H576" s="509"/>
      <c r="I576" s="477"/>
      <c r="J576" s="188"/>
      <c r="K576" s="191"/>
      <c r="L576" s="192" t="s">
        <v>16</v>
      </c>
      <c r="M576" s="192" t="s">
        <v>16</v>
      </c>
      <c r="N576" s="192" t="s">
        <v>16</v>
      </c>
      <c r="O576" s="192" t="s">
        <v>16</v>
      </c>
      <c r="P576" s="192" t="s">
        <v>16</v>
      </c>
      <c r="Q576" s="192">
        <v>2.4</v>
      </c>
      <c r="R576" s="192" t="s">
        <v>16</v>
      </c>
      <c r="S576" s="192" t="s">
        <v>16</v>
      </c>
      <c r="T576" s="192" t="s">
        <v>16</v>
      </c>
      <c r="U576" s="192" t="s">
        <v>16</v>
      </c>
    </row>
    <row r="577" spans="1:21" s="1" customFormat="1" ht="34.5" customHeight="1">
      <c r="A577" s="348" t="s">
        <v>1156</v>
      </c>
      <c r="B577" s="113"/>
      <c r="C577" s="190"/>
      <c r="D577" s="507" t="s">
        <v>393</v>
      </c>
      <c r="E577" s="508"/>
      <c r="F577" s="508"/>
      <c r="G577" s="508"/>
      <c r="H577" s="509"/>
      <c r="I577" s="477"/>
      <c r="J577" s="188"/>
      <c r="K577" s="191"/>
      <c r="L577" s="192" t="s">
        <v>16</v>
      </c>
      <c r="M577" s="192" t="s">
        <v>16</v>
      </c>
      <c r="N577" s="192" t="s">
        <v>16</v>
      </c>
      <c r="O577" s="192" t="s">
        <v>16</v>
      </c>
      <c r="P577" s="192" t="s">
        <v>16</v>
      </c>
      <c r="Q577" s="192">
        <v>1</v>
      </c>
      <c r="R577" s="192" t="s">
        <v>16</v>
      </c>
      <c r="S577" s="192" t="s">
        <v>16</v>
      </c>
      <c r="T577" s="192" t="s">
        <v>16</v>
      </c>
      <c r="U577" s="192" t="s">
        <v>16</v>
      </c>
    </row>
    <row r="578" spans="1:21" s="1" customFormat="1" ht="34.5" customHeight="1">
      <c r="A578" s="348" t="s">
        <v>1157</v>
      </c>
      <c r="B578" s="113"/>
      <c r="C578" s="190"/>
      <c r="D578" s="507" t="s">
        <v>394</v>
      </c>
      <c r="E578" s="508"/>
      <c r="F578" s="508"/>
      <c r="G578" s="508"/>
      <c r="H578" s="509"/>
      <c r="I578" s="477"/>
      <c r="J578" s="188"/>
      <c r="K578" s="191"/>
      <c r="L578" s="192" t="s">
        <v>16</v>
      </c>
      <c r="M578" s="192" t="s">
        <v>16</v>
      </c>
      <c r="N578" s="192" t="s">
        <v>16</v>
      </c>
      <c r="O578" s="192" t="s">
        <v>16</v>
      </c>
      <c r="P578" s="192" t="s">
        <v>16</v>
      </c>
      <c r="Q578" s="192">
        <v>0.9</v>
      </c>
      <c r="R578" s="192" t="s">
        <v>16</v>
      </c>
      <c r="S578" s="192" t="s">
        <v>16</v>
      </c>
      <c r="T578" s="192" t="s">
        <v>16</v>
      </c>
      <c r="U578" s="192" t="s">
        <v>16</v>
      </c>
    </row>
    <row r="579" spans="1:21" s="1" customFormat="1" ht="34.5" customHeight="1">
      <c r="A579" s="348" t="s">
        <v>1158</v>
      </c>
      <c r="B579" s="113"/>
      <c r="C579" s="190"/>
      <c r="D579" s="507" t="s">
        <v>395</v>
      </c>
      <c r="E579" s="508"/>
      <c r="F579" s="508"/>
      <c r="G579" s="508"/>
      <c r="H579" s="509"/>
      <c r="I579" s="477"/>
      <c r="J579" s="188"/>
      <c r="K579" s="191"/>
      <c r="L579" s="192" t="s">
        <v>16</v>
      </c>
      <c r="M579" s="192" t="s">
        <v>16</v>
      </c>
      <c r="N579" s="192" t="s">
        <v>16</v>
      </c>
      <c r="O579" s="192" t="s">
        <v>16</v>
      </c>
      <c r="P579" s="192" t="s">
        <v>16</v>
      </c>
      <c r="Q579" s="192">
        <v>0.7</v>
      </c>
      <c r="R579" s="192" t="s">
        <v>16</v>
      </c>
      <c r="S579" s="192" t="s">
        <v>16</v>
      </c>
      <c r="T579" s="192" t="s">
        <v>16</v>
      </c>
      <c r="U579" s="192" t="s">
        <v>16</v>
      </c>
    </row>
    <row r="580" spans="1:21" s="1" customFormat="1" ht="34.5" customHeight="1">
      <c r="A580" s="348" t="s">
        <v>1159</v>
      </c>
      <c r="B580" s="113"/>
      <c r="C580" s="190"/>
      <c r="D580" s="507" t="s">
        <v>1150</v>
      </c>
      <c r="E580" s="508"/>
      <c r="F580" s="508"/>
      <c r="G580" s="508"/>
      <c r="H580" s="509"/>
      <c r="I580" s="477"/>
      <c r="J580" s="188"/>
      <c r="K580" s="191"/>
      <c r="L580" s="192" t="s">
        <v>16</v>
      </c>
      <c r="M580" s="192" t="s">
        <v>16</v>
      </c>
      <c r="N580" s="192" t="s">
        <v>16</v>
      </c>
      <c r="O580" s="192" t="s">
        <v>16</v>
      </c>
      <c r="P580" s="192" t="s">
        <v>16</v>
      </c>
      <c r="Q580" s="192">
        <v>0.3</v>
      </c>
      <c r="R580" s="192" t="s">
        <v>16</v>
      </c>
      <c r="S580" s="192" t="s">
        <v>16</v>
      </c>
      <c r="T580" s="192" t="s">
        <v>16</v>
      </c>
      <c r="U580" s="192" t="s">
        <v>16</v>
      </c>
    </row>
    <row r="581" spans="1:21" s="1" customFormat="1" ht="34.5" customHeight="1">
      <c r="A581" s="348" t="s">
        <v>1160</v>
      </c>
      <c r="B581" s="113"/>
      <c r="C581" s="190"/>
      <c r="D581" s="507" t="s">
        <v>1152</v>
      </c>
      <c r="E581" s="508"/>
      <c r="F581" s="508"/>
      <c r="G581" s="508"/>
      <c r="H581" s="509"/>
      <c r="I581" s="477"/>
      <c r="J581" s="188"/>
      <c r="K581" s="191"/>
      <c r="L581" s="192" t="s">
        <v>16</v>
      </c>
      <c r="M581" s="192" t="s">
        <v>16</v>
      </c>
      <c r="N581" s="192" t="s">
        <v>16</v>
      </c>
      <c r="O581" s="192" t="s">
        <v>16</v>
      </c>
      <c r="P581" s="192" t="s">
        <v>16</v>
      </c>
      <c r="Q581" s="192">
        <v>0.6</v>
      </c>
      <c r="R581" s="192" t="s">
        <v>16</v>
      </c>
      <c r="S581" s="192" t="s">
        <v>16</v>
      </c>
      <c r="T581" s="192" t="s">
        <v>16</v>
      </c>
      <c r="U581" s="192" t="s">
        <v>16</v>
      </c>
    </row>
    <row r="582" spans="1:21" s="1" customFormat="1" ht="34.5" customHeight="1">
      <c r="A582" s="348" t="s">
        <v>1161</v>
      </c>
      <c r="B582" s="113"/>
      <c r="C582" s="323"/>
      <c r="D582" s="507" t="s">
        <v>1154</v>
      </c>
      <c r="E582" s="508"/>
      <c r="F582" s="508"/>
      <c r="G582" s="508"/>
      <c r="H582" s="509"/>
      <c r="I582" s="477"/>
      <c r="J582" s="194"/>
      <c r="K582" s="195"/>
      <c r="L582" s="192" t="s">
        <v>16</v>
      </c>
      <c r="M582" s="192" t="s">
        <v>16</v>
      </c>
      <c r="N582" s="192" t="s">
        <v>16</v>
      </c>
      <c r="O582" s="192" t="s">
        <v>16</v>
      </c>
      <c r="P582" s="192" t="s">
        <v>16</v>
      </c>
      <c r="Q582" s="192">
        <v>2.5</v>
      </c>
      <c r="R582" s="192" t="s">
        <v>16</v>
      </c>
      <c r="S582" s="192" t="s">
        <v>16</v>
      </c>
      <c r="T582" s="192" t="s">
        <v>16</v>
      </c>
      <c r="U582" s="192" t="s">
        <v>16</v>
      </c>
    </row>
    <row r="583" spans="1:21" s="1" customFormat="1" ht="42.75" customHeight="1">
      <c r="A583" s="328"/>
      <c r="B583" s="113"/>
      <c r="C583" s="429" t="s">
        <v>398</v>
      </c>
      <c r="D583" s="430"/>
      <c r="E583" s="430"/>
      <c r="F583" s="430"/>
      <c r="G583" s="430"/>
      <c r="H583" s="431"/>
      <c r="I583" s="477"/>
      <c r="J583" s="196"/>
      <c r="K583" s="189"/>
      <c r="L583" s="120"/>
      <c r="M583" s="124"/>
      <c r="N583" s="124"/>
      <c r="O583" s="124"/>
      <c r="P583" s="124"/>
      <c r="Q583" s="124"/>
      <c r="R583" s="124"/>
      <c r="S583" s="124"/>
      <c r="T583" s="124"/>
      <c r="U583" s="124"/>
    </row>
    <row r="584" spans="1:21" s="1" customFormat="1" ht="34.5" customHeight="1">
      <c r="A584" s="348" t="s">
        <v>1162</v>
      </c>
      <c r="B584" s="113"/>
      <c r="C584" s="190"/>
      <c r="D584" s="507" t="s">
        <v>392</v>
      </c>
      <c r="E584" s="508"/>
      <c r="F584" s="508"/>
      <c r="G584" s="508"/>
      <c r="H584" s="509"/>
      <c r="I584" s="477"/>
      <c r="J584" s="188"/>
      <c r="K584" s="191"/>
      <c r="L584" s="192" t="s">
        <v>16</v>
      </c>
      <c r="M584" s="192" t="s">
        <v>16</v>
      </c>
      <c r="N584" s="192" t="s">
        <v>16</v>
      </c>
      <c r="O584" s="192" t="s">
        <v>16</v>
      </c>
      <c r="P584" s="192" t="s">
        <v>16</v>
      </c>
      <c r="Q584" s="192" t="s">
        <v>16</v>
      </c>
      <c r="R584" s="192" t="s">
        <v>16</v>
      </c>
      <c r="S584" s="192" t="s">
        <v>16</v>
      </c>
      <c r="T584" s="192" t="s">
        <v>16</v>
      </c>
      <c r="U584" s="192" t="s">
        <v>16</v>
      </c>
    </row>
    <row r="585" spans="1:21" s="1" customFormat="1" ht="34.5" customHeight="1">
      <c r="A585" s="348" t="s">
        <v>1163</v>
      </c>
      <c r="B585" s="113"/>
      <c r="C585" s="190"/>
      <c r="D585" s="507" t="s">
        <v>393</v>
      </c>
      <c r="E585" s="508"/>
      <c r="F585" s="508"/>
      <c r="G585" s="508"/>
      <c r="H585" s="509"/>
      <c r="I585" s="477"/>
      <c r="J585" s="188"/>
      <c r="K585" s="191"/>
      <c r="L585" s="192" t="s">
        <v>16</v>
      </c>
      <c r="M585" s="192" t="s">
        <v>16</v>
      </c>
      <c r="N585" s="192" t="s">
        <v>16</v>
      </c>
      <c r="O585" s="192" t="s">
        <v>16</v>
      </c>
      <c r="P585" s="192" t="s">
        <v>16</v>
      </c>
      <c r="Q585" s="192" t="s">
        <v>16</v>
      </c>
      <c r="R585" s="192" t="s">
        <v>16</v>
      </c>
      <c r="S585" s="192" t="s">
        <v>16</v>
      </c>
      <c r="T585" s="192" t="s">
        <v>16</v>
      </c>
      <c r="U585" s="192" t="s">
        <v>16</v>
      </c>
    </row>
    <row r="586" spans="1:21" s="1" customFormat="1" ht="34.5" customHeight="1">
      <c r="A586" s="348" t="s">
        <v>1164</v>
      </c>
      <c r="B586" s="113"/>
      <c r="C586" s="190"/>
      <c r="D586" s="507" t="s">
        <v>394</v>
      </c>
      <c r="E586" s="508"/>
      <c r="F586" s="508"/>
      <c r="G586" s="508"/>
      <c r="H586" s="509"/>
      <c r="I586" s="477"/>
      <c r="J586" s="188"/>
      <c r="K586" s="191"/>
      <c r="L586" s="192" t="s">
        <v>16</v>
      </c>
      <c r="M586" s="192" t="s">
        <v>16</v>
      </c>
      <c r="N586" s="192" t="s">
        <v>16</v>
      </c>
      <c r="O586" s="192" t="s">
        <v>16</v>
      </c>
      <c r="P586" s="192" t="s">
        <v>16</v>
      </c>
      <c r="Q586" s="192" t="s">
        <v>16</v>
      </c>
      <c r="R586" s="192" t="s">
        <v>16</v>
      </c>
      <c r="S586" s="192" t="s">
        <v>16</v>
      </c>
      <c r="T586" s="192" t="s">
        <v>16</v>
      </c>
      <c r="U586" s="192" t="s">
        <v>16</v>
      </c>
    </row>
    <row r="587" spans="1:21" s="1" customFormat="1" ht="34.5" customHeight="1">
      <c r="A587" s="348" t="s">
        <v>1165</v>
      </c>
      <c r="B587" s="113"/>
      <c r="C587" s="190"/>
      <c r="D587" s="507" t="s">
        <v>395</v>
      </c>
      <c r="E587" s="508"/>
      <c r="F587" s="508"/>
      <c r="G587" s="508"/>
      <c r="H587" s="509"/>
      <c r="I587" s="477"/>
      <c r="J587" s="188"/>
      <c r="K587" s="191"/>
      <c r="L587" s="192" t="s">
        <v>16</v>
      </c>
      <c r="M587" s="192" t="s">
        <v>16</v>
      </c>
      <c r="N587" s="192" t="s">
        <v>16</v>
      </c>
      <c r="O587" s="192" t="s">
        <v>16</v>
      </c>
      <c r="P587" s="192" t="s">
        <v>16</v>
      </c>
      <c r="Q587" s="192" t="s">
        <v>16</v>
      </c>
      <c r="R587" s="192" t="s">
        <v>16</v>
      </c>
      <c r="S587" s="192" t="s">
        <v>16</v>
      </c>
      <c r="T587" s="192" t="s">
        <v>16</v>
      </c>
      <c r="U587" s="192" t="s">
        <v>16</v>
      </c>
    </row>
    <row r="588" spans="1:21" s="1" customFormat="1" ht="34.5" customHeight="1">
      <c r="A588" s="348" t="s">
        <v>1166</v>
      </c>
      <c r="B588" s="113"/>
      <c r="C588" s="190"/>
      <c r="D588" s="507" t="s">
        <v>1150</v>
      </c>
      <c r="E588" s="508"/>
      <c r="F588" s="508"/>
      <c r="G588" s="508"/>
      <c r="H588" s="509"/>
      <c r="I588" s="477"/>
      <c r="J588" s="188"/>
      <c r="K588" s="191"/>
      <c r="L588" s="192" t="s">
        <v>16</v>
      </c>
      <c r="M588" s="192" t="s">
        <v>16</v>
      </c>
      <c r="N588" s="192" t="s">
        <v>16</v>
      </c>
      <c r="O588" s="192" t="s">
        <v>16</v>
      </c>
      <c r="P588" s="192" t="s">
        <v>16</v>
      </c>
      <c r="Q588" s="192" t="s">
        <v>16</v>
      </c>
      <c r="R588" s="192" t="s">
        <v>16</v>
      </c>
      <c r="S588" s="192" t="s">
        <v>16</v>
      </c>
      <c r="T588" s="192" t="s">
        <v>16</v>
      </c>
      <c r="U588" s="192" t="s">
        <v>16</v>
      </c>
    </row>
    <row r="589" spans="1:21" s="1" customFormat="1" ht="34.5" customHeight="1">
      <c r="A589" s="348" t="s">
        <v>1167</v>
      </c>
      <c r="B589" s="113"/>
      <c r="C589" s="190"/>
      <c r="D589" s="507" t="s">
        <v>1168</v>
      </c>
      <c r="E589" s="508"/>
      <c r="F589" s="508"/>
      <c r="G589" s="508"/>
      <c r="H589" s="509"/>
      <c r="I589" s="477"/>
      <c r="J589" s="188"/>
      <c r="K589" s="191"/>
      <c r="L589" s="192" t="s">
        <v>16</v>
      </c>
      <c r="M589" s="192" t="s">
        <v>16</v>
      </c>
      <c r="N589" s="192" t="s">
        <v>16</v>
      </c>
      <c r="O589" s="192" t="s">
        <v>16</v>
      </c>
      <c r="P589" s="192" t="s">
        <v>16</v>
      </c>
      <c r="Q589" s="192" t="s">
        <v>16</v>
      </c>
      <c r="R589" s="192" t="s">
        <v>16</v>
      </c>
      <c r="S589" s="192" t="s">
        <v>16</v>
      </c>
      <c r="T589" s="192" t="s">
        <v>16</v>
      </c>
      <c r="U589" s="192" t="s">
        <v>16</v>
      </c>
    </row>
    <row r="590" spans="1:21" s="1" customFormat="1" ht="34.5" customHeight="1">
      <c r="A590" s="348" t="s">
        <v>1169</v>
      </c>
      <c r="B590" s="113"/>
      <c r="C590" s="323"/>
      <c r="D590" s="507" t="s">
        <v>1170</v>
      </c>
      <c r="E590" s="508"/>
      <c r="F590" s="508"/>
      <c r="G590" s="508"/>
      <c r="H590" s="509"/>
      <c r="I590" s="468"/>
      <c r="J590" s="194"/>
      <c r="K590" s="195"/>
      <c r="L590" s="192" t="s">
        <v>16</v>
      </c>
      <c r="M590" s="192" t="s">
        <v>16</v>
      </c>
      <c r="N590" s="192" t="s">
        <v>16</v>
      </c>
      <c r="O590" s="192" t="s">
        <v>16</v>
      </c>
      <c r="P590" s="192" t="s">
        <v>16</v>
      </c>
      <c r="Q590" s="192" t="s">
        <v>16</v>
      </c>
      <c r="R590" s="192" t="s">
        <v>16</v>
      </c>
      <c r="S590" s="192" t="s">
        <v>16</v>
      </c>
      <c r="T590" s="192" t="s">
        <v>16</v>
      </c>
      <c r="U590" s="192" t="s">
        <v>16</v>
      </c>
    </row>
    <row r="591" spans="1:21" s="1" customFormat="1">
      <c r="A591" s="328"/>
      <c r="B591" s="19"/>
      <c r="C591" s="19"/>
      <c r="D591" s="19"/>
      <c r="E591" s="19"/>
      <c r="F591" s="19"/>
      <c r="G591" s="19"/>
      <c r="H591" s="15"/>
      <c r="I591" s="15"/>
      <c r="J591" s="87"/>
      <c r="K591" s="88"/>
      <c r="L591" s="89"/>
      <c r="M591" s="89"/>
      <c r="N591" s="89"/>
      <c r="O591" s="89"/>
      <c r="P591" s="89"/>
      <c r="Q591" s="89"/>
    </row>
    <row r="592" spans="1:21" s="82" customFormat="1">
      <c r="A592" s="328"/>
      <c r="B592" s="83"/>
      <c r="C592" s="60"/>
      <c r="D592" s="60"/>
      <c r="E592" s="60"/>
      <c r="F592" s="60"/>
      <c r="G592" s="60"/>
      <c r="H592" s="90"/>
      <c r="I592" s="90"/>
      <c r="J592" s="87"/>
      <c r="K592" s="88"/>
      <c r="L592" s="89"/>
      <c r="M592" s="89"/>
      <c r="N592" s="89"/>
      <c r="O592" s="89"/>
      <c r="P592" s="89"/>
      <c r="Q592" s="89"/>
    </row>
    <row r="593" spans="1:22" s="1" customFormat="1">
      <c r="A593" s="328"/>
      <c r="B593" s="113"/>
      <c r="C593" s="4"/>
      <c r="D593" s="4"/>
      <c r="E593" s="4"/>
      <c r="F593" s="4"/>
      <c r="G593" s="4"/>
      <c r="H593" s="308"/>
      <c r="I593" s="308"/>
      <c r="J593" s="59"/>
      <c r="K593" s="30"/>
      <c r="L593" s="101"/>
      <c r="M593" s="101"/>
      <c r="N593" s="101"/>
      <c r="O593" s="101"/>
      <c r="P593" s="101"/>
      <c r="Q593" s="101"/>
    </row>
    <row r="594" spans="1:22" s="1" customFormat="1">
      <c r="A594" s="328"/>
      <c r="B594" s="19" t="s">
        <v>399</v>
      </c>
      <c r="C594" s="19"/>
      <c r="D594" s="19"/>
      <c r="E594" s="19"/>
      <c r="F594" s="19"/>
      <c r="G594" s="19"/>
      <c r="H594" s="15"/>
      <c r="I594" s="15"/>
      <c r="J594" s="59"/>
      <c r="K594" s="30"/>
      <c r="L594" s="101"/>
      <c r="M594" s="101"/>
      <c r="N594" s="101"/>
      <c r="O594" s="101"/>
      <c r="P594" s="101"/>
      <c r="Q594" s="101"/>
    </row>
    <row r="595" spans="1:22">
      <c r="A595" s="328"/>
      <c r="B595" s="19"/>
      <c r="C595" s="19"/>
      <c r="D595" s="19"/>
      <c r="E595" s="19"/>
      <c r="F595" s="19"/>
      <c r="G595" s="19"/>
      <c r="H595" s="15"/>
      <c r="I595" s="15"/>
      <c r="L595" s="73"/>
      <c r="M595" s="73"/>
      <c r="N595" s="73"/>
      <c r="O595" s="73"/>
      <c r="P595" s="73"/>
      <c r="Q595" s="73"/>
      <c r="R595" s="9"/>
      <c r="S595" s="9"/>
      <c r="T595" s="9"/>
      <c r="U595" s="9"/>
      <c r="V595" s="9"/>
    </row>
    <row r="596" spans="1:22" s="2" customFormat="1" ht="34.5" customHeight="1">
      <c r="A596" s="328"/>
      <c r="B596" s="19"/>
      <c r="C596" s="4"/>
      <c r="D596" s="4"/>
      <c r="E596" s="4"/>
      <c r="F596" s="4"/>
      <c r="G596" s="4"/>
      <c r="H596" s="308"/>
      <c r="I596" s="308"/>
      <c r="J596" s="74" t="s">
        <v>68</v>
      </c>
      <c r="K596" s="167"/>
      <c r="L596" s="76" t="s">
        <v>1</v>
      </c>
      <c r="M596" s="76" t="s">
        <v>8</v>
      </c>
      <c r="N596" s="76" t="s">
        <v>6</v>
      </c>
      <c r="O596" s="76" t="s">
        <v>700</v>
      </c>
      <c r="P596" s="76" t="s">
        <v>5</v>
      </c>
      <c r="Q596" s="76" t="s">
        <v>4</v>
      </c>
      <c r="R596" s="76" t="s">
        <v>3</v>
      </c>
      <c r="S596" s="76" t="s">
        <v>2</v>
      </c>
      <c r="T596" s="76" t="s">
        <v>9</v>
      </c>
      <c r="U596" s="76" t="s">
        <v>7</v>
      </c>
    </row>
    <row r="597" spans="1:22" s="2" customFormat="1" ht="20.25" customHeight="1">
      <c r="A597" s="328"/>
      <c r="C597" s="60"/>
      <c r="D597" s="4"/>
      <c r="E597" s="4"/>
      <c r="F597" s="4"/>
      <c r="G597" s="4"/>
      <c r="H597" s="308"/>
      <c r="I597" s="65" t="s">
        <v>1072</v>
      </c>
      <c r="J597" s="66"/>
      <c r="K597" s="168"/>
      <c r="L597" s="78" t="s">
        <v>70</v>
      </c>
      <c r="M597" s="78" t="s">
        <v>70</v>
      </c>
      <c r="N597" s="78" t="s">
        <v>70</v>
      </c>
      <c r="O597" s="78" t="s">
        <v>745</v>
      </c>
      <c r="P597" s="78" t="s">
        <v>70</v>
      </c>
      <c r="Q597" s="78" t="s">
        <v>71</v>
      </c>
      <c r="R597" s="78" t="s">
        <v>70</v>
      </c>
      <c r="S597" s="78" t="s">
        <v>70</v>
      </c>
      <c r="T597" s="78" t="s">
        <v>70</v>
      </c>
      <c r="U597" s="78" t="s">
        <v>70</v>
      </c>
    </row>
    <row r="598" spans="1:22" s="108" customFormat="1" ht="70.150000000000006" customHeight="1">
      <c r="A598" s="352" t="s">
        <v>1171</v>
      </c>
      <c r="C598" s="404" t="s">
        <v>400</v>
      </c>
      <c r="D598" s="405"/>
      <c r="E598" s="405"/>
      <c r="F598" s="405"/>
      <c r="G598" s="405"/>
      <c r="H598" s="406"/>
      <c r="I598" s="325" t="s">
        <v>1172</v>
      </c>
      <c r="J598" s="180" t="str">
        <f>IF(SUM(L598:U598)=0,IF(COUNTIF(L598:U598,"未確認")&gt;0,"未確認",IF(COUNTIF(L598:U598,"~*")&gt;0,"*",SUM(L598:U598))),SUM(L598:U598))</f>
        <v>*</v>
      </c>
      <c r="K598" s="181" t="str">
        <f>IF(OR(COUNTIF(L598:U598,"未確認")&gt;0,COUNTIF(L598:U598,"*")&gt;0),"※","")</f>
        <v>※</v>
      </c>
      <c r="L598" s="111" t="s">
        <v>1052</v>
      </c>
      <c r="M598" s="111" t="s">
        <v>1052</v>
      </c>
      <c r="N598" s="111"/>
      <c r="O598" s="111"/>
      <c r="P598" s="111"/>
      <c r="Q598" s="111"/>
      <c r="R598" s="111" t="s">
        <v>1052</v>
      </c>
      <c r="S598" s="111" t="s">
        <v>1052</v>
      </c>
      <c r="T598" s="111"/>
      <c r="U598" s="111" t="s">
        <v>1052</v>
      </c>
    </row>
    <row r="599" spans="1:22" s="108" customFormat="1" ht="70.150000000000006" customHeight="1">
      <c r="A599" s="352" t="s">
        <v>1173</v>
      </c>
      <c r="B599" s="83"/>
      <c r="C599" s="404" t="s">
        <v>1174</v>
      </c>
      <c r="D599" s="405"/>
      <c r="E599" s="405"/>
      <c r="F599" s="405"/>
      <c r="G599" s="405"/>
      <c r="H599" s="406"/>
      <c r="I599" s="325" t="s">
        <v>402</v>
      </c>
      <c r="J599" s="180" t="str">
        <f>IF(SUM(L599:U599)=0,IF(COUNTIF(L599:U599,"未確認")&gt;0,"未確認",IF(COUNTIF(L599:U599,"~*")&gt;0,"*",SUM(L599:U599))),SUM(L599:U599))</f>
        <v>*</v>
      </c>
      <c r="K599" s="181" t="str">
        <f>IF(OR(COUNTIF(L599:U599,"未確認")&gt;0,COUNTIF(L599:U599,"*")&gt;0),"※","")</f>
        <v>※</v>
      </c>
      <c r="L599" s="111"/>
      <c r="M599" s="111" t="s">
        <v>1052</v>
      </c>
      <c r="N599" s="111" t="s">
        <v>1040</v>
      </c>
      <c r="O599" s="111"/>
      <c r="P599" s="111"/>
      <c r="Q599" s="111"/>
      <c r="R599" s="111" t="s">
        <v>1052</v>
      </c>
      <c r="S599" s="111" t="s">
        <v>1052</v>
      </c>
      <c r="T599" s="111"/>
      <c r="U599" s="111" t="s">
        <v>1040</v>
      </c>
    </row>
    <row r="600" spans="1:22" s="108" customFormat="1" ht="72" customHeight="1">
      <c r="A600" s="352" t="s">
        <v>1175</v>
      </c>
      <c r="B600" s="83"/>
      <c r="C600" s="404" t="s">
        <v>1176</v>
      </c>
      <c r="D600" s="405"/>
      <c r="E600" s="405"/>
      <c r="F600" s="405"/>
      <c r="G600" s="405"/>
      <c r="H600" s="406"/>
      <c r="I600" s="325" t="s">
        <v>1177</v>
      </c>
      <c r="J600" s="180">
        <f>IF(SUM(L600:U600)=0,IF(COUNTIF(L600:U600,"未確認")&gt;0,"未確認",IF(COUNTIF(L600:U600,"~*")&gt;0,"*",SUM(L600:U600))),SUM(L600:U600))</f>
        <v>0</v>
      </c>
      <c r="K600" s="181" t="str">
        <f>IF(OR(COUNTIF(L600:U600,"未確認")&gt;0,COUNTIF(L600:U600,"*")&gt;0),"※","")</f>
        <v/>
      </c>
      <c r="L600" s="111"/>
      <c r="M600" s="111">
        <v>0</v>
      </c>
      <c r="N600" s="111">
        <v>0</v>
      </c>
      <c r="O600" s="111"/>
      <c r="P600" s="111"/>
      <c r="Q600" s="111"/>
      <c r="R600" s="111"/>
      <c r="S600" s="111"/>
      <c r="T600" s="111"/>
      <c r="U600" s="111"/>
    </row>
    <row r="601" spans="1:22" s="108" customFormat="1" ht="56.1" customHeight="1">
      <c r="A601" s="352" t="s">
        <v>1178</v>
      </c>
      <c r="B601" s="83"/>
      <c r="C601" s="404" t="s">
        <v>405</v>
      </c>
      <c r="D601" s="405"/>
      <c r="E601" s="405"/>
      <c r="F601" s="405"/>
      <c r="G601" s="405"/>
      <c r="H601" s="406"/>
      <c r="I601" s="314" t="s">
        <v>1179</v>
      </c>
      <c r="J601" s="180">
        <f>IF(SUM(L601:U601)=0,IF(COUNTIF(L601:U601,"未確認")&gt;0,"未確認",IF(COUNTIF(L601:U601,"~*")&gt;0,"*",SUM(L601:U601))),SUM(L601:U601))</f>
        <v>277</v>
      </c>
      <c r="K601" s="181" t="str">
        <f>IF(OR(COUNTIF(L601:U601,"未確認")&gt;0,COUNTIF(L601:U601,"*")&gt;0),"※","")</f>
        <v/>
      </c>
      <c r="L601" s="111">
        <v>10</v>
      </c>
      <c r="M601" s="111">
        <v>72</v>
      </c>
      <c r="N601" s="111">
        <v>26</v>
      </c>
      <c r="O601" s="111"/>
      <c r="P601" s="111">
        <v>25</v>
      </c>
      <c r="Q601" s="111"/>
      <c r="R601" s="111">
        <v>27</v>
      </c>
      <c r="S601" s="111">
        <v>50</v>
      </c>
      <c r="T601" s="111">
        <v>13</v>
      </c>
      <c r="U601" s="111">
        <v>54</v>
      </c>
    </row>
    <row r="602" spans="1:22" s="108" customFormat="1" ht="84" customHeight="1">
      <c r="A602" s="352" t="s">
        <v>1180</v>
      </c>
      <c r="B602" s="83"/>
      <c r="C602" s="404" t="s">
        <v>407</v>
      </c>
      <c r="D602" s="405"/>
      <c r="E602" s="405"/>
      <c r="F602" s="405"/>
      <c r="G602" s="405"/>
      <c r="H602" s="406"/>
      <c r="I602" s="325" t="s">
        <v>1181</v>
      </c>
      <c r="J602" s="180">
        <f>IF(SUM(L602:U602)=0,IF(COUNTIF(L602:U602,"未確認")&gt;0,"未確認",IF(COUNTIF(L602:U602,"~*")&gt;0,"*",SUM(L602:U602))),SUM(L602:U602))</f>
        <v>0</v>
      </c>
      <c r="K602" s="181" t="str">
        <f>IF(OR(COUNTIF(L602:U602,"未確認")&gt;0,COUNTIF(L602:U602,"*")&gt;0),"※","")</f>
        <v/>
      </c>
      <c r="L602" s="111"/>
      <c r="M602" s="111"/>
      <c r="N602" s="111">
        <v>0</v>
      </c>
      <c r="O602" s="111"/>
      <c r="P602" s="111"/>
      <c r="Q602" s="111"/>
      <c r="R602" s="111"/>
      <c r="S602" s="111"/>
      <c r="T602" s="111"/>
      <c r="U602" s="111">
        <v>0</v>
      </c>
    </row>
    <row r="603" spans="1:22" s="108" customFormat="1" ht="35.1" customHeight="1">
      <c r="A603" s="348" t="s">
        <v>1182</v>
      </c>
      <c r="B603" s="83"/>
      <c r="C603" s="429" t="s">
        <v>408</v>
      </c>
      <c r="D603" s="430"/>
      <c r="E603" s="430"/>
      <c r="F603" s="430"/>
      <c r="G603" s="430"/>
      <c r="H603" s="431"/>
      <c r="I603" s="443" t="s">
        <v>1183</v>
      </c>
      <c r="J603" s="164">
        <v>6826</v>
      </c>
      <c r="K603" s="181" t="str">
        <f>IF(OR(COUNTIF(L603:U603,"未確認")&gt;0,COUNTIF(L603:U603,"~*")&gt;0),"※","")</f>
        <v/>
      </c>
      <c r="L603" s="353"/>
      <c r="M603" s="353"/>
      <c r="N603" s="353"/>
      <c r="O603" s="353"/>
      <c r="P603" s="353"/>
      <c r="Q603" s="353"/>
      <c r="R603" s="353"/>
      <c r="S603" s="353"/>
      <c r="T603" s="353"/>
      <c r="U603" s="353"/>
    </row>
    <row r="604" spans="1:22" s="108" customFormat="1" ht="35.1" customHeight="1">
      <c r="A604" s="348" t="s">
        <v>1184</v>
      </c>
      <c r="B604" s="83"/>
      <c r="C604" s="312"/>
      <c r="D604" s="313"/>
      <c r="E604" s="423" t="s">
        <v>410</v>
      </c>
      <c r="F604" s="424"/>
      <c r="G604" s="424"/>
      <c r="H604" s="425"/>
      <c r="I604" s="439"/>
      <c r="J604" s="164">
        <v>1282</v>
      </c>
      <c r="K604" s="181" t="str">
        <f>IF(OR(COUNTIF(L604:U604,"未確認")&gt;0,COUNTIF(L604:U604,"~*")&gt;0),"※","")</f>
        <v/>
      </c>
      <c r="L604" s="353"/>
      <c r="M604" s="353"/>
      <c r="N604" s="353"/>
      <c r="O604" s="353"/>
      <c r="P604" s="353"/>
      <c r="Q604" s="353"/>
      <c r="R604" s="353"/>
      <c r="S604" s="353"/>
      <c r="T604" s="353"/>
      <c r="U604" s="353"/>
    </row>
    <row r="605" spans="1:22" s="108" customFormat="1" ht="35.1" customHeight="1">
      <c r="A605" s="348" t="s">
        <v>1185</v>
      </c>
      <c r="B605" s="83"/>
      <c r="C605" s="429" t="s">
        <v>411</v>
      </c>
      <c r="D605" s="430"/>
      <c r="E605" s="430"/>
      <c r="F605" s="430"/>
      <c r="G605" s="430"/>
      <c r="H605" s="431"/>
      <c r="I605" s="437" t="s">
        <v>1186</v>
      </c>
      <c r="J605" s="164">
        <v>4086</v>
      </c>
      <c r="K605" s="181" t="str">
        <f>IF(OR(COUNTIF(L605:U605,"未確認")&gt;0,COUNTIF(L605:U605,"~*")&gt;0),"※","")</f>
        <v/>
      </c>
      <c r="L605" s="353"/>
      <c r="M605" s="353"/>
      <c r="N605" s="353"/>
      <c r="O605" s="353"/>
      <c r="P605" s="353"/>
      <c r="Q605" s="353"/>
      <c r="R605" s="353"/>
      <c r="S605" s="353"/>
      <c r="T605" s="353"/>
      <c r="U605" s="353"/>
    </row>
    <row r="606" spans="1:22" s="108" customFormat="1" ht="35.1" customHeight="1">
      <c r="A606" s="348" t="s">
        <v>1187</v>
      </c>
      <c r="B606" s="83"/>
      <c r="C606" s="312"/>
      <c r="D606" s="313"/>
      <c r="E606" s="423" t="s">
        <v>410</v>
      </c>
      <c r="F606" s="424"/>
      <c r="G606" s="424"/>
      <c r="H606" s="425"/>
      <c r="I606" s="489"/>
      <c r="J606" s="164">
        <v>536</v>
      </c>
      <c r="K606" s="181" t="str">
        <f>IF(OR(COUNTIF(L606:U606,"未確認")&gt;0,COUNTIF(L606:U606,"~*")&gt;0),"※","")</f>
        <v/>
      </c>
      <c r="L606" s="353"/>
      <c r="M606" s="353"/>
      <c r="N606" s="353"/>
      <c r="O606" s="353"/>
      <c r="P606" s="353"/>
      <c r="Q606" s="353"/>
      <c r="R606" s="353"/>
      <c r="S606" s="353"/>
      <c r="T606" s="353"/>
      <c r="U606" s="353"/>
    </row>
    <row r="607" spans="1:22" s="108" customFormat="1" ht="42" customHeight="1">
      <c r="A607" s="348" t="s">
        <v>1188</v>
      </c>
      <c r="B607" s="83"/>
      <c r="C607" s="423" t="s">
        <v>412</v>
      </c>
      <c r="D607" s="424"/>
      <c r="E607" s="424"/>
      <c r="F607" s="424"/>
      <c r="G607" s="424"/>
      <c r="H607" s="425"/>
      <c r="I607" s="116" t="s">
        <v>1189</v>
      </c>
      <c r="J607" s="180">
        <v>3115</v>
      </c>
      <c r="K607" s="181" t="str">
        <f>IF(OR(COUNTIF(L607:U607,"未確認")&gt;0,COUNTIF(L607:U607,"~*")&gt;0),"※","")</f>
        <v/>
      </c>
      <c r="L607" s="353"/>
      <c r="M607" s="353"/>
      <c r="N607" s="353"/>
      <c r="O607" s="353"/>
      <c r="P607" s="353"/>
      <c r="Q607" s="353"/>
      <c r="R607" s="353"/>
      <c r="S607" s="353"/>
      <c r="T607" s="353"/>
      <c r="U607" s="353"/>
    </row>
    <row r="608" spans="1:22" s="108" customFormat="1" ht="56.1" customHeight="1">
      <c r="A608" s="352" t="s">
        <v>1190</v>
      </c>
      <c r="B608" s="83"/>
      <c r="C608" s="404" t="s">
        <v>413</v>
      </c>
      <c r="D608" s="405"/>
      <c r="E608" s="405"/>
      <c r="F608" s="405"/>
      <c r="G608" s="405"/>
      <c r="H608" s="406"/>
      <c r="I608" s="116" t="s">
        <v>414</v>
      </c>
      <c r="J608" s="180" t="str">
        <f t="shared" ref="J608:J613" si="24">IF(SUM(L608:U608)=0,IF(COUNTIF(L608:U608,"未確認")&gt;0,"未確認",IF(COUNTIF(L608:U608,"~*")&gt;0,"*",SUM(L608:U608))),SUM(L608:U608))</f>
        <v>*</v>
      </c>
      <c r="K608" s="181" t="str">
        <f t="shared" ref="K608:K613" si="25">IF(OR(COUNTIF(L608:U608,"未確認")&gt;0,COUNTIF(L608:U608,"*")&gt;0),"※","")</f>
        <v>※</v>
      </c>
      <c r="L608" s="111" t="s">
        <v>1052</v>
      </c>
      <c r="M608" s="111"/>
      <c r="N608" s="111"/>
      <c r="O608" s="111"/>
      <c r="P608" s="111"/>
      <c r="Q608" s="111"/>
      <c r="R608" s="111"/>
      <c r="S608" s="111" t="s">
        <v>1052</v>
      </c>
      <c r="T608" s="111"/>
      <c r="U608" s="111" t="s">
        <v>1052</v>
      </c>
    </row>
    <row r="609" spans="1:22" s="108" customFormat="1" ht="56.1" customHeight="1">
      <c r="A609" s="352" t="s">
        <v>1191</v>
      </c>
      <c r="B609" s="83"/>
      <c r="C609" s="404" t="s">
        <v>1192</v>
      </c>
      <c r="D609" s="405"/>
      <c r="E609" s="405"/>
      <c r="F609" s="405"/>
      <c r="G609" s="405"/>
      <c r="H609" s="406"/>
      <c r="I609" s="116" t="s">
        <v>415</v>
      </c>
      <c r="J609" s="180">
        <f t="shared" si="24"/>
        <v>0</v>
      </c>
      <c r="K609" s="181" t="str">
        <f t="shared" si="25"/>
        <v/>
      </c>
      <c r="L609" s="111"/>
      <c r="M609" s="111"/>
      <c r="N609" s="111"/>
      <c r="O609" s="111"/>
      <c r="P609" s="111"/>
      <c r="Q609" s="111"/>
      <c r="R609" s="111"/>
      <c r="S609" s="111"/>
      <c r="T609" s="111"/>
      <c r="U609" s="111">
        <v>0</v>
      </c>
    </row>
    <row r="610" spans="1:22" s="1" customFormat="1" ht="56.1" customHeight="1">
      <c r="A610" s="352" t="s">
        <v>1193</v>
      </c>
      <c r="B610" s="83"/>
      <c r="C610" s="404" t="s">
        <v>416</v>
      </c>
      <c r="D610" s="405"/>
      <c r="E610" s="405"/>
      <c r="F610" s="405"/>
      <c r="G610" s="405"/>
      <c r="H610" s="406"/>
      <c r="I610" s="116" t="s">
        <v>417</v>
      </c>
      <c r="J610" s="180" t="str">
        <f t="shared" si="24"/>
        <v>*</v>
      </c>
      <c r="K610" s="181" t="str">
        <f t="shared" si="25"/>
        <v>※</v>
      </c>
      <c r="L610" s="111"/>
      <c r="M610" s="111" t="s">
        <v>1052</v>
      </c>
      <c r="N610" s="111"/>
      <c r="O610" s="111"/>
      <c r="P610" s="111"/>
      <c r="Q610" s="111"/>
      <c r="R610" s="111"/>
      <c r="S610" s="111" t="s">
        <v>1052</v>
      </c>
      <c r="T610" s="111"/>
      <c r="U610" s="111" t="s">
        <v>1052</v>
      </c>
    </row>
    <row r="611" spans="1:22" s="1" customFormat="1" ht="56.1" customHeight="1">
      <c r="A611" s="352" t="s">
        <v>1194</v>
      </c>
      <c r="B611" s="83"/>
      <c r="C611" s="404" t="s">
        <v>418</v>
      </c>
      <c r="D611" s="405"/>
      <c r="E611" s="405"/>
      <c r="F611" s="405"/>
      <c r="G611" s="405"/>
      <c r="H611" s="406"/>
      <c r="I611" s="116" t="s">
        <v>1195</v>
      </c>
      <c r="J611" s="180" t="str">
        <f t="shared" si="24"/>
        <v>*</v>
      </c>
      <c r="K611" s="181" t="str">
        <f t="shared" si="25"/>
        <v>※</v>
      </c>
      <c r="L611" s="111"/>
      <c r="M611" s="111"/>
      <c r="N611" s="111"/>
      <c r="O611" s="111"/>
      <c r="P611" s="111"/>
      <c r="Q611" s="111"/>
      <c r="R611" s="111"/>
      <c r="S611" s="111" t="s">
        <v>1052</v>
      </c>
      <c r="T611" s="111"/>
      <c r="U611" s="111" t="s">
        <v>1052</v>
      </c>
    </row>
    <row r="612" spans="1:22" s="1" customFormat="1" ht="42" customHeight="1">
      <c r="A612" s="352" t="s">
        <v>1196</v>
      </c>
      <c r="B612" s="83"/>
      <c r="C612" s="404" t="s">
        <v>420</v>
      </c>
      <c r="D612" s="405"/>
      <c r="E612" s="405"/>
      <c r="F612" s="405"/>
      <c r="G612" s="405"/>
      <c r="H612" s="406"/>
      <c r="I612" s="354" t="s">
        <v>421</v>
      </c>
      <c r="J612" s="180">
        <f t="shared" si="24"/>
        <v>0</v>
      </c>
      <c r="K612" s="181" t="str">
        <f t="shared" si="25"/>
        <v/>
      </c>
      <c r="L612" s="111"/>
      <c r="M612" s="111"/>
      <c r="N612" s="111"/>
      <c r="O612" s="111"/>
      <c r="P612" s="111"/>
      <c r="Q612" s="111"/>
      <c r="R612" s="111"/>
      <c r="S612" s="111"/>
      <c r="T612" s="111"/>
      <c r="U612" s="111"/>
    </row>
    <row r="613" spans="1:22" s="1" customFormat="1" ht="56.1" customHeight="1">
      <c r="A613" s="352" t="s">
        <v>1197</v>
      </c>
      <c r="B613" s="83"/>
      <c r="C613" s="404" t="s">
        <v>422</v>
      </c>
      <c r="D613" s="405"/>
      <c r="E613" s="405"/>
      <c r="F613" s="405"/>
      <c r="G613" s="405"/>
      <c r="H613" s="406"/>
      <c r="I613" s="116" t="s">
        <v>1198</v>
      </c>
      <c r="J613" s="180">
        <f t="shared" si="24"/>
        <v>0</v>
      </c>
      <c r="K613" s="181" t="str">
        <f t="shared" si="25"/>
        <v/>
      </c>
      <c r="L613" s="111"/>
      <c r="M613" s="111"/>
      <c r="N613" s="111"/>
      <c r="O613" s="111"/>
      <c r="P613" s="111"/>
      <c r="Q613" s="111"/>
      <c r="R613" s="111"/>
      <c r="S613" s="111"/>
      <c r="T613" s="111"/>
      <c r="U613" s="111"/>
    </row>
    <row r="614" spans="1:22" s="1" customFormat="1">
      <c r="A614" s="328"/>
      <c r="B614" s="19"/>
      <c r="C614" s="19"/>
      <c r="D614" s="19"/>
      <c r="E614" s="19"/>
      <c r="F614" s="19"/>
      <c r="G614" s="19"/>
      <c r="H614" s="15"/>
      <c r="I614" s="15"/>
      <c r="J614" s="87"/>
      <c r="K614" s="88"/>
      <c r="L614" s="89"/>
      <c r="M614" s="89"/>
      <c r="N614" s="89"/>
      <c r="O614" s="89"/>
      <c r="P614" s="89"/>
      <c r="Q614" s="89"/>
    </row>
    <row r="615" spans="1:22" s="82" customFormat="1">
      <c r="A615" s="328"/>
      <c r="B615" s="83"/>
      <c r="C615" s="60"/>
      <c r="D615" s="60"/>
      <c r="E615" s="60"/>
      <c r="F615" s="60"/>
      <c r="G615" s="60"/>
      <c r="H615" s="90"/>
      <c r="I615" s="90"/>
      <c r="J615" s="87"/>
      <c r="K615" s="88"/>
      <c r="L615" s="89"/>
      <c r="M615" s="89"/>
      <c r="N615" s="89"/>
      <c r="O615" s="89"/>
      <c r="P615" s="89"/>
      <c r="Q615" s="89"/>
    </row>
    <row r="616" spans="1:22" s="1" customFormat="1">
      <c r="A616" s="328"/>
      <c r="B616" s="83"/>
      <c r="C616" s="4"/>
      <c r="D616" s="4"/>
      <c r="E616" s="126"/>
      <c r="F616" s="126"/>
      <c r="G616" s="126"/>
      <c r="H616" s="127"/>
      <c r="I616" s="127"/>
      <c r="J616" s="87"/>
      <c r="K616" s="88"/>
      <c r="L616" s="89"/>
      <c r="M616" s="89"/>
      <c r="N616" s="89"/>
      <c r="O616" s="89"/>
      <c r="P616" s="89"/>
      <c r="Q616" s="89"/>
    </row>
    <row r="617" spans="1:22" s="1" customFormat="1">
      <c r="A617" s="328"/>
      <c r="B617" s="19" t="s">
        <v>423</v>
      </c>
      <c r="C617" s="44"/>
      <c r="D617" s="44"/>
      <c r="E617" s="44"/>
      <c r="F617" s="44"/>
      <c r="G617" s="44"/>
      <c r="H617" s="15"/>
      <c r="I617" s="15"/>
      <c r="J617" s="87"/>
      <c r="K617" s="88"/>
      <c r="L617" s="89"/>
      <c r="M617" s="89"/>
      <c r="N617" s="89"/>
      <c r="O617" s="89"/>
      <c r="P617" s="89"/>
      <c r="Q617" s="89"/>
    </row>
    <row r="618" spans="1:22">
      <c r="A618" s="328"/>
      <c r="B618" s="19"/>
      <c r="C618" s="19"/>
      <c r="D618" s="19"/>
      <c r="E618" s="19"/>
      <c r="F618" s="19"/>
      <c r="G618" s="19"/>
      <c r="H618" s="15"/>
      <c r="I618" s="15"/>
      <c r="L618" s="73"/>
      <c r="M618" s="73"/>
      <c r="N618" s="73"/>
      <c r="O618" s="73"/>
      <c r="P618" s="73"/>
      <c r="Q618" s="73"/>
      <c r="R618" s="9"/>
      <c r="S618" s="9"/>
      <c r="T618" s="9"/>
      <c r="U618" s="9"/>
      <c r="V618" s="9"/>
    </row>
    <row r="619" spans="1:22" ht="34.5" customHeight="1">
      <c r="A619" s="328"/>
      <c r="B619" s="19"/>
      <c r="C619" s="4"/>
      <c r="D619" s="4"/>
      <c r="F619" s="4"/>
      <c r="G619" s="4"/>
      <c r="H619" s="308"/>
      <c r="I619" s="308"/>
      <c r="J619" s="74" t="s">
        <v>68</v>
      </c>
      <c r="K619" s="197"/>
      <c r="L619" s="76" t="s">
        <v>1</v>
      </c>
      <c r="M619" s="76" t="s">
        <v>8</v>
      </c>
      <c r="N619" s="76" t="s">
        <v>6</v>
      </c>
      <c r="O619" s="76" t="s">
        <v>700</v>
      </c>
      <c r="P619" s="76" t="s">
        <v>5</v>
      </c>
      <c r="Q619" s="76" t="s">
        <v>4</v>
      </c>
      <c r="R619" s="76" t="s">
        <v>3</v>
      </c>
      <c r="S619" s="76" t="s">
        <v>2</v>
      </c>
      <c r="T619" s="76" t="s">
        <v>9</v>
      </c>
      <c r="U619" s="76" t="s">
        <v>7</v>
      </c>
      <c r="V619" s="9"/>
    </row>
    <row r="620" spans="1:22" ht="20.25" customHeight="1">
      <c r="A620" s="328"/>
      <c r="B620" s="2"/>
      <c r="C620" s="60"/>
      <c r="D620" s="4"/>
      <c r="F620" s="4"/>
      <c r="G620" s="4"/>
      <c r="H620" s="308"/>
      <c r="I620" s="65" t="s">
        <v>1072</v>
      </c>
      <c r="J620" s="66"/>
      <c r="K620" s="198"/>
      <c r="L620" s="78" t="s">
        <v>70</v>
      </c>
      <c r="M620" s="78" t="s">
        <v>70</v>
      </c>
      <c r="N620" s="78" t="s">
        <v>70</v>
      </c>
      <c r="O620" s="78" t="s">
        <v>745</v>
      </c>
      <c r="P620" s="78" t="s">
        <v>70</v>
      </c>
      <c r="Q620" s="78" t="s">
        <v>71</v>
      </c>
      <c r="R620" s="78" t="s">
        <v>70</v>
      </c>
      <c r="S620" s="78" t="s">
        <v>70</v>
      </c>
      <c r="T620" s="78" t="s">
        <v>70</v>
      </c>
      <c r="U620" s="78" t="s">
        <v>70</v>
      </c>
      <c r="V620" s="9"/>
    </row>
    <row r="621" spans="1:22" s="112" customFormat="1" ht="71.25" customHeight="1">
      <c r="A621" s="352" t="s">
        <v>1199</v>
      </c>
      <c r="B621" s="108"/>
      <c r="C621" s="423" t="s">
        <v>424</v>
      </c>
      <c r="D621" s="424"/>
      <c r="E621" s="424"/>
      <c r="F621" s="424"/>
      <c r="G621" s="424"/>
      <c r="H621" s="425"/>
      <c r="I621" s="510" t="s">
        <v>1200</v>
      </c>
      <c r="J621" s="180">
        <f t="shared" ref="J621:J631" si="26">IF(SUM(L621:U621)=0,IF(COUNTIF(L621:U621,"未確認")&gt;0,"未確認",IF(COUNTIF(L621:U621,"~*")&gt;0,"*",SUM(L621:U621))),SUM(L621:U621))</f>
        <v>0</v>
      </c>
      <c r="K621" s="181" t="str">
        <f t="shared" ref="K621:K631" si="27">IF(OR(COUNTIF(L621:U621,"未確認")&gt;0,COUNTIF(L621:U621,"*")&gt;0),"※","")</f>
        <v/>
      </c>
      <c r="L621" s="111"/>
      <c r="M621" s="111"/>
      <c r="N621" s="111"/>
      <c r="O621" s="111"/>
      <c r="P621" s="111"/>
      <c r="Q621" s="111"/>
      <c r="R621" s="111"/>
      <c r="S621" s="111"/>
      <c r="T621" s="111"/>
      <c r="U621" s="111"/>
    </row>
    <row r="622" spans="1:22" s="112" customFormat="1" ht="71.25" customHeight="1">
      <c r="A622" s="352" t="s">
        <v>1201</v>
      </c>
      <c r="B622" s="108"/>
      <c r="C622" s="423" t="s">
        <v>425</v>
      </c>
      <c r="D622" s="424"/>
      <c r="E622" s="424"/>
      <c r="F622" s="424"/>
      <c r="G622" s="424"/>
      <c r="H622" s="425"/>
      <c r="I622" s="511"/>
      <c r="J622" s="180">
        <f t="shared" si="26"/>
        <v>37</v>
      </c>
      <c r="K622" s="181" t="str">
        <f t="shared" si="27"/>
        <v>※</v>
      </c>
      <c r="L622" s="111" t="s">
        <v>1052</v>
      </c>
      <c r="M622" s="111" t="s">
        <v>1052</v>
      </c>
      <c r="N622" s="111">
        <v>10</v>
      </c>
      <c r="O622" s="111"/>
      <c r="P622" s="111" t="s">
        <v>1052</v>
      </c>
      <c r="Q622" s="111"/>
      <c r="R622" s="111">
        <v>17</v>
      </c>
      <c r="S622" s="111" t="s">
        <v>1052</v>
      </c>
      <c r="T622" s="111" t="s">
        <v>1040</v>
      </c>
      <c r="U622" s="111">
        <v>10</v>
      </c>
    </row>
    <row r="623" spans="1:22" s="112" customFormat="1" ht="71.25" customHeight="1">
      <c r="A623" s="352" t="s">
        <v>1202</v>
      </c>
      <c r="B623" s="108"/>
      <c r="C623" s="423" t="s">
        <v>1203</v>
      </c>
      <c r="D623" s="424"/>
      <c r="E623" s="424"/>
      <c r="F623" s="424"/>
      <c r="G623" s="424"/>
      <c r="H623" s="425"/>
      <c r="I623" s="512"/>
      <c r="J623" s="180">
        <f t="shared" si="26"/>
        <v>0</v>
      </c>
      <c r="K623" s="181" t="str">
        <f t="shared" si="27"/>
        <v/>
      </c>
      <c r="L623" s="111"/>
      <c r="M623" s="111"/>
      <c r="N623" s="111"/>
      <c r="O623" s="111"/>
      <c r="P623" s="111"/>
      <c r="Q623" s="111"/>
      <c r="R623" s="111"/>
      <c r="S623" s="111"/>
      <c r="T623" s="111"/>
      <c r="U623" s="111"/>
    </row>
    <row r="624" spans="1:22" s="112" customFormat="1" ht="70.150000000000006" customHeight="1">
      <c r="A624" s="352" t="s">
        <v>1204</v>
      </c>
      <c r="B624" s="108"/>
      <c r="C624" s="423" t="s">
        <v>1205</v>
      </c>
      <c r="D624" s="424"/>
      <c r="E624" s="424"/>
      <c r="F624" s="424"/>
      <c r="G624" s="424"/>
      <c r="H624" s="425"/>
      <c r="I624" s="199" t="s">
        <v>426</v>
      </c>
      <c r="J624" s="180">
        <f t="shared" si="26"/>
        <v>0</v>
      </c>
      <c r="K624" s="181" t="str">
        <f t="shared" si="27"/>
        <v/>
      </c>
      <c r="L624" s="111"/>
      <c r="M624" s="111"/>
      <c r="N624" s="111"/>
      <c r="O624" s="111"/>
      <c r="P624" s="111"/>
      <c r="Q624" s="111"/>
      <c r="R624" s="111"/>
      <c r="S624" s="111"/>
      <c r="T624" s="111"/>
      <c r="U624" s="111"/>
    </row>
    <row r="625" spans="1:22" s="112" customFormat="1" ht="84" customHeight="1">
      <c r="A625" s="352" t="s">
        <v>1206</v>
      </c>
      <c r="B625" s="108"/>
      <c r="C625" s="404" t="s">
        <v>1207</v>
      </c>
      <c r="D625" s="405"/>
      <c r="E625" s="405"/>
      <c r="F625" s="405"/>
      <c r="G625" s="405"/>
      <c r="H625" s="406"/>
      <c r="I625" s="116" t="s">
        <v>1208</v>
      </c>
      <c r="J625" s="180">
        <f t="shared" si="26"/>
        <v>0</v>
      </c>
      <c r="K625" s="181" t="str">
        <f t="shared" si="27"/>
        <v/>
      </c>
      <c r="L625" s="111"/>
      <c r="M625" s="111"/>
      <c r="N625" s="111"/>
      <c r="O625" s="111"/>
      <c r="P625" s="111"/>
      <c r="Q625" s="111"/>
      <c r="R625" s="111"/>
      <c r="S625" s="111"/>
      <c r="T625" s="111"/>
      <c r="U625" s="111"/>
    </row>
    <row r="626" spans="1:22" s="112" customFormat="1" ht="100.35" customHeight="1">
      <c r="A626" s="352" t="s">
        <v>1209</v>
      </c>
      <c r="B626" s="108"/>
      <c r="C626" s="423" t="s">
        <v>1210</v>
      </c>
      <c r="D626" s="424"/>
      <c r="E626" s="424"/>
      <c r="F626" s="424"/>
      <c r="G626" s="424"/>
      <c r="H626" s="425"/>
      <c r="I626" s="129" t="s">
        <v>1211</v>
      </c>
      <c r="J626" s="180">
        <f t="shared" si="26"/>
        <v>35</v>
      </c>
      <c r="K626" s="181" t="str">
        <f t="shared" si="27"/>
        <v/>
      </c>
      <c r="L626" s="111"/>
      <c r="M626" s="111"/>
      <c r="N626" s="111"/>
      <c r="O626" s="111"/>
      <c r="P626" s="111"/>
      <c r="Q626" s="111">
        <v>35</v>
      </c>
      <c r="R626" s="111"/>
      <c r="S626" s="111"/>
      <c r="T626" s="111"/>
      <c r="U626" s="111"/>
    </row>
    <row r="627" spans="1:22" s="112" customFormat="1" ht="84" customHeight="1">
      <c r="A627" s="352" t="s">
        <v>1212</v>
      </c>
      <c r="B627" s="113"/>
      <c r="C627" s="423" t="s">
        <v>1213</v>
      </c>
      <c r="D627" s="424"/>
      <c r="E627" s="424"/>
      <c r="F627" s="424"/>
      <c r="G627" s="424"/>
      <c r="H627" s="425"/>
      <c r="I627" s="129" t="s">
        <v>428</v>
      </c>
      <c r="J627" s="180">
        <f t="shared" si="26"/>
        <v>0</v>
      </c>
      <c r="K627" s="181" t="str">
        <f t="shared" si="27"/>
        <v/>
      </c>
      <c r="L627" s="111"/>
      <c r="M627" s="111"/>
      <c r="N627" s="111"/>
      <c r="O627" s="111"/>
      <c r="P627" s="111"/>
      <c r="Q627" s="111"/>
      <c r="R627" s="111"/>
      <c r="S627" s="111"/>
      <c r="T627" s="111"/>
      <c r="U627" s="111"/>
    </row>
    <row r="628" spans="1:22" s="112" customFormat="1" ht="98.1" customHeight="1">
      <c r="A628" s="352" t="s">
        <v>1214</v>
      </c>
      <c r="B628" s="113"/>
      <c r="C628" s="404" t="s">
        <v>1215</v>
      </c>
      <c r="D628" s="405"/>
      <c r="E628" s="405"/>
      <c r="F628" s="405"/>
      <c r="G628" s="405"/>
      <c r="H628" s="406"/>
      <c r="I628" s="116" t="s">
        <v>1216</v>
      </c>
      <c r="J628" s="180">
        <f t="shared" si="26"/>
        <v>0</v>
      </c>
      <c r="K628" s="181" t="str">
        <f t="shared" si="27"/>
        <v/>
      </c>
      <c r="L628" s="111"/>
      <c r="M628" s="111"/>
      <c r="N628" s="111"/>
      <c r="O628" s="111"/>
      <c r="P628" s="111"/>
      <c r="Q628" s="111"/>
      <c r="R628" s="111"/>
      <c r="S628" s="111"/>
      <c r="T628" s="111"/>
      <c r="U628" s="111"/>
    </row>
    <row r="629" spans="1:22" s="112" customFormat="1" ht="84" customHeight="1">
      <c r="A629" s="352" t="s">
        <v>1217</v>
      </c>
      <c r="B629" s="113"/>
      <c r="C629" s="423" t="s">
        <v>431</v>
      </c>
      <c r="D629" s="424"/>
      <c r="E629" s="424"/>
      <c r="F629" s="424"/>
      <c r="G629" s="424"/>
      <c r="H629" s="425"/>
      <c r="I629" s="116" t="s">
        <v>1218</v>
      </c>
      <c r="J629" s="180">
        <f t="shared" si="26"/>
        <v>11</v>
      </c>
      <c r="K629" s="181" t="str">
        <f t="shared" si="27"/>
        <v>※</v>
      </c>
      <c r="L629" s="111"/>
      <c r="M629" s="111" t="s">
        <v>1052</v>
      </c>
      <c r="N629" s="111" t="s">
        <v>1052</v>
      </c>
      <c r="O629" s="111"/>
      <c r="P629" s="111" t="s">
        <v>1052</v>
      </c>
      <c r="Q629" s="111"/>
      <c r="R629" s="111" t="s">
        <v>1052</v>
      </c>
      <c r="S629" s="111" t="s">
        <v>1052</v>
      </c>
      <c r="T629" s="111" t="s">
        <v>1052</v>
      </c>
      <c r="U629" s="111">
        <v>11</v>
      </c>
    </row>
    <row r="630" spans="1:22" s="112" customFormat="1" ht="70.150000000000006" customHeight="1">
      <c r="A630" s="352" t="s">
        <v>1219</v>
      </c>
      <c r="B630" s="113"/>
      <c r="C630" s="404" t="s">
        <v>1220</v>
      </c>
      <c r="D630" s="405"/>
      <c r="E630" s="405"/>
      <c r="F630" s="405"/>
      <c r="G630" s="405"/>
      <c r="H630" s="406"/>
      <c r="I630" s="116" t="s">
        <v>1221</v>
      </c>
      <c r="J630" s="180">
        <f t="shared" si="26"/>
        <v>60</v>
      </c>
      <c r="K630" s="181" t="str">
        <f t="shared" si="27"/>
        <v>※</v>
      </c>
      <c r="L630" s="111" t="s">
        <v>1052</v>
      </c>
      <c r="M630" s="111">
        <v>0</v>
      </c>
      <c r="N630" s="111">
        <v>14</v>
      </c>
      <c r="O630" s="111"/>
      <c r="P630" s="111" t="s">
        <v>1052</v>
      </c>
      <c r="Q630" s="111"/>
      <c r="R630" s="111">
        <v>23</v>
      </c>
      <c r="S630" s="111">
        <v>10</v>
      </c>
      <c r="T630" s="111" t="s">
        <v>1052</v>
      </c>
      <c r="U630" s="111">
        <v>13</v>
      </c>
    </row>
    <row r="631" spans="1:22" s="112" customFormat="1" ht="84" customHeight="1">
      <c r="A631" s="352" t="s">
        <v>1222</v>
      </c>
      <c r="B631" s="113"/>
      <c r="C631" s="404" t="s">
        <v>1223</v>
      </c>
      <c r="D631" s="405"/>
      <c r="E631" s="405"/>
      <c r="F631" s="405"/>
      <c r="G631" s="405"/>
      <c r="H631" s="406"/>
      <c r="I631" s="116" t="s">
        <v>1224</v>
      </c>
      <c r="J631" s="180">
        <f t="shared" si="26"/>
        <v>0</v>
      </c>
      <c r="K631" s="181" t="str">
        <f t="shared" si="27"/>
        <v/>
      </c>
      <c r="L631" s="111"/>
      <c r="M631" s="111">
        <v>0</v>
      </c>
      <c r="N631" s="111"/>
      <c r="O631" s="111"/>
      <c r="P631" s="111">
        <v>0</v>
      </c>
      <c r="Q631" s="111"/>
      <c r="R631" s="111">
        <v>0</v>
      </c>
      <c r="S631" s="111"/>
      <c r="T631" s="111"/>
      <c r="U631" s="111"/>
    </row>
    <row r="632" spans="1:22" s="1" customFormat="1">
      <c r="A632" s="328"/>
      <c r="B632" s="19"/>
      <c r="C632" s="19"/>
      <c r="D632" s="19"/>
      <c r="E632" s="19"/>
      <c r="F632" s="19"/>
      <c r="G632" s="19"/>
      <c r="H632" s="15"/>
      <c r="I632" s="15"/>
      <c r="J632" s="87"/>
      <c r="K632" s="88"/>
      <c r="L632" s="89"/>
      <c r="M632" s="89"/>
      <c r="N632" s="89"/>
      <c r="O632" s="89"/>
      <c r="P632" s="89"/>
      <c r="Q632" s="89"/>
    </row>
    <row r="633" spans="1:22" s="82" customFormat="1">
      <c r="A633" s="328"/>
      <c r="B633" s="83"/>
      <c r="C633" s="60"/>
      <c r="D633" s="60"/>
      <c r="E633" s="60"/>
      <c r="F633" s="60"/>
      <c r="G633" s="60"/>
      <c r="H633" s="90"/>
      <c r="I633" s="90"/>
      <c r="J633" s="87"/>
      <c r="K633" s="88"/>
      <c r="L633" s="89"/>
      <c r="M633" s="89"/>
      <c r="N633" s="89"/>
      <c r="O633" s="89"/>
      <c r="P633" s="89"/>
      <c r="Q633" s="89"/>
    </row>
    <row r="634" spans="1:22" s="108" customFormat="1">
      <c r="A634" s="328"/>
      <c r="B634" s="113"/>
      <c r="C634" s="4"/>
      <c r="D634" s="4"/>
      <c r="E634" s="4"/>
      <c r="F634" s="4"/>
      <c r="G634" s="4"/>
      <c r="H634" s="308"/>
      <c r="I634" s="308"/>
      <c r="J634" s="59"/>
      <c r="K634" s="30"/>
      <c r="L634" s="101"/>
      <c r="M634" s="101"/>
      <c r="N634" s="101"/>
      <c r="O634" s="101"/>
      <c r="P634" s="101"/>
      <c r="Q634" s="101"/>
    </row>
    <row r="635" spans="1:22" s="108" customFormat="1">
      <c r="A635" s="328"/>
      <c r="B635" s="19" t="s">
        <v>434</v>
      </c>
      <c r="C635" s="4"/>
      <c r="D635" s="4"/>
      <c r="E635" s="4"/>
      <c r="F635" s="4"/>
      <c r="G635" s="4"/>
      <c r="H635" s="308"/>
      <c r="I635" s="308"/>
      <c r="J635" s="59"/>
      <c r="K635" s="30"/>
      <c r="L635" s="101"/>
      <c r="M635" s="101"/>
      <c r="N635" s="101"/>
      <c r="O635" s="101"/>
      <c r="P635" s="101"/>
      <c r="Q635" s="101"/>
    </row>
    <row r="636" spans="1:22">
      <c r="A636" s="328"/>
      <c r="B636" s="19"/>
      <c r="C636" s="19"/>
      <c r="D636" s="19"/>
      <c r="E636" s="19"/>
      <c r="F636" s="19"/>
      <c r="G636" s="19"/>
      <c r="H636" s="15"/>
      <c r="I636" s="15"/>
      <c r="J636" s="61"/>
      <c r="K636" s="30"/>
      <c r="L636" s="73"/>
      <c r="M636" s="73"/>
      <c r="N636" s="73"/>
      <c r="O636" s="73"/>
      <c r="P636" s="73"/>
      <c r="Q636" s="73"/>
      <c r="R636" s="9"/>
      <c r="S636" s="9"/>
      <c r="T636" s="9"/>
      <c r="U636" s="9"/>
      <c r="V636" s="9"/>
    </row>
    <row r="637" spans="1:22" ht="34.5" customHeight="1">
      <c r="A637" s="328"/>
      <c r="B637" s="19"/>
      <c r="C637" s="4"/>
      <c r="D637" s="4"/>
      <c r="F637" s="4"/>
      <c r="G637" s="4"/>
      <c r="H637" s="308"/>
      <c r="I637" s="308"/>
      <c r="J637" s="74" t="s">
        <v>68</v>
      </c>
      <c r="K637" s="167"/>
      <c r="L637" s="76" t="s">
        <v>1</v>
      </c>
      <c r="M637" s="76" t="s">
        <v>8</v>
      </c>
      <c r="N637" s="76" t="s">
        <v>6</v>
      </c>
      <c r="O637" s="76" t="s">
        <v>700</v>
      </c>
      <c r="P637" s="76" t="s">
        <v>5</v>
      </c>
      <c r="Q637" s="76" t="s">
        <v>4</v>
      </c>
      <c r="R637" s="76" t="s">
        <v>3</v>
      </c>
      <c r="S637" s="76" t="s">
        <v>2</v>
      </c>
      <c r="T637" s="76" t="s">
        <v>9</v>
      </c>
      <c r="U637" s="76" t="s">
        <v>7</v>
      </c>
      <c r="V637" s="9"/>
    </row>
    <row r="638" spans="1:22" ht="20.25" customHeight="1">
      <c r="A638" s="328"/>
      <c r="B638" s="2"/>
      <c r="C638" s="60"/>
      <c r="D638" s="4"/>
      <c r="F638" s="4"/>
      <c r="G638" s="4"/>
      <c r="H638" s="308"/>
      <c r="I638" s="65" t="s">
        <v>1072</v>
      </c>
      <c r="J638" s="66"/>
      <c r="K638" s="168"/>
      <c r="L638" s="78" t="s">
        <v>70</v>
      </c>
      <c r="M638" s="78" t="s">
        <v>70</v>
      </c>
      <c r="N638" s="78" t="s">
        <v>70</v>
      </c>
      <c r="O638" s="78" t="s">
        <v>745</v>
      </c>
      <c r="P638" s="78" t="s">
        <v>70</v>
      </c>
      <c r="Q638" s="78" t="s">
        <v>71</v>
      </c>
      <c r="R638" s="78" t="s">
        <v>70</v>
      </c>
      <c r="S638" s="78" t="s">
        <v>70</v>
      </c>
      <c r="T638" s="78" t="s">
        <v>70</v>
      </c>
      <c r="U638" s="78" t="s">
        <v>70</v>
      </c>
      <c r="V638" s="9"/>
    </row>
    <row r="639" spans="1:22" s="112" customFormat="1" ht="70.150000000000006" customHeight="1">
      <c r="A639" s="352" t="s">
        <v>1225</v>
      </c>
      <c r="B639" s="108"/>
      <c r="C639" s="404" t="s">
        <v>1226</v>
      </c>
      <c r="D639" s="405"/>
      <c r="E639" s="405"/>
      <c r="F639" s="405"/>
      <c r="G639" s="405"/>
      <c r="H639" s="406"/>
      <c r="I639" s="116" t="s">
        <v>435</v>
      </c>
      <c r="J639" s="180">
        <f t="shared" ref="J639:J646" si="28">IF(SUM(L639:U639)=0,IF(COUNTIF(L639:U639,"未確認")&gt;0,"未確認",IF(COUNTIF(L639:U639,"~*")&gt;0,"*",SUM(L639:U639))),SUM(L639:U639))</f>
        <v>26</v>
      </c>
      <c r="K639" s="181" t="str">
        <f t="shared" ref="K639:K646" si="29">IF(OR(COUNTIF(L639:U639,"未確認")&gt;0,COUNTIF(L639:U639,"*")&gt;0),"※","")</f>
        <v>※</v>
      </c>
      <c r="L639" s="111"/>
      <c r="M639" s="111">
        <v>14</v>
      </c>
      <c r="N639" s="111" t="s">
        <v>1052</v>
      </c>
      <c r="O639" s="111"/>
      <c r="P639" s="111" t="s">
        <v>1052</v>
      </c>
      <c r="Q639" s="111"/>
      <c r="R639" s="111" t="s">
        <v>1052</v>
      </c>
      <c r="S639" s="111" t="s">
        <v>1052</v>
      </c>
      <c r="T639" s="111" t="s">
        <v>1040</v>
      </c>
      <c r="U639" s="111">
        <v>12</v>
      </c>
    </row>
    <row r="640" spans="1:22" s="112" customFormat="1" ht="56.1" customHeight="1">
      <c r="A640" s="352" t="s">
        <v>1227</v>
      </c>
      <c r="B640" s="113"/>
      <c r="C640" s="404" t="s">
        <v>1228</v>
      </c>
      <c r="D640" s="405"/>
      <c r="E640" s="405"/>
      <c r="F640" s="405"/>
      <c r="G640" s="405"/>
      <c r="H640" s="406"/>
      <c r="I640" s="116" t="s">
        <v>436</v>
      </c>
      <c r="J640" s="180">
        <f t="shared" si="28"/>
        <v>347</v>
      </c>
      <c r="K640" s="181" t="str">
        <f t="shared" si="29"/>
        <v/>
      </c>
      <c r="L640" s="111">
        <v>34</v>
      </c>
      <c r="M640" s="111">
        <v>74</v>
      </c>
      <c r="N640" s="111">
        <v>37</v>
      </c>
      <c r="O640" s="111"/>
      <c r="P640" s="111">
        <v>14</v>
      </c>
      <c r="Q640" s="111"/>
      <c r="R640" s="111">
        <v>34</v>
      </c>
      <c r="S640" s="111">
        <v>49</v>
      </c>
      <c r="T640" s="111">
        <v>16</v>
      </c>
      <c r="U640" s="111">
        <v>89</v>
      </c>
    </row>
    <row r="641" spans="1:22" s="112" customFormat="1" ht="78">
      <c r="A641" s="352" t="s">
        <v>1229</v>
      </c>
      <c r="B641" s="113"/>
      <c r="C641" s="404" t="s">
        <v>1230</v>
      </c>
      <c r="D641" s="405"/>
      <c r="E641" s="405"/>
      <c r="F641" s="405"/>
      <c r="G641" s="405"/>
      <c r="H641" s="406"/>
      <c r="I641" s="116" t="s">
        <v>437</v>
      </c>
      <c r="J641" s="180">
        <f t="shared" si="28"/>
        <v>183</v>
      </c>
      <c r="K641" s="181" t="str">
        <f t="shared" si="29"/>
        <v>※</v>
      </c>
      <c r="L641" s="111">
        <v>17</v>
      </c>
      <c r="M641" s="111">
        <v>28</v>
      </c>
      <c r="N641" s="111">
        <v>12</v>
      </c>
      <c r="O641" s="111"/>
      <c r="P641" s="111">
        <v>46</v>
      </c>
      <c r="Q641" s="111"/>
      <c r="R641" s="111">
        <v>27</v>
      </c>
      <c r="S641" s="111">
        <v>19</v>
      </c>
      <c r="T641" s="111" t="s">
        <v>1052</v>
      </c>
      <c r="U641" s="111">
        <v>34</v>
      </c>
    </row>
    <row r="642" spans="1:22" s="112" customFormat="1" ht="56.1" customHeight="1">
      <c r="A642" s="352" t="s">
        <v>1231</v>
      </c>
      <c r="B642" s="113"/>
      <c r="C642" s="423" t="s">
        <v>438</v>
      </c>
      <c r="D642" s="424"/>
      <c r="E642" s="424"/>
      <c r="F642" s="424"/>
      <c r="G642" s="424"/>
      <c r="H642" s="425"/>
      <c r="I642" s="116" t="s">
        <v>439</v>
      </c>
      <c r="J642" s="180">
        <f t="shared" si="28"/>
        <v>16</v>
      </c>
      <c r="K642" s="181" t="str">
        <f t="shared" si="29"/>
        <v>※</v>
      </c>
      <c r="L642" s="111">
        <v>0</v>
      </c>
      <c r="M642" s="111">
        <v>0</v>
      </c>
      <c r="N642" s="111" t="s">
        <v>1052</v>
      </c>
      <c r="O642" s="111"/>
      <c r="P642" s="111">
        <v>16</v>
      </c>
      <c r="Q642" s="111"/>
      <c r="R642" s="111" t="s">
        <v>1052</v>
      </c>
      <c r="S642" s="111">
        <v>0</v>
      </c>
      <c r="T642" s="111">
        <v>0</v>
      </c>
      <c r="U642" s="111"/>
    </row>
    <row r="643" spans="1:22" s="112" customFormat="1" ht="84" customHeight="1">
      <c r="A643" s="352" t="s">
        <v>1232</v>
      </c>
      <c r="B643" s="113"/>
      <c r="C643" s="404" t="s">
        <v>1233</v>
      </c>
      <c r="D643" s="405"/>
      <c r="E643" s="405"/>
      <c r="F643" s="405"/>
      <c r="G643" s="405"/>
      <c r="H643" s="406"/>
      <c r="I643" s="116" t="s">
        <v>440</v>
      </c>
      <c r="J643" s="180">
        <f t="shared" si="28"/>
        <v>63</v>
      </c>
      <c r="K643" s="181" t="str">
        <f t="shared" si="29"/>
        <v>※</v>
      </c>
      <c r="L643" s="111" t="s">
        <v>1052</v>
      </c>
      <c r="M643" s="111">
        <v>19</v>
      </c>
      <c r="N643" s="111" t="s">
        <v>1052</v>
      </c>
      <c r="O643" s="111"/>
      <c r="P643" s="111">
        <v>32</v>
      </c>
      <c r="Q643" s="111"/>
      <c r="R643" s="111">
        <v>12</v>
      </c>
      <c r="S643" s="111" t="s">
        <v>1052</v>
      </c>
      <c r="T643" s="111" t="s">
        <v>1052</v>
      </c>
      <c r="U643" s="111" t="s">
        <v>1052</v>
      </c>
    </row>
    <row r="644" spans="1:22" s="112" customFormat="1" ht="70.150000000000006" customHeight="1">
      <c r="A644" s="352" t="s">
        <v>1234</v>
      </c>
      <c r="B644" s="113"/>
      <c r="C644" s="404" t="s">
        <v>1235</v>
      </c>
      <c r="D644" s="405"/>
      <c r="E644" s="405"/>
      <c r="F644" s="405"/>
      <c r="G644" s="405"/>
      <c r="H644" s="406"/>
      <c r="I644" s="116" t="s">
        <v>441</v>
      </c>
      <c r="J644" s="180" t="str">
        <f t="shared" si="28"/>
        <v>*</v>
      </c>
      <c r="K644" s="181" t="str">
        <f t="shared" si="29"/>
        <v>※</v>
      </c>
      <c r="L644" s="111"/>
      <c r="M644" s="111" t="s">
        <v>1052</v>
      </c>
      <c r="N644" s="111"/>
      <c r="O644" s="111"/>
      <c r="P644" s="111"/>
      <c r="Q644" s="111"/>
      <c r="R644" s="111"/>
      <c r="S644" s="111" t="s">
        <v>1052</v>
      </c>
      <c r="T644" s="111"/>
      <c r="U644" s="111" t="s">
        <v>1052</v>
      </c>
    </row>
    <row r="645" spans="1:22" s="112" customFormat="1" ht="98.1" customHeight="1">
      <c r="A645" s="352" t="s">
        <v>1236</v>
      </c>
      <c r="B645" s="113"/>
      <c r="C645" s="404" t="s">
        <v>1237</v>
      </c>
      <c r="D645" s="405"/>
      <c r="E645" s="405"/>
      <c r="F645" s="405"/>
      <c r="G645" s="405"/>
      <c r="H645" s="406"/>
      <c r="I645" s="116" t="s">
        <v>442</v>
      </c>
      <c r="J645" s="180" t="str">
        <f t="shared" si="28"/>
        <v>*</v>
      </c>
      <c r="K645" s="181" t="str">
        <f t="shared" si="29"/>
        <v>※</v>
      </c>
      <c r="L645" s="111"/>
      <c r="M645" s="111"/>
      <c r="N645" s="111" t="s">
        <v>1052</v>
      </c>
      <c r="O645" s="111"/>
      <c r="P645" s="111"/>
      <c r="Q645" s="111"/>
      <c r="R645" s="111"/>
      <c r="S645" s="111"/>
      <c r="T645" s="111"/>
      <c r="U645" s="111"/>
    </row>
    <row r="646" spans="1:22" s="112" customFormat="1" ht="84" customHeight="1">
      <c r="A646" s="352" t="s">
        <v>1238</v>
      </c>
      <c r="B646" s="113"/>
      <c r="C646" s="423" t="s">
        <v>443</v>
      </c>
      <c r="D646" s="424"/>
      <c r="E646" s="424"/>
      <c r="F646" s="424"/>
      <c r="G646" s="424"/>
      <c r="H646" s="425"/>
      <c r="I646" s="116" t="s">
        <v>444</v>
      </c>
      <c r="J646" s="180">
        <f t="shared" si="28"/>
        <v>0</v>
      </c>
      <c r="K646" s="181" t="str">
        <f t="shared" si="29"/>
        <v/>
      </c>
      <c r="L646" s="111"/>
      <c r="M646" s="111"/>
      <c r="N646" s="111"/>
      <c r="O646" s="111"/>
      <c r="P646" s="111"/>
      <c r="Q646" s="111"/>
      <c r="R646" s="111"/>
      <c r="S646" s="111"/>
      <c r="T646" s="111"/>
      <c r="U646" s="111"/>
    </row>
    <row r="647" spans="1:22" s="1" customFormat="1">
      <c r="A647" s="328"/>
      <c r="B647" s="19"/>
      <c r="C647" s="19"/>
      <c r="D647" s="19"/>
      <c r="E647" s="19"/>
      <c r="F647" s="19"/>
      <c r="G647" s="19"/>
      <c r="H647" s="15"/>
      <c r="I647" s="15"/>
      <c r="J647" s="87"/>
      <c r="K647" s="88"/>
      <c r="L647" s="89"/>
      <c r="M647" s="89"/>
      <c r="N647" s="89"/>
      <c r="O647" s="89"/>
      <c r="P647" s="89"/>
      <c r="Q647" s="89"/>
    </row>
    <row r="648" spans="1:22" s="82" customFormat="1">
      <c r="A648" s="328"/>
      <c r="B648" s="83"/>
      <c r="C648" s="60"/>
      <c r="D648" s="60"/>
      <c r="E648" s="60"/>
      <c r="F648" s="60"/>
      <c r="G648" s="60"/>
      <c r="H648" s="90"/>
      <c r="I648" s="90"/>
      <c r="J648" s="87"/>
      <c r="K648" s="88"/>
      <c r="L648" s="89"/>
      <c r="M648" s="89"/>
      <c r="N648" s="89"/>
      <c r="O648" s="89"/>
      <c r="P648" s="89"/>
      <c r="Q648" s="89"/>
    </row>
    <row r="649" spans="1:22" s="108" customFormat="1">
      <c r="A649" s="328"/>
      <c r="B649" s="113"/>
      <c r="C649" s="4"/>
      <c r="D649" s="4"/>
      <c r="E649" s="4"/>
      <c r="F649" s="4"/>
      <c r="G649" s="4"/>
      <c r="H649" s="308"/>
      <c r="I649" s="308"/>
      <c r="J649" s="59"/>
      <c r="K649" s="30"/>
      <c r="L649" s="101"/>
      <c r="M649" s="101"/>
      <c r="N649" s="101"/>
      <c r="O649" s="101"/>
      <c r="P649" s="101"/>
      <c r="Q649" s="101"/>
    </row>
    <row r="650" spans="1:22" s="108" customFormat="1">
      <c r="A650" s="328"/>
      <c r="B650" s="19" t="s">
        <v>1239</v>
      </c>
      <c r="C650" s="4"/>
      <c r="D650" s="4"/>
      <c r="E650" s="4"/>
      <c r="F650" s="4"/>
      <c r="G650" s="4"/>
      <c r="H650" s="308"/>
      <c r="I650" s="308"/>
      <c r="J650" s="59"/>
      <c r="K650" s="30"/>
      <c r="L650" s="101"/>
      <c r="M650" s="101"/>
      <c r="N650" s="101"/>
      <c r="O650" s="101"/>
      <c r="P650" s="101"/>
      <c r="Q650" s="101"/>
    </row>
    <row r="651" spans="1:22">
      <c r="A651" s="328"/>
      <c r="B651" s="19"/>
      <c r="C651" s="19"/>
      <c r="D651" s="19"/>
      <c r="E651" s="19"/>
      <c r="F651" s="19"/>
      <c r="G651" s="19"/>
      <c r="H651" s="15"/>
      <c r="I651" s="15"/>
      <c r="J651" s="61"/>
      <c r="K651" s="30"/>
      <c r="L651" s="73"/>
      <c r="M651" s="73"/>
      <c r="N651" s="73"/>
      <c r="O651" s="73"/>
      <c r="P651" s="73"/>
      <c r="Q651" s="73"/>
      <c r="R651" s="9"/>
      <c r="S651" s="9"/>
      <c r="T651" s="9"/>
      <c r="U651" s="9"/>
      <c r="V651" s="9"/>
    </row>
    <row r="652" spans="1:22" ht="34.5" customHeight="1">
      <c r="A652" s="328"/>
      <c r="B652" s="19"/>
      <c r="C652" s="4"/>
      <c r="D652" s="4"/>
      <c r="F652" s="4"/>
      <c r="G652" s="4"/>
      <c r="H652" s="308"/>
      <c r="I652" s="308"/>
      <c r="J652" s="74" t="s">
        <v>68</v>
      </c>
      <c r="K652" s="167"/>
      <c r="L652" s="76" t="s">
        <v>1240</v>
      </c>
      <c r="M652" s="76" t="s">
        <v>1241</v>
      </c>
      <c r="N652" s="76" t="s">
        <v>1240</v>
      </c>
      <c r="O652" s="76" t="s">
        <v>1242</v>
      </c>
      <c r="P652" s="76" t="s">
        <v>1241</v>
      </c>
      <c r="Q652" s="76" t="s">
        <v>1243</v>
      </c>
      <c r="R652" s="76" t="s">
        <v>1241</v>
      </c>
      <c r="S652" s="76" t="s">
        <v>1241</v>
      </c>
      <c r="T652" s="76" t="s">
        <v>1240</v>
      </c>
      <c r="U652" s="76" t="s">
        <v>1240</v>
      </c>
      <c r="V652" s="9"/>
    </row>
    <row r="653" spans="1:22" ht="20.25" customHeight="1">
      <c r="A653" s="328"/>
      <c r="B653" s="2"/>
      <c r="C653" s="60"/>
      <c r="D653" s="4"/>
      <c r="F653" s="4"/>
      <c r="G653" s="4"/>
      <c r="H653" s="308"/>
      <c r="I653" s="65" t="s">
        <v>1072</v>
      </c>
      <c r="J653" s="66"/>
      <c r="K653" s="168"/>
      <c r="L653" s="78"/>
      <c r="M653" s="78"/>
      <c r="N653" s="78"/>
      <c r="O653" s="78"/>
      <c r="P653" s="78"/>
      <c r="Q653" s="78"/>
      <c r="R653" s="78"/>
      <c r="S653" s="78"/>
      <c r="T653" s="78"/>
      <c r="U653" s="78"/>
      <c r="V653" s="9"/>
    </row>
    <row r="654" spans="1:22" s="112" customFormat="1" ht="42" customHeight="1">
      <c r="A654" s="352" t="s">
        <v>1244</v>
      </c>
      <c r="B654" s="108"/>
      <c r="C654" s="407" t="s">
        <v>1245</v>
      </c>
      <c r="D654" s="426"/>
      <c r="E654" s="426"/>
      <c r="F654" s="426"/>
      <c r="G654" s="426"/>
      <c r="H654" s="408"/>
      <c r="I654" s="116" t="s">
        <v>446</v>
      </c>
      <c r="J654" s="180">
        <f t="shared" ref="J654:J668" si="30">IF(SUM(L654:U654)=0,IF(COUNTIF(L654:U654,"未確認")&gt;0,"未確認",IF(COUNTIF(L654:U654,"~*")&gt;0,"*",SUM(L654:U654))),SUM(L654:U654))</f>
        <v>197</v>
      </c>
      <c r="K654" s="181" t="str">
        <f t="shared" ref="K654:K668" si="31">IF(OR(COUNTIF(L654:U654,"未確認")&gt;0,COUNTIF(L654:U654,"*")&gt;0),"※","")</f>
        <v>※</v>
      </c>
      <c r="L654" s="111" t="s">
        <v>1052</v>
      </c>
      <c r="M654" s="111" t="s">
        <v>1052</v>
      </c>
      <c r="N654" s="111" t="s">
        <v>1052</v>
      </c>
      <c r="O654" s="111"/>
      <c r="P654" s="111">
        <v>12</v>
      </c>
      <c r="Q654" s="111"/>
      <c r="R654" s="111">
        <v>75</v>
      </c>
      <c r="S654" s="111">
        <v>59</v>
      </c>
      <c r="T654" s="111">
        <v>12</v>
      </c>
      <c r="U654" s="111">
        <v>39</v>
      </c>
    </row>
    <row r="655" spans="1:22" s="112" customFormat="1" ht="70.150000000000006" customHeight="1">
      <c r="A655" s="352" t="s">
        <v>1246</v>
      </c>
      <c r="B655" s="83"/>
      <c r="C655" s="171"/>
      <c r="D655" s="200"/>
      <c r="E655" s="404" t="s">
        <v>1247</v>
      </c>
      <c r="F655" s="405"/>
      <c r="G655" s="405"/>
      <c r="H655" s="406"/>
      <c r="I655" s="116" t="s">
        <v>447</v>
      </c>
      <c r="J655" s="180">
        <f t="shared" si="30"/>
        <v>0</v>
      </c>
      <c r="K655" s="181" t="str">
        <f t="shared" si="31"/>
        <v/>
      </c>
      <c r="L655" s="111"/>
      <c r="M655" s="111"/>
      <c r="N655" s="111"/>
      <c r="O655" s="111"/>
      <c r="P655" s="111"/>
      <c r="Q655" s="111"/>
      <c r="R655" s="111"/>
      <c r="S655" s="111"/>
      <c r="T655" s="111"/>
      <c r="U655" s="111"/>
    </row>
    <row r="656" spans="1:22" s="112" customFormat="1" ht="70.150000000000006" customHeight="1">
      <c r="A656" s="352" t="s">
        <v>1248</v>
      </c>
      <c r="B656" s="83"/>
      <c r="C656" s="171"/>
      <c r="D656" s="200"/>
      <c r="E656" s="404" t="s">
        <v>1249</v>
      </c>
      <c r="F656" s="405"/>
      <c r="G656" s="405"/>
      <c r="H656" s="406"/>
      <c r="I656" s="116" t="s">
        <v>448</v>
      </c>
      <c r="J656" s="180">
        <f t="shared" si="30"/>
        <v>59</v>
      </c>
      <c r="K656" s="181" t="str">
        <f t="shared" si="31"/>
        <v>※</v>
      </c>
      <c r="L656" s="111" t="s">
        <v>1052</v>
      </c>
      <c r="M656" s="111"/>
      <c r="N656" s="111" t="s">
        <v>1052</v>
      </c>
      <c r="O656" s="111"/>
      <c r="P656" s="111" t="s">
        <v>1040</v>
      </c>
      <c r="Q656" s="111"/>
      <c r="R656" s="111" t="s">
        <v>1052</v>
      </c>
      <c r="S656" s="111">
        <v>59</v>
      </c>
      <c r="T656" s="111" t="s">
        <v>1052</v>
      </c>
      <c r="U656" s="111" t="s">
        <v>1052</v>
      </c>
    </row>
    <row r="657" spans="1:22" s="112" customFormat="1" ht="70.150000000000006" customHeight="1">
      <c r="A657" s="352" t="s">
        <v>1250</v>
      </c>
      <c r="B657" s="83"/>
      <c r="C657" s="316"/>
      <c r="D657" s="319"/>
      <c r="E657" s="404" t="s">
        <v>449</v>
      </c>
      <c r="F657" s="405"/>
      <c r="G657" s="405"/>
      <c r="H657" s="406"/>
      <c r="I657" s="116" t="s">
        <v>450</v>
      </c>
      <c r="J657" s="180">
        <f t="shared" si="30"/>
        <v>37</v>
      </c>
      <c r="K657" s="181" t="str">
        <f t="shared" si="31"/>
        <v>※</v>
      </c>
      <c r="L657" s="111"/>
      <c r="M657" s="111" t="s">
        <v>1052</v>
      </c>
      <c r="N657" s="111"/>
      <c r="O657" s="111"/>
      <c r="P657" s="111" t="s">
        <v>1052</v>
      </c>
      <c r="Q657" s="111"/>
      <c r="R657" s="111"/>
      <c r="S657" s="111"/>
      <c r="T657" s="111" t="s">
        <v>1052</v>
      </c>
      <c r="U657" s="111">
        <v>37</v>
      </c>
    </row>
    <row r="658" spans="1:22" s="112" customFormat="1" ht="84" customHeight="1">
      <c r="A658" s="352" t="s">
        <v>1251</v>
      </c>
      <c r="B658" s="83"/>
      <c r="C658" s="316"/>
      <c r="D658" s="319"/>
      <c r="E658" s="404" t="s">
        <v>1252</v>
      </c>
      <c r="F658" s="405"/>
      <c r="G658" s="405"/>
      <c r="H658" s="406"/>
      <c r="I658" s="116" t="s">
        <v>451</v>
      </c>
      <c r="J658" s="180">
        <f t="shared" si="30"/>
        <v>69</v>
      </c>
      <c r="K658" s="181" t="str">
        <f t="shared" si="31"/>
        <v>※</v>
      </c>
      <c r="L658" s="111" t="s">
        <v>1052</v>
      </c>
      <c r="M658" s="111"/>
      <c r="N658" s="111" t="s">
        <v>1040</v>
      </c>
      <c r="O658" s="111"/>
      <c r="P658" s="111" t="s">
        <v>1052</v>
      </c>
      <c r="Q658" s="111"/>
      <c r="R658" s="111">
        <v>69</v>
      </c>
      <c r="S658" s="111" t="s">
        <v>1052</v>
      </c>
      <c r="T658" s="111" t="s">
        <v>1052</v>
      </c>
      <c r="U658" s="111"/>
    </row>
    <row r="659" spans="1:22" s="112" customFormat="1" ht="70.150000000000006" customHeight="1">
      <c r="A659" s="352" t="s">
        <v>1253</v>
      </c>
      <c r="B659" s="83"/>
      <c r="C659" s="171"/>
      <c r="D659" s="200"/>
      <c r="E659" s="404" t="s">
        <v>1254</v>
      </c>
      <c r="F659" s="405"/>
      <c r="G659" s="405"/>
      <c r="H659" s="406"/>
      <c r="I659" s="116" t="s">
        <v>453</v>
      </c>
      <c r="J659" s="180">
        <f t="shared" si="30"/>
        <v>0</v>
      </c>
      <c r="K659" s="181" t="str">
        <f t="shared" si="31"/>
        <v/>
      </c>
      <c r="L659" s="111"/>
      <c r="M659" s="111"/>
      <c r="N659" s="111"/>
      <c r="O659" s="111"/>
      <c r="P659" s="111"/>
      <c r="Q659" s="111"/>
      <c r="R659" s="111"/>
      <c r="S659" s="111"/>
      <c r="T659" s="111"/>
      <c r="U659" s="111"/>
    </row>
    <row r="660" spans="1:22" s="112" customFormat="1" ht="56.1" customHeight="1">
      <c r="A660" s="352" t="s">
        <v>1255</v>
      </c>
      <c r="B660" s="83"/>
      <c r="C660" s="171"/>
      <c r="D660" s="200"/>
      <c r="E660" s="404" t="s">
        <v>1256</v>
      </c>
      <c r="F660" s="405"/>
      <c r="G660" s="405"/>
      <c r="H660" s="406"/>
      <c r="I660" s="116" t="s">
        <v>455</v>
      </c>
      <c r="J660" s="180">
        <f t="shared" si="30"/>
        <v>0</v>
      </c>
      <c r="K660" s="181" t="str">
        <f t="shared" si="31"/>
        <v/>
      </c>
      <c r="L660" s="111"/>
      <c r="M660" s="111"/>
      <c r="N660" s="111"/>
      <c r="O660" s="111"/>
      <c r="P660" s="111"/>
      <c r="Q660" s="111"/>
      <c r="R660" s="111"/>
      <c r="S660" s="111"/>
      <c r="T660" s="111"/>
      <c r="U660" s="111"/>
    </row>
    <row r="661" spans="1:22" s="112" customFormat="1" ht="70.150000000000006" customHeight="1">
      <c r="A661" s="352" t="s">
        <v>1257</v>
      </c>
      <c r="B661" s="83"/>
      <c r="C661" s="171"/>
      <c r="D661" s="200"/>
      <c r="E661" s="404" t="s">
        <v>1258</v>
      </c>
      <c r="F661" s="405"/>
      <c r="G661" s="405"/>
      <c r="H661" s="406"/>
      <c r="I661" s="116" t="s">
        <v>457</v>
      </c>
      <c r="J661" s="180">
        <f t="shared" si="30"/>
        <v>0</v>
      </c>
      <c r="K661" s="181" t="str">
        <f t="shared" si="31"/>
        <v/>
      </c>
      <c r="L661" s="111"/>
      <c r="M661" s="111"/>
      <c r="N661" s="111"/>
      <c r="O661" s="111"/>
      <c r="P661" s="111"/>
      <c r="Q661" s="111"/>
      <c r="R661" s="111"/>
      <c r="S661" s="111"/>
      <c r="T661" s="111"/>
      <c r="U661" s="111"/>
    </row>
    <row r="662" spans="1:22" s="112" customFormat="1" ht="70.150000000000006" customHeight="1">
      <c r="A662" s="352" t="s">
        <v>1259</v>
      </c>
      <c r="B662" s="83"/>
      <c r="C662" s="173"/>
      <c r="D662" s="201"/>
      <c r="E662" s="404" t="s">
        <v>1260</v>
      </c>
      <c r="F662" s="405"/>
      <c r="G662" s="405"/>
      <c r="H662" s="406"/>
      <c r="I662" s="116" t="s">
        <v>458</v>
      </c>
      <c r="J662" s="180">
        <f t="shared" si="30"/>
        <v>0</v>
      </c>
      <c r="K662" s="181" t="str">
        <f t="shared" si="31"/>
        <v/>
      </c>
      <c r="L662" s="111"/>
      <c r="M662" s="111"/>
      <c r="N662" s="111"/>
      <c r="O662" s="111"/>
      <c r="P662" s="111"/>
      <c r="Q662" s="111"/>
      <c r="R662" s="111"/>
      <c r="S662" s="111"/>
      <c r="T662" s="111"/>
      <c r="U662" s="111"/>
    </row>
    <row r="663" spans="1:22" s="112" customFormat="1" ht="70.150000000000006" customHeight="1">
      <c r="A663" s="352" t="s">
        <v>1261</v>
      </c>
      <c r="B663" s="83"/>
      <c r="C663" s="404" t="s">
        <v>1262</v>
      </c>
      <c r="D663" s="405"/>
      <c r="E663" s="405"/>
      <c r="F663" s="405"/>
      <c r="G663" s="405"/>
      <c r="H663" s="406"/>
      <c r="I663" s="116" t="s">
        <v>1263</v>
      </c>
      <c r="J663" s="180">
        <f t="shared" si="30"/>
        <v>154</v>
      </c>
      <c r="K663" s="181" t="str">
        <f t="shared" si="31"/>
        <v>※</v>
      </c>
      <c r="L663" s="111" t="s">
        <v>1052</v>
      </c>
      <c r="M663" s="111" t="s">
        <v>1052</v>
      </c>
      <c r="N663" s="111" t="s">
        <v>1052</v>
      </c>
      <c r="O663" s="111"/>
      <c r="P663" s="111" t="s">
        <v>1052</v>
      </c>
      <c r="Q663" s="111"/>
      <c r="R663" s="111">
        <v>71</v>
      </c>
      <c r="S663" s="111">
        <v>49</v>
      </c>
      <c r="T663" s="111" t="s">
        <v>1052</v>
      </c>
      <c r="U663" s="111">
        <v>34</v>
      </c>
    </row>
    <row r="664" spans="1:22" s="112" customFormat="1" ht="72" customHeight="1">
      <c r="A664" s="352" t="s">
        <v>1264</v>
      </c>
      <c r="B664" s="83"/>
      <c r="C664" s="423" t="s">
        <v>1265</v>
      </c>
      <c r="D664" s="424"/>
      <c r="E664" s="424"/>
      <c r="F664" s="424"/>
      <c r="G664" s="424"/>
      <c r="H664" s="425"/>
      <c r="I664" s="129" t="s">
        <v>1266</v>
      </c>
      <c r="J664" s="180">
        <f t="shared" si="30"/>
        <v>0</v>
      </c>
      <c r="K664" s="181" t="str">
        <f t="shared" si="31"/>
        <v/>
      </c>
      <c r="L664" s="111">
        <v>0</v>
      </c>
      <c r="M664" s="111">
        <v>0</v>
      </c>
      <c r="N664" s="111">
        <v>0</v>
      </c>
      <c r="O664" s="111"/>
      <c r="P664" s="111">
        <v>0</v>
      </c>
      <c r="Q664" s="111"/>
      <c r="R664" s="111">
        <v>0</v>
      </c>
      <c r="S664" s="111"/>
      <c r="T664" s="111">
        <v>0</v>
      </c>
      <c r="U664" s="111">
        <v>0</v>
      </c>
    </row>
    <row r="665" spans="1:22" s="112" customFormat="1" ht="70.150000000000006" customHeight="1">
      <c r="A665" s="352" t="s">
        <v>1267</v>
      </c>
      <c r="B665" s="83"/>
      <c r="C665" s="404" t="s">
        <v>1268</v>
      </c>
      <c r="D665" s="405"/>
      <c r="E665" s="405"/>
      <c r="F665" s="405"/>
      <c r="G665" s="405"/>
      <c r="H665" s="406"/>
      <c r="I665" s="116" t="s">
        <v>1269</v>
      </c>
      <c r="J665" s="180">
        <f t="shared" si="30"/>
        <v>134</v>
      </c>
      <c r="K665" s="181" t="str">
        <f t="shared" si="31"/>
        <v>※</v>
      </c>
      <c r="L665" s="111" t="s">
        <v>1052</v>
      </c>
      <c r="M665" s="111" t="s">
        <v>1052</v>
      </c>
      <c r="N665" s="111" t="s">
        <v>1052</v>
      </c>
      <c r="O665" s="111"/>
      <c r="P665" s="111" t="s">
        <v>1052</v>
      </c>
      <c r="Q665" s="111"/>
      <c r="R665" s="111">
        <v>63</v>
      </c>
      <c r="S665" s="111">
        <v>42</v>
      </c>
      <c r="T665" s="111" t="s">
        <v>1052</v>
      </c>
      <c r="U665" s="111">
        <v>29</v>
      </c>
    </row>
    <row r="666" spans="1:22" s="112" customFormat="1" ht="56.1" customHeight="1">
      <c r="A666" s="352" t="s">
        <v>1270</v>
      </c>
      <c r="B666" s="83"/>
      <c r="C666" s="404" t="s">
        <v>1271</v>
      </c>
      <c r="D666" s="405"/>
      <c r="E666" s="405"/>
      <c r="F666" s="405"/>
      <c r="G666" s="405"/>
      <c r="H666" s="406"/>
      <c r="I666" s="116" t="s">
        <v>462</v>
      </c>
      <c r="J666" s="180">
        <f t="shared" si="30"/>
        <v>11</v>
      </c>
      <c r="K666" s="181" t="str">
        <f t="shared" si="31"/>
        <v>※</v>
      </c>
      <c r="L666" s="111"/>
      <c r="M666" s="111"/>
      <c r="N666" s="111" t="s">
        <v>1052</v>
      </c>
      <c r="O666" s="111"/>
      <c r="P666" s="111"/>
      <c r="Q666" s="111" t="s">
        <v>1040</v>
      </c>
      <c r="R666" s="111" t="s">
        <v>1052</v>
      </c>
      <c r="S666" s="111">
        <v>11</v>
      </c>
      <c r="T666" s="111"/>
      <c r="U666" s="111"/>
    </row>
    <row r="667" spans="1:22" s="112" customFormat="1" ht="70.150000000000006" customHeight="1">
      <c r="A667" s="352" t="s">
        <v>1272</v>
      </c>
      <c r="B667" s="83"/>
      <c r="C667" s="423" t="s">
        <v>1273</v>
      </c>
      <c r="D667" s="424"/>
      <c r="E667" s="424"/>
      <c r="F667" s="424"/>
      <c r="G667" s="424"/>
      <c r="H667" s="425"/>
      <c r="I667" s="116" t="s">
        <v>1274</v>
      </c>
      <c r="J667" s="180">
        <f t="shared" si="30"/>
        <v>0</v>
      </c>
      <c r="K667" s="181" t="str">
        <f t="shared" si="31"/>
        <v/>
      </c>
      <c r="L667" s="111"/>
      <c r="M667" s="111"/>
      <c r="N667" s="111"/>
      <c r="O667" s="111"/>
      <c r="P667" s="111"/>
      <c r="Q667" s="111"/>
      <c r="R667" s="111"/>
      <c r="S667" s="111"/>
      <c r="T667" s="111"/>
      <c r="U667" s="111"/>
    </row>
    <row r="668" spans="1:22" s="112" customFormat="1" ht="84" customHeight="1">
      <c r="A668" s="352" t="s">
        <v>1275</v>
      </c>
      <c r="B668" s="83"/>
      <c r="C668" s="404" t="s">
        <v>1276</v>
      </c>
      <c r="D668" s="405"/>
      <c r="E668" s="405"/>
      <c r="F668" s="405"/>
      <c r="G668" s="405"/>
      <c r="H668" s="406"/>
      <c r="I668" s="116" t="s">
        <v>1277</v>
      </c>
      <c r="J668" s="180">
        <f t="shared" si="30"/>
        <v>0</v>
      </c>
      <c r="K668" s="181" t="str">
        <f t="shared" si="31"/>
        <v/>
      </c>
      <c r="L668" s="111"/>
      <c r="M668" s="111"/>
      <c r="N668" s="111"/>
      <c r="O668" s="111"/>
      <c r="P668" s="111"/>
      <c r="Q668" s="111"/>
      <c r="R668" s="111"/>
      <c r="S668" s="111"/>
      <c r="T668" s="111"/>
      <c r="U668" s="111"/>
    </row>
    <row r="669" spans="1:22" s="1" customFormat="1">
      <c r="A669" s="328"/>
      <c r="B669" s="19"/>
      <c r="C669" s="19"/>
      <c r="D669" s="19"/>
      <c r="E669" s="19"/>
      <c r="F669" s="19"/>
      <c r="G669" s="19"/>
      <c r="H669" s="15"/>
      <c r="I669" s="15"/>
      <c r="J669" s="87"/>
      <c r="K669" s="88"/>
      <c r="L669" s="89"/>
      <c r="M669" s="89"/>
      <c r="N669" s="89"/>
      <c r="O669" s="89"/>
      <c r="P669" s="89"/>
      <c r="Q669" s="89"/>
    </row>
    <row r="670" spans="1:22" s="82" customFormat="1">
      <c r="A670" s="328"/>
      <c r="B670" s="83"/>
      <c r="C670" s="60"/>
      <c r="D670" s="60"/>
      <c r="E670" s="60"/>
      <c r="F670" s="60"/>
      <c r="G670" s="60"/>
      <c r="H670" s="90"/>
      <c r="I670" s="90"/>
      <c r="J670" s="87"/>
      <c r="K670" s="88"/>
      <c r="L670" s="89"/>
      <c r="M670" s="89"/>
      <c r="N670" s="89"/>
      <c r="O670" s="89"/>
      <c r="P670" s="89"/>
      <c r="Q670" s="89"/>
    </row>
    <row r="671" spans="1:22" s="108" customFormat="1">
      <c r="A671" s="328"/>
      <c r="B671" s="113"/>
      <c r="C671" s="4"/>
      <c r="D671" s="4"/>
      <c r="E671" s="4"/>
      <c r="F671" s="4"/>
      <c r="G671" s="4"/>
      <c r="H671" s="308"/>
      <c r="I671" s="308"/>
      <c r="J671" s="59"/>
      <c r="K671" s="30"/>
      <c r="L671" s="101"/>
      <c r="M671" s="101"/>
      <c r="N671" s="101"/>
      <c r="O671" s="101"/>
      <c r="P671" s="101"/>
      <c r="Q671" s="101"/>
    </row>
    <row r="672" spans="1:22">
      <c r="A672" s="328"/>
      <c r="B672" s="19"/>
      <c r="C672" s="19"/>
      <c r="D672" s="19"/>
      <c r="E672" s="19"/>
      <c r="F672" s="19"/>
      <c r="G672" s="19"/>
      <c r="H672" s="15"/>
      <c r="I672" s="15"/>
      <c r="L672" s="73"/>
      <c r="M672" s="73"/>
      <c r="N672" s="73"/>
      <c r="O672" s="73"/>
      <c r="P672" s="73"/>
      <c r="Q672" s="73"/>
      <c r="R672" s="9"/>
      <c r="S672" s="9"/>
      <c r="T672" s="9"/>
      <c r="U672" s="9"/>
      <c r="V672" s="9"/>
    </row>
    <row r="673" spans="1:22" ht="34.5" customHeight="1">
      <c r="A673" s="328"/>
      <c r="B673" s="19"/>
      <c r="C673" s="4"/>
      <c r="D673" s="4"/>
      <c r="F673" s="4"/>
      <c r="G673" s="4"/>
      <c r="H673" s="308"/>
      <c r="I673" s="308"/>
      <c r="J673" s="74" t="s">
        <v>68</v>
      </c>
      <c r="K673" s="167"/>
      <c r="L673" s="76" t="s">
        <v>1</v>
      </c>
      <c r="M673" s="76" t="s">
        <v>8</v>
      </c>
      <c r="N673" s="76" t="s">
        <v>6</v>
      </c>
      <c r="O673" s="76" t="s">
        <v>700</v>
      </c>
      <c r="P673" s="76" t="s">
        <v>5</v>
      </c>
      <c r="Q673" s="76" t="s">
        <v>4</v>
      </c>
      <c r="R673" s="76" t="s">
        <v>3</v>
      </c>
      <c r="S673" s="76" t="s">
        <v>2</v>
      </c>
      <c r="T673" s="76" t="s">
        <v>9</v>
      </c>
      <c r="U673" s="76" t="s">
        <v>7</v>
      </c>
      <c r="V673" s="9"/>
    </row>
    <row r="674" spans="1:22" ht="20.25" customHeight="1">
      <c r="A674" s="328"/>
      <c r="B674" s="2"/>
      <c r="C674" s="60"/>
      <c r="D674" s="4"/>
      <c r="F674" s="4"/>
      <c r="G674" s="4"/>
      <c r="H674" s="308"/>
      <c r="I674" s="65" t="s">
        <v>1072</v>
      </c>
      <c r="J674" s="66"/>
      <c r="K674" s="168"/>
      <c r="L674" s="78" t="s">
        <v>70</v>
      </c>
      <c r="M674" s="78" t="s">
        <v>70</v>
      </c>
      <c r="N674" s="78" t="s">
        <v>70</v>
      </c>
      <c r="O674" s="78" t="s">
        <v>745</v>
      </c>
      <c r="P674" s="78" t="s">
        <v>70</v>
      </c>
      <c r="Q674" s="78" t="s">
        <v>71</v>
      </c>
      <c r="R674" s="78" t="s">
        <v>70</v>
      </c>
      <c r="S674" s="78" t="s">
        <v>70</v>
      </c>
      <c r="T674" s="78" t="s">
        <v>70</v>
      </c>
      <c r="U674" s="78" t="s">
        <v>70</v>
      </c>
      <c r="V674" s="9"/>
    </row>
    <row r="675" spans="1:22" s="82" customFormat="1" ht="56.1" customHeight="1">
      <c r="A675" s="348" t="s">
        <v>1278</v>
      </c>
      <c r="B675" s="83"/>
      <c r="C675" s="423" t="s">
        <v>464</v>
      </c>
      <c r="D675" s="424"/>
      <c r="E675" s="424"/>
      <c r="F675" s="424"/>
      <c r="G675" s="424"/>
      <c r="H675" s="425"/>
      <c r="I675" s="129" t="s">
        <v>1279</v>
      </c>
      <c r="J675" s="186"/>
      <c r="K675" s="202"/>
      <c r="L675" s="96" t="s">
        <v>213</v>
      </c>
      <c r="M675" s="96" t="s">
        <v>213</v>
      </c>
      <c r="N675" s="96" t="s">
        <v>213</v>
      </c>
      <c r="O675" s="96" t="s">
        <v>16</v>
      </c>
      <c r="P675" s="96" t="s">
        <v>213</v>
      </c>
      <c r="Q675" s="96" t="s">
        <v>213</v>
      </c>
      <c r="R675" s="96" t="s">
        <v>213</v>
      </c>
      <c r="S675" s="96" t="s">
        <v>213</v>
      </c>
      <c r="T675" s="96" t="s">
        <v>213</v>
      </c>
      <c r="U675" s="96" t="s">
        <v>213</v>
      </c>
    </row>
    <row r="676" spans="1:22" s="82" customFormat="1" ht="56.1" customHeight="1">
      <c r="A676" s="348" t="s">
        <v>1280</v>
      </c>
      <c r="B676" s="83"/>
      <c r="C676" s="423" t="s">
        <v>465</v>
      </c>
      <c r="D676" s="424"/>
      <c r="E676" s="424"/>
      <c r="F676" s="424"/>
      <c r="G676" s="424"/>
      <c r="H676" s="425"/>
      <c r="I676" s="129" t="s">
        <v>466</v>
      </c>
      <c r="J676" s="186"/>
      <c r="K676" s="202"/>
      <c r="L676" s="203" t="s">
        <v>16</v>
      </c>
      <c r="M676" s="203" t="s">
        <v>16</v>
      </c>
      <c r="N676" s="203" t="s">
        <v>16</v>
      </c>
      <c r="O676" s="203" t="s">
        <v>16</v>
      </c>
      <c r="P676" s="203" t="s">
        <v>16</v>
      </c>
      <c r="Q676" s="203" t="s">
        <v>16</v>
      </c>
      <c r="R676" s="203" t="s">
        <v>16</v>
      </c>
      <c r="S676" s="203" t="s">
        <v>16</v>
      </c>
      <c r="T676" s="203" t="s">
        <v>16</v>
      </c>
      <c r="U676" s="203" t="s">
        <v>16</v>
      </c>
    </row>
    <row r="677" spans="1:22" s="82" customFormat="1" ht="56.1" customHeight="1">
      <c r="A677" s="348" t="s">
        <v>1281</v>
      </c>
      <c r="B677" s="83"/>
      <c r="C677" s="423" t="s">
        <v>467</v>
      </c>
      <c r="D677" s="424"/>
      <c r="E677" s="424"/>
      <c r="F677" s="424"/>
      <c r="G677" s="424"/>
      <c r="H677" s="425"/>
      <c r="I677" s="129" t="s">
        <v>1282</v>
      </c>
      <c r="J677" s="186"/>
      <c r="K677" s="202"/>
      <c r="L677" s="204" t="s">
        <v>16</v>
      </c>
      <c r="M677" s="204" t="s">
        <v>16</v>
      </c>
      <c r="N677" s="204" t="s">
        <v>16</v>
      </c>
      <c r="O677" s="204" t="s">
        <v>16</v>
      </c>
      <c r="P677" s="204" t="s">
        <v>16</v>
      </c>
      <c r="Q677" s="204" t="s">
        <v>16</v>
      </c>
      <c r="R677" s="204" t="s">
        <v>16</v>
      </c>
      <c r="S677" s="204" t="s">
        <v>16</v>
      </c>
      <c r="T677" s="204" t="s">
        <v>16</v>
      </c>
      <c r="U677" s="204" t="s">
        <v>16</v>
      </c>
    </row>
    <row r="678" spans="1:22" s="82" customFormat="1" ht="60" customHeight="1">
      <c r="A678" s="348" t="s">
        <v>1283</v>
      </c>
      <c r="B678" s="83"/>
      <c r="C678" s="429" t="s">
        <v>468</v>
      </c>
      <c r="D678" s="430"/>
      <c r="E678" s="430"/>
      <c r="F678" s="430"/>
      <c r="G678" s="430"/>
      <c r="H678" s="431"/>
      <c r="I678" s="437" t="s">
        <v>1284</v>
      </c>
      <c r="J678" s="186"/>
      <c r="K678" s="202"/>
      <c r="L678" s="205" t="s">
        <v>16</v>
      </c>
      <c r="M678" s="205" t="s">
        <v>16</v>
      </c>
      <c r="N678" s="205" t="s">
        <v>16</v>
      </c>
      <c r="O678" s="205" t="s">
        <v>16</v>
      </c>
      <c r="P678" s="205" t="s">
        <v>16</v>
      </c>
      <c r="Q678" s="205" t="s">
        <v>16</v>
      </c>
      <c r="R678" s="205" t="s">
        <v>16</v>
      </c>
      <c r="S678" s="205" t="s">
        <v>16</v>
      </c>
      <c r="T678" s="205" t="s">
        <v>16</v>
      </c>
      <c r="U678" s="205" t="s">
        <v>16</v>
      </c>
    </row>
    <row r="679" spans="1:22" s="82" customFormat="1" ht="35.1" customHeight="1">
      <c r="A679" s="348" t="s">
        <v>1285</v>
      </c>
      <c r="B679" s="83"/>
      <c r="C679" s="206"/>
      <c r="D679" s="207"/>
      <c r="E679" s="429" t="s">
        <v>469</v>
      </c>
      <c r="F679" s="430"/>
      <c r="G679" s="430"/>
      <c r="H679" s="431"/>
      <c r="I679" s="488"/>
      <c r="J679" s="186"/>
      <c r="K679" s="202"/>
      <c r="L679" s="205" t="s">
        <v>16</v>
      </c>
      <c r="M679" s="205" t="s">
        <v>16</v>
      </c>
      <c r="N679" s="205" t="s">
        <v>16</v>
      </c>
      <c r="O679" s="205" t="s">
        <v>16</v>
      </c>
      <c r="P679" s="205" t="s">
        <v>16</v>
      </c>
      <c r="Q679" s="205" t="s">
        <v>16</v>
      </c>
      <c r="R679" s="205" t="s">
        <v>16</v>
      </c>
      <c r="S679" s="205" t="s">
        <v>16</v>
      </c>
      <c r="T679" s="205" t="s">
        <v>16</v>
      </c>
      <c r="U679" s="205" t="s">
        <v>16</v>
      </c>
    </row>
    <row r="680" spans="1:22" s="82" customFormat="1" ht="25.9" customHeight="1">
      <c r="A680" s="348" t="s">
        <v>1286</v>
      </c>
      <c r="B680" s="83"/>
      <c r="C680" s="208"/>
      <c r="D680" s="306"/>
      <c r="E680" s="514"/>
      <c r="F680" s="515"/>
      <c r="G680" s="507" t="s">
        <v>470</v>
      </c>
      <c r="H680" s="509"/>
      <c r="I680" s="489"/>
      <c r="J680" s="186"/>
      <c r="K680" s="202"/>
      <c r="L680" s="205" t="s">
        <v>16</v>
      </c>
      <c r="M680" s="205" t="s">
        <v>16</v>
      </c>
      <c r="N680" s="205" t="s">
        <v>16</v>
      </c>
      <c r="O680" s="205" t="s">
        <v>16</v>
      </c>
      <c r="P680" s="205" t="s">
        <v>16</v>
      </c>
      <c r="Q680" s="205" t="s">
        <v>16</v>
      </c>
      <c r="R680" s="205" t="s">
        <v>16</v>
      </c>
      <c r="S680" s="205" t="s">
        <v>16</v>
      </c>
      <c r="T680" s="205" t="s">
        <v>16</v>
      </c>
      <c r="U680" s="205" t="s">
        <v>16</v>
      </c>
    </row>
    <row r="681" spans="1:22" s="108" customFormat="1" ht="80.099999999999994" customHeight="1">
      <c r="A681" s="348" t="s">
        <v>1287</v>
      </c>
      <c r="B681" s="83"/>
      <c r="C681" s="429" t="s">
        <v>1288</v>
      </c>
      <c r="D681" s="430"/>
      <c r="E681" s="430"/>
      <c r="F681" s="430"/>
      <c r="G681" s="430"/>
      <c r="H681" s="431"/>
      <c r="I681" s="437" t="s">
        <v>1289</v>
      </c>
      <c r="J681" s="186"/>
      <c r="K681" s="202"/>
      <c r="L681" s="205" t="s">
        <v>16</v>
      </c>
      <c r="M681" s="205" t="s">
        <v>16</v>
      </c>
      <c r="N681" s="205" t="s">
        <v>16</v>
      </c>
      <c r="O681" s="205" t="s">
        <v>16</v>
      </c>
      <c r="P681" s="205" t="s">
        <v>16</v>
      </c>
      <c r="Q681" s="205" t="s">
        <v>16</v>
      </c>
      <c r="R681" s="205" t="s">
        <v>16</v>
      </c>
      <c r="S681" s="205" t="s">
        <v>16</v>
      </c>
      <c r="T681" s="205" t="s">
        <v>16</v>
      </c>
      <c r="U681" s="205" t="s">
        <v>16</v>
      </c>
    </row>
    <row r="682" spans="1:22" s="108" customFormat="1" ht="34.5" customHeight="1">
      <c r="A682" s="348" t="s">
        <v>1290</v>
      </c>
      <c r="B682" s="83"/>
      <c r="C682" s="309"/>
      <c r="D682" s="311"/>
      <c r="E682" s="423" t="s">
        <v>1291</v>
      </c>
      <c r="F682" s="424"/>
      <c r="G682" s="424"/>
      <c r="H682" s="425"/>
      <c r="I682" s="513"/>
      <c r="J682" s="186"/>
      <c r="K682" s="202"/>
      <c r="L682" s="205" t="s">
        <v>16</v>
      </c>
      <c r="M682" s="205" t="s">
        <v>16</v>
      </c>
      <c r="N682" s="205" t="s">
        <v>16</v>
      </c>
      <c r="O682" s="205" t="s">
        <v>16</v>
      </c>
      <c r="P682" s="205" t="s">
        <v>16</v>
      </c>
      <c r="Q682" s="205" t="s">
        <v>16</v>
      </c>
      <c r="R682" s="205" t="s">
        <v>16</v>
      </c>
      <c r="S682" s="205" t="s">
        <v>16</v>
      </c>
      <c r="T682" s="205" t="s">
        <v>16</v>
      </c>
      <c r="U682" s="205" t="s">
        <v>16</v>
      </c>
    </row>
    <row r="683" spans="1:22" s="82" customFormat="1" ht="56.1" customHeight="1">
      <c r="A683" s="348" t="s">
        <v>1292</v>
      </c>
      <c r="B683" s="83"/>
      <c r="C683" s="423" t="s">
        <v>1293</v>
      </c>
      <c r="D683" s="424"/>
      <c r="E683" s="424"/>
      <c r="F683" s="424"/>
      <c r="G683" s="424"/>
      <c r="H683" s="425"/>
      <c r="I683" s="129" t="s">
        <v>1294</v>
      </c>
      <c r="J683" s="186"/>
      <c r="K683" s="202"/>
      <c r="L683" s="355" t="s">
        <v>16</v>
      </c>
      <c r="M683" s="355" t="s">
        <v>16</v>
      </c>
      <c r="N683" s="355" t="s">
        <v>16</v>
      </c>
      <c r="O683" s="355" t="s">
        <v>16</v>
      </c>
      <c r="P683" s="355" t="s">
        <v>16</v>
      </c>
      <c r="Q683" s="355" t="s">
        <v>16</v>
      </c>
      <c r="R683" s="355" t="s">
        <v>16</v>
      </c>
      <c r="S683" s="355" t="s">
        <v>16</v>
      </c>
      <c r="T683" s="355" t="s">
        <v>16</v>
      </c>
      <c r="U683" s="355" t="s">
        <v>16</v>
      </c>
    </row>
    <row r="684" spans="1:22" s="1" customFormat="1">
      <c r="A684" s="328"/>
      <c r="B684" s="19"/>
      <c r="C684" s="60"/>
      <c r="D684" s="60"/>
      <c r="E684" s="19"/>
      <c r="F684" s="19"/>
      <c r="G684" s="19"/>
      <c r="H684" s="15"/>
      <c r="I684" s="15"/>
      <c r="J684" s="87"/>
      <c r="K684" s="88"/>
      <c r="L684" s="89"/>
      <c r="M684" s="89"/>
      <c r="N684" s="89"/>
      <c r="O684" s="89"/>
      <c r="P684" s="89"/>
      <c r="Q684" s="89"/>
    </row>
    <row r="685" spans="1:22" s="82" customFormat="1">
      <c r="A685" s="328"/>
      <c r="B685" s="83"/>
      <c r="C685" s="60"/>
      <c r="D685" s="60"/>
      <c r="E685" s="60"/>
      <c r="F685" s="60"/>
      <c r="G685" s="60"/>
      <c r="H685" s="90"/>
      <c r="I685" s="90"/>
      <c r="J685" s="87"/>
      <c r="K685" s="88"/>
      <c r="L685" s="89"/>
      <c r="M685" s="89"/>
      <c r="N685" s="89"/>
      <c r="O685" s="89"/>
      <c r="P685" s="89"/>
      <c r="Q685" s="89"/>
    </row>
    <row r="686" spans="1:22" s="1" customFormat="1">
      <c r="A686" s="328"/>
      <c r="B686" s="83"/>
      <c r="C686" s="4"/>
      <c r="D686" s="4"/>
      <c r="E686" s="4"/>
      <c r="F686" s="4"/>
      <c r="G686" s="4"/>
      <c r="H686" s="308"/>
      <c r="I686" s="308"/>
      <c r="J686" s="59"/>
      <c r="K686" s="30"/>
      <c r="L686" s="101"/>
      <c r="M686" s="101"/>
      <c r="N686" s="101"/>
      <c r="O686" s="101"/>
      <c r="P686" s="101"/>
      <c r="Q686" s="101"/>
    </row>
    <row r="687" spans="1:22" s="1" customFormat="1">
      <c r="A687" s="328"/>
      <c r="B687" s="19" t="s">
        <v>1295</v>
      </c>
      <c r="C687" s="4"/>
      <c r="D687" s="4"/>
      <c r="E687" s="4"/>
      <c r="F687" s="4"/>
      <c r="G687" s="4"/>
      <c r="H687" s="308"/>
      <c r="I687" s="308"/>
      <c r="J687" s="59"/>
      <c r="K687" s="30"/>
      <c r="L687" s="101"/>
      <c r="M687" s="101"/>
      <c r="N687" s="101"/>
      <c r="O687" s="101"/>
      <c r="P687" s="101"/>
      <c r="Q687" s="101"/>
    </row>
    <row r="688" spans="1:22">
      <c r="A688" s="328"/>
      <c r="B688" s="19"/>
      <c r="C688" s="19"/>
      <c r="D688" s="19"/>
      <c r="E688" s="19"/>
      <c r="F688" s="19"/>
      <c r="G688" s="19"/>
      <c r="H688" s="15"/>
      <c r="I688" s="15"/>
      <c r="L688" s="73"/>
      <c r="M688" s="73"/>
      <c r="N688" s="73"/>
      <c r="O688" s="73"/>
      <c r="P688" s="73"/>
      <c r="Q688" s="73"/>
      <c r="R688" s="9"/>
      <c r="S688" s="9"/>
      <c r="T688" s="9"/>
      <c r="U688" s="9"/>
      <c r="V688" s="9"/>
    </row>
    <row r="689" spans="1:22" ht="34.5" customHeight="1">
      <c r="A689" s="328"/>
      <c r="B689" s="19"/>
      <c r="C689" s="4"/>
      <c r="D689" s="4"/>
      <c r="F689" s="4"/>
      <c r="G689" s="4"/>
      <c r="H689" s="308"/>
      <c r="I689" s="308"/>
      <c r="J689" s="74" t="s">
        <v>68</v>
      </c>
      <c r="K689" s="167"/>
      <c r="L689" s="76" t="s">
        <v>1</v>
      </c>
      <c r="M689" s="76" t="s">
        <v>8</v>
      </c>
      <c r="N689" s="76" t="s">
        <v>6</v>
      </c>
      <c r="O689" s="76" t="s">
        <v>700</v>
      </c>
      <c r="P689" s="76" t="s">
        <v>5</v>
      </c>
      <c r="Q689" s="76" t="s">
        <v>4</v>
      </c>
      <c r="R689" s="76" t="s">
        <v>3</v>
      </c>
      <c r="S689" s="76" t="s">
        <v>2</v>
      </c>
      <c r="T689" s="76" t="s">
        <v>9</v>
      </c>
      <c r="U689" s="76" t="s">
        <v>7</v>
      </c>
      <c r="V689" s="9"/>
    </row>
    <row r="690" spans="1:22" ht="20.25" customHeight="1">
      <c r="A690" s="328"/>
      <c r="B690" s="2"/>
      <c r="C690" s="60"/>
      <c r="D690" s="4"/>
      <c r="F690" s="4"/>
      <c r="G690" s="4"/>
      <c r="H690" s="308"/>
      <c r="I690" s="65" t="s">
        <v>1072</v>
      </c>
      <c r="J690" s="66"/>
      <c r="K690" s="168"/>
      <c r="L690" s="78" t="s">
        <v>70</v>
      </c>
      <c r="M690" s="78" t="s">
        <v>70</v>
      </c>
      <c r="N690" s="78" t="s">
        <v>70</v>
      </c>
      <c r="O690" s="78" t="s">
        <v>745</v>
      </c>
      <c r="P690" s="78" t="s">
        <v>70</v>
      </c>
      <c r="Q690" s="78" t="s">
        <v>71</v>
      </c>
      <c r="R690" s="78" t="s">
        <v>70</v>
      </c>
      <c r="S690" s="78" t="s">
        <v>70</v>
      </c>
      <c r="T690" s="78" t="s">
        <v>70</v>
      </c>
      <c r="U690" s="78" t="s">
        <v>70</v>
      </c>
      <c r="V690" s="9"/>
    </row>
    <row r="691" spans="1:22" s="112" customFormat="1" ht="112.15" customHeight="1">
      <c r="A691" s="352" t="s">
        <v>1296</v>
      </c>
      <c r="B691" s="113"/>
      <c r="C691" s="423" t="s">
        <v>471</v>
      </c>
      <c r="D691" s="424"/>
      <c r="E691" s="424"/>
      <c r="F691" s="424"/>
      <c r="G691" s="424"/>
      <c r="H691" s="425"/>
      <c r="I691" s="129" t="s">
        <v>472</v>
      </c>
      <c r="J691" s="185">
        <f>IF(SUM(L691:U691)=0,IF(COUNTIF(L691:U691,"未確認")&gt;0,"未確認",IF(COUNTIF(L691:U691,"~*")&gt;0,"*",SUM(L691:U691))),SUM(L691:U691))</f>
        <v>0</v>
      </c>
      <c r="K691" s="181" t="str">
        <f>IF(OR(COUNTIF(L691:U691,"未確認")&gt;0,COUNTIF(L691:U691,"*")&gt;0),"※","")</f>
        <v/>
      </c>
      <c r="L691" s="111"/>
      <c r="M691" s="111"/>
      <c r="N691" s="111"/>
      <c r="O691" s="111"/>
      <c r="P691" s="111"/>
      <c r="Q691" s="111"/>
      <c r="R691" s="111"/>
      <c r="S691" s="111"/>
      <c r="T691" s="111"/>
      <c r="U691" s="111"/>
    </row>
    <row r="692" spans="1:22" s="112" customFormat="1" ht="42" customHeight="1">
      <c r="A692" s="352" t="s">
        <v>1297</v>
      </c>
      <c r="B692" s="113"/>
      <c r="C692" s="404" t="s">
        <v>1298</v>
      </c>
      <c r="D692" s="405"/>
      <c r="E692" s="405"/>
      <c r="F692" s="405"/>
      <c r="G692" s="405"/>
      <c r="H692" s="406"/>
      <c r="I692" s="116" t="s">
        <v>473</v>
      </c>
      <c r="J692" s="185" t="str">
        <f>IF(SUM(L692:U692)=0,IF(COUNTIF(L692:U692,"未確認")&gt;0,"未確認",IF(COUNTIF(L692:U692,"~*")&gt;0,"*",SUM(L692:U692))),SUM(L692:U692))</f>
        <v>*</v>
      </c>
      <c r="K692" s="181" t="str">
        <f>IF(OR(COUNTIF(L692:U692,"未確認")&gt;0,COUNTIF(L692:U692,"*")&gt;0),"※","")</f>
        <v>※</v>
      </c>
      <c r="L692" s="111"/>
      <c r="M692" s="111"/>
      <c r="N692" s="111" t="s">
        <v>1052</v>
      </c>
      <c r="O692" s="111"/>
      <c r="P692" s="111"/>
      <c r="Q692" s="111"/>
      <c r="R692" s="111" t="s">
        <v>1052</v>
      </c>
      <c r="S692" s="111"/>
      <c r="T692" s="111"/>
      <c r="U692" s="111"/>
    </row>
    <row r="693" spans="1:22" s="112" customFormat="1" ht="84" customHeight="1">
      <c r="A693" s="352" t="s">
        <v>1299</v>
      </c>
      <c r="B693" s="113"/>
      <c r="C693" s="404" t="s">
        <v>1300</v>
      </c>
      <c r="D693" s="405"/>
      <c r="E693" s="405"/>
      <c r="F693" s="405"/>
      <c r="G693" s="405"/>
      <c r="H693" s="406"/>
      <c r="I693" s="116" t="s">
        <v>474</v>
      </c>
      <c r="J693" s="185">
        <f>IF(SUM(L693:U693)=0,IF(COUNTIF(L693:U693,"未確認")&gt;0,"未確認",IF(COUNTIF(L693:U693,"~*")&gt;0,"*",SUM(L693:U693))),SUM(L693:U693))</f>
        <v>0</v>
      </c>
      <c r="K693" s="181" t="str">
        <f>IF(OR(COUNTIF(L693:U693,"未確認")&gt;0,COUNTIF(L693:U693,"*")&gt;0),"※","")</f>
        <v/>
      </c>
      <c r="L693" s="111"/>
      <c r="M693" s="111"/>
      <c r="N693" s="111"/>
      <c r="O693" s="111"/>
      <c r="P693" s="111"/>
      <c r="Q693" s="111"/>
      <c r="R693" s="111"/>
      <c r="S693" s="111"/>
      <c r="T693" s="111"/>
      <c r="U693" s="111"/>
    </row>
    <row r="694" spans="1:22" s="1" customFormat="1">
      <c r="A694" s="328"/>
      <c r="B694" s="19"/>
      <c r="C694" s="19"/>
      <c r="D694" s="19"/>
      <c r="E694" s="19"/>
      <c r="F694" s="19"/>
      <c r="G694" s="19"/>
      <c r="H694" s="15"/>
      <c r="I694" s="15"/>
      <c r="J694" s="87"/>
      <c r="K694" s="88"/>
      <c r="L694" s="89"/>
      <c r="M694" s="89"/>
      <c r="N694" s="89"/>
      <c r="O694" s="89"/>
      <c r="P694" s="89"/>
      <c r="Q694" s="89"/>
    </row>
    <row r="695" spans="1:22" s="82" customFormat="1">
      <c r="A695" s="328"/>
      <c r="B695" s="83"/>
      <c r="C695" s="60"/>
      <c r="D695" s="60"/>
      <c r="E695" s="60"/>
      <c r="F695" s="60"/>
      <c r="G695" s="60"/>
      <c r="H695" s="90"/>
      <c r="I695" s="90"/>
      <c r="J695" s="87"/>
      <c r="K695" s="88"/>
      <c r="L695" s="89"/>
      <c r="M695" s="89"/>
      <c r="N695" s="89"/>
      <c r="O695" s="89"/>
      <c r="P695" s="89"/>
      <c r="Q695" s="89"/>
    </row>
    <row r="696" spans="1:22" s="108" customFormat="1">
      <c r="A696" s="328"/>
      <c r="C696" s="4"/>
      <c r="D696" s="4"/>
      <c r="E696" s="4"/>
      <c r="F696" s="4"/>
      <c r="G696" s="4"/>
      <c r="H696" s="308"/>
      <c r="I696" s="308"/>
      <c r="J696" s="59"/>
      <c r="K696" s="30"/>
      <c r="L696" s="101"/>
      <c r="M696" s="101"/>
      <c r="N696" s="101"/>
      <c r="O696" s="101"/>
      <c r="P696" s="101"/>
      <c r="Q696" s="101"/>
    </row>
    <row r="697" spans="1:22" s="108" customFormat="1">
      <c r="A697" s="328"/>
      <c r="B697" s="19" t="s">
        <v>1301</v>
      </c>
      <c r="C697" s="4"/>
      <c r="D697" s="4"/>
      <c r="E697" s="4"/>
      <c r="F697" s="4"/>
      <c r="G697" s="4"/>
      <c r="H697" s="308"/>
      <c r="I697" s="308"/>
      <c r="J697" s="59"/>
      <c r="K697" s="30"/>
      <c r="L697" s="101"/>
      <c r="M697" s="101"/>
      <c r="N697" s="101"/>
      <c r="O697" s="101"/>
      <c r="P697" s="101"/>
      <c r="Q697" s="101"/>
    </row>
    <row r="698" spans="1:22">
      <c r="A698" s="328"/>
      <c r="B698" s="19"/>
      <c r="C698" s="19"/>
      <c r="D698" s="19"/>
      <c r="E698" s="19"/>
      <c r="F698" s="19"/>
      <c r="G698" s="19"/>
      <c r="H698" s="15"/>
      <c r="I698" s="15"/>
      <c r="L698" s="73"/>
      <c r="M698" s="73"/>
      <c r="N698" s="73"/>
      <c r="O698" s="73"/>
      <c r="P698" s="73"/>
      <c r="Q698" s="73"/>
      <c r="R698" s="9"/>
      <c r="S698" s="9"/>
      <c r="T698" s="9"/>
      <c r="U698" s="9"/>
      <c r="V698" s="9"/>
    </row>
    <row r="699" spans="1:22" ht="34.5" customHeight="1">
      <c r="A699" s="328"/>
      <c r="B699" s="19"/>
      <c r="C699" s="4"/>
      <c r="D699" s="4"/>
      <c r="F699" s="4"/>
      <c r="G699" s="4"/>
      <c r="H699" s="308"/>
      <c r="I699" s="308"/>
      <c r="J699" s="74" t="s">
        <v>68</v>
      </c>
      <c r="K699" s="167"/>
      <c r="L699" s="76" t="s">
        <v>1</v>
      </c>
      <c r="M699" s="76" t="s">
        <v>8</v>
      </c>
      <c r="N699" s="76" t="s">
        <v>6</v>
      </c>
      <c r="O699" s="76" t="s">
        <v>700</v>
      </c>
      <c r="P699" s="76" t="s">
        <v>5</v>
      </c>
      <c r="Q699" s="76" t="s">
        <v>4</v>
      </c>
      <c r="R699" s="76" t="s">
        <v>3</v>
      </c>
      <c r="S699" s="76" t="s">
        <v>2</v>
      </c>
      <c r="T699" s="76" t="s">
        <v>9</v>
      </c>
      <c r="U699" s="76" t="s">
        <v>7</v>
      </c>
      <c r="V699" s="9"/>
    </row>
    <row r="700" spans="1:22" ht="20.25" customHeight="1">
      <c r="A700" s="328"/>
      <c r="B700" s="2"/>
      <c r="C700" s="60"/>
      <c r="D700" s="4"/>
      <c r="F700" s="4"/>
      <c r="G700" s="4"/>
      <c r="H700" s="308"/>
      <c r="I700" s="65" t="s">
        <v>1302</v>
      </c>
      <c r="J700" s="66"/>
      <c r="K700" s="168"/>
      <c r="L700" s="78" t="s">
        <v>70</v>
      </c>
      <c r="M700" s="78" t="s">
        <v>70</v>
      </c>
      <c r="N700" s="78" t="s">
        <v>70</v>
      </c>
      <c r="O700" s="78" t="s">
        <v>745</v>
      </c>
      <c r="P700" s="78" t="s">
        <v>70</v>
      </c>
      <c r="Q700" s="78" t="s">
        <v>71</v>
      </c>
      <c r="R700" s="78" t="s">
        <v>70</v>
      </c>
      <c r="S700" s="78" t="s">
        <v>70</v>
      </c>
      <c r="T700" s="78" t="s">
        <v>70</v>
      </c>
      <c r="U700" s="78" t="s">
        <v>70</v>
      </c>
      <c r="V700" s="9"/>
    </row>
    <row r="701" spans="1:22" s="112" customFormat="1" ht="56.1" customHeight="1">
      <c r="A701" s="352" t="s">
        <v>1303</v>
      </c>
      <c r="B701" s="108"/>
      <c r="C701" s="404" t="s">
        <v>1304</v>
      </c>
      <c r="D701" s="405"/>
      <c r="E701" s="405"/>
      <c r="F701" s="405"/>
      <c r="G701" s="405"/>
      <c r="H701" s="406"/>
      <c r="I701" s="116" t="s">
        <v>475</v>
      </c>
      <c r="J701" s="180">
        <f>IF(SUM(L701:U701)=0,IF(COUNTIF(L701:U701,"未確認")&gt;0,"未確認",IF(COUNTIF(L701:U701,"~*")&gt;0,"*",SUM(L701:U701))),SUM(L701:U701))</f>
        <v>0</v>
      </c>
      <c r="K701" s="181" t="str">
        <f>IF(OR(COUNTIF(L701:U701,"未確認")&gt;0,COUNTIF(L701:U701,"*")&gt;0),"※","")</f>
        <v/>
      </c>
      <c r="L701" s="111"/>
      <c r="M701" s="111"/>
      <c r="N701" s="111"/>
      <c r="O701" s="111"/>
      <c r="P701" s="111"/>
      <c r="Q701" s="111"/>
      <c r="R701" s="111"/>
      <c r="S701" s="111"/>
      <c r="T701" s="111"/>
      <c r="U701" s="111"/>
    </row>
    <row r="702" spans="1:22" s="112" customFormat="1" ht="56.1" customHeight="1">
      <c r="A702" s="352" t="s">
        <v>1305</v>
      </c>
      <c r="B702" s="113"/>
      <c r="C702" s="404" t="s">
        <v>1306</v>
      </c>
      <c r="D702" s="405"/>
      <c r="E702" s="405"/>
      <c r="F702" s="405"/>
      <c r="G702" s="405"/>
      <c r="H702" s="406"/>
      <c r="I702" s="116" t="s">
        <v>476</v>
      </c>
      <c r="J702" s="180">
        <f>IF(SUM(L702:U702)=0,IF(COUNTIF(L702:U702,"未確認")&gt;0,"未確認",IF(COUNTIF(L702:U702,"~*")&gt;0,"*",SUM(L702:U702))),SUM(L702:U702))</f>
        <v>0</v>
      </c>
      <c r="K702" s="181" t="str">
        <f>IF(OR(COUNTIF(L702:U702,"未確認")&gt;0,COUNTIF(L702:U702,"*")&gt;0),"※","")</f>
        <v/>
      </c>
      <c r="L702" s="111"/>
      <c r="M702" s="111"/>
      <c r="N702" s="111"/>
      <c r="O702" s="111"/>
      <c r="P702" s="111"/>
      <c r="Q702" s="111"/>
      <c r="R702" s="111"/>
      <c r="S702" s="111"/>
      <c r="T702" s="111"/>
      <c r="U702" s="111"/>
    </row>
    <row r="703" spans="1:22" s="112" customFormat="1" ht="70.150000000000006" customHeight="1">
      <c r="A703" s="352" t="s">
        <v>1307</v>
      </c>
      <c r="B703" s="113"/>
      <c r="C703" s="423" t="s">
        <v>1308</v>
      </c>
      <c r="D703" s="424"/>
      <c r="E703" s="424"/>
      <c r="F703" s="424"/>
      <c r="G703" s="424"/>
      <c r="H703" s="425"/>
      <c r="I703" s="116" t="s">
        <v>477</v>
      </c>
      <c r="J703" s="180">
        <f>IF(SUM(L703:U703)=0,IF(COUNTIF(L703:U703,"未確認")&gt;0,"未確認",IF(COUNTIF(L703:U703,"~*")&gt;0,"*",SUM(L703:U703))),SUM(L703:U703))</f>
        <v>0</v>
      </c>
      <c r="K703" s="181" t="str">
        <f>IF(OR(COUNTIF(L703:U703,"未確認")&gt;0,COUNTIF(L703:U703,"*")&gt;0),"※","")</f>
        <v/>
      </c>
      <c r="L703" s="111"/>
      <c r="M703" s="111"/>
      <c r="N703" s="111"/>
      <c r="O703" s="111"/>
      <c r="P703" s="111"/>
      <c r="Q703" s="111"/>
      <c r="R703" s="111"/>
      <c r="S703" s="111"/>
      <c r="T703" s="111"/>
      <c r="U703" s="111"/>
    </row>
    <row r="704" spans="1:22" s="112" customFormat="1" ht="56.1" customHeight="1">
      <c r="A704" s="337" t="s">
        <v>1309</v>
      </c>
      <c r="B704" s="113"/>
      <c r="C704" s="404" t="s">
        <v>478</v>
      </c>
      <c r="D704" s="405"/>
      <c r="E704" s="405"/>
      <c r="F704" s="405"/>
      <c r="G704" s="405"/>
      <c r="H704" s="406"/>
      <c r="I704" s="116" t="s">
        <v>479</v>
      </c>
      <c r="J704" s="180">
        <f>IF(SUM(L704:U704)=0,IF(COUNTIF(L704:U704,"未確認")&gt;0,"未確認",IF(COUNTIF(L704:U704,"~*")&gt;0,"*",SUM(L704:U704))),SUM(L704:U704))</f>
        <v>0</v>
      </c>
      <c r="K704" s="181" t="str">
        <f>IF(OR(COUNTIF(L704:U704,"未確認")&gt;0,COUNTIF(L704:U704,"*")&gt;0),"※","")</f>
        <v/>
      </c>
      <c r="L704" s="111"/>
      <c r="M704" s="111"/>
      <c r="N704" s="111"/>
      <c r="O704" s="111"/>
      <c r="P704" s="111"/>
      <c r="Q704" s="111"/>
      <c r="R704" s="111"/>
      <c r="S704" s="111"/>
      <c r="T704" s="111"/>
      <c r="U704" s="111"/>
    </row>
    <row r="705" spans="1:22" s="112" customFormat="1" ht="70.150000000000006" customHeight="1">
      <c r="A705" s="352" t="s">
        <v>1310</v>
      </c>
      <c r="B705" s="113"/>
      <c r="C705" s="404" t="s">
        <v>1311</v>
      </c>
      <c r="D705" s="405"/>
      <c r="E705" s="405"/>
      <c r="F705" s="405"/>
      <c r="G705" s="405"/>
      <c r="H705" s="406"/>
      <c r="I705" s="116" t="s">
        <v>481</v>
      </c>
      <c r="J705" s="180">
        <f>IF(SUM(L705:U705)=0,IF(COUNTIF(L705:U705,"未確認")&gt;0,"未確認",IF(COUNTIF(L705:U705,"~*")&gt;0,"*",SUM(L705:U705))),SUM(L705:U705))</f>
        <v>0</v>
      </c>
      <c r="K705" s="181" t="str">
        <f>IF(OR(COUNTIF(L705:U705,"未確認")&gt;0,COUNTIF(L705:U705,"*")&gt;0),"※","")</f>
        <v/>
      </c>
      <c r="L705" s="111"/>
      <c r="M705" s="111"/>
      <c r="N705" s="111"/>
      <c r="O705" s="111"/>
      <c r="P705" s="111"/>
      <c r="Q705" s="111"/>
      <c r="R705" s="111"/>
      <c r="S705" s="111"/>
      <c r="T705" s="111"/>
      <c r="U705" s="111"/>
    </row>
    <row r="706" spans="1:22" s="1" customFormat="1">
      <c r="A706" s="328"/>
      <c r="B706" s="19"/>
      <c r="C706" s="19"/>
      <c r="D706" s="19"/>
      <c r="E706" s="19"/>
      <c r="F706" s="19"/>
      <c r="G706" s="19"/>
      <c r="H706" s="15"/>
      <c r="I706" s="15"/>
      <c r="J706" s="87"/>
      <c r="K706" s="88"/>
      <c r="L706" s="89"/>
      <c r="M706" s="89"/>
      <c r="N706" s="89"/>
      <c r="O706" s="89"/>
      <c r="P706" s="89"/>
      <c r="Q706" s="89"/>
    </row>
    <row r="707" spans="1:22" s="82" customFormat="1">
      <c r="A707" s="328"/>
      <c r="B707" s="83"/>
      <c r="C707" s="60"/>
      <c r="D707" s="60"/>
      <c r="E707" s="60"/>
      <c r="F707" s="60"/>
      <c r="G707" s="60"/>
      <c r="H707" s="90"/>
      <c r="I707" s="90"/>
      <c r="J707" s="87"/>
      <c r="K707" s="88"/>
      <c r="L707" s="89"/>
      <c r="M707" s="89"/>
      <c r="N707" s="89"/>
      <c r="O707" s="89"/>
      <c r="P707" s="89"/>
      <c r="Q707" s="89"/>
    </row>
    <row r="708" spans="1:22" s="82" customFormat="1">
      <c r="A708" s="328"/>
      <c r="B708" s="83"/>
      <c r="C708" s="60"/>
      <c r="D708" s="60"/>
      <c r="E708" s="60"/>
      <c r="F708" s="60"/>
      <c r="G708" s="60"/>
      <c r="H708" s="90"/>
      <c r="I708" s="90"/>
      <c r="J708" s="87"/>
      <c r="K708" s="88"/>
      <c r="L708" s="89"/>
      <c r="M708" s="89"/>
      <c r="N708" s="89"/>
      <c r="O708" s="89"/>
      <c r="P708" s="89"/>
      <c r="Q708" s="89"/>
    </row>
    <row r="709" spans="1:22" s="108" customFormat="1">
      <c r="A709" s="328"/>
      <c r="C709" s="4"/>
      <c r="D709" s="4"/>
      <c r="E709" s="4"/>
      <c r="F709" s="4"/>
      <c r="G709" s="4"/>
      <c r="H709" s="308"/>
      <c r="I709" s="308"/>
      <c r="J709" s="59"/>
      <c r="K709" s="30"/>
      <c r="L709" s="101"/>
      <c r="M709" s="101"/>
      <c r="N709" s="101"/>
      <c r="O709" s="101"/>
      <c r="P709" s="101"/>
      <c r="Q709" s="101"/>
    </row>
    <row r="710" spans="1:22" s="108" customFormat="1">
      <c r="A710" s="328"/>
      <c r="B710" s="19" t="s">
        <v>482</v>
      </c>
      <c r="C710" s="4"/>
      <c r="D710" s="4"/>
      <c r="E710" s="4"/>
      <c r="F710" s="4"/>
      <c r="G710" s="4"/>
      <c r="H710" s="308"/>
      <c r="I710" s="308"/>
      <c r="J710" s="59"/>
      <c r="K710" s="30"/>
      <c r="L710" s="101"/>
      <c r="M710" s="101"/>
      <c r="N710" s="101"/>
      <c r="O710" s="101"/>
      <c r="P710" s="101"/>
      <c r="Q710" s="101"/>
    </row>
    <row r="711" spans="1:22">
      <c r="A711" s="328"/>
      <c r="B711" s="19"/>
      <c r="C711" s="19"/>
      <c r="D711" s="19"/>
      <c r="E711" s="19"/>
      <c r="F711" s="19"/>
      <c r="G711" s="19"/>
      <c r="H711" s="15"/>
      <c r="I711" s="15"/>
      <c r="J711" s="61"/>
      <c r="K711" s="30"/>
      <c r="L711" s="73"/>
      <c r="M711" s="73"/>
      <c r="N711" s="73"/>
      <c r="O711" s="73"/>
      <c r="P711" s="73"/>
      <c r="Q711" s="73"/>
      <c r="R711" s="9"/>
      <c r="S711" s="9"/>
      <c r="T711" s="9"/>
      <c r="U711" s="9"/>
      <c r="V711" s="9"/>
    </row>
    <row r="712" spans="1:22" ht="34.5" customHeight="1">
      <c r="A712" s="328"/>
      <c r="B712" s="19"/>
      <c r="C712" s="4"/>
      <c r="D712" s="4"/>
      <c r="F712" s="4"/>
      <c r="G712" s="4"/>
      <c r="H712" s="308"/>
      <c r="I712" s="308"/>
      <c r="J712" s="74" t="s">
        <v>68</v>
      </c>
      <c r="K712" s="167"/>
      <c r="L712" s="76" t="s">
        <v>1</v>
      </c>
      <c r="M712" s="76" t="s">
        <v>8</v>
      </c>
      <c r="N712" s="76" t="s">
        <v>6</v>
      </c>
      <c r="O712" s="76" t="s">
        <v>700</v>
      </c>
      <c r="P712" s="76" t="s">
        <v>5</v>
      </c>
      <c r="Q712" s="76" t="s">
        <v>4</v>
      </c>
      <c r="R712" s="76" t="s">
        <v>3</v>
      </c>
      <c r="S712" s="76" t="s">
        <v>2</v>
      </c>
      <c r="T712" s="76" t="s">
        <v>9</v>
      </c>
      <c r="U712" s="76" t="s">
        <v>7</v>
      </c>
      <c r="V712" s="9"/>
    </row>
    <row r="713" spans="1:22" ht="20.25" customHeight="1">
      <c r="A713" s="328"/>
      <c r="B713" s="2"/>
      <c r="C713" s="60"/>
      <c r="D713" s="4"/>
      <c r="F713" s="4"/>
      <c r="G713" s="4"/>
      <c r="H713" s="308"/>
      <c r="I713" s="65" t="s">
        <v>1072</v>
      </c>
      <c r="J713" s="66"/>
      <c r="K713" s="168"/>
      <c r="L713" s="78" t="s">
        <v>70</v>
      </c>
      <c r="M713" s="78" t="s">
        <v>70</v>
      </c>
      <c r="N713" s="78" t="s">
        <v>70</v>
      </c>
      <c r="O713" s="78" t="s">
        <v>745</v>
      </c>
      <c r="P713" s="78" t="s">
        <v>70</v>
      </c>
      <c r="Q713" s="78" t="s">
        <v>71</v>
      </c>
      <c r="R713" s="78" t="s">
        <v>70</v>
      </c>
      <c r="S713" s="78" t="s">
        <v>70</v>
      </c>
      <c r="T713" s="78" t="s">
        <v>70</v>
      </c>
      <c r="U713" s="78" t="s">
        <v>70</v>
      </c>
      <c r="V713" s="9"/>
    </row>
    <row r="714" spans="1:22" s="112" customFormat="1" ht="56.1" customHeight="1">
      <c r="A714" s="352" t="s">
        <v>1312</v>
      </c>
      <c r="B714" s="108"/>
      <c r="C714" s="404" t="s">
        <v>483</v>
      </c>
      <c r="D714" s="405"/>
      <c r="E714" s="405"/>
      <c r="F714" s="405"/>
      <c r="G714" s="405"/>
      <c r="H714" s="406"/>
      <c r="I714" s="116" t="s">
        <v>484</v>
      </c>
      <c r="J714" s="180">
        <f>IF(SUM(L714:U714)=0,IF(COUNTIF(L714:U714,"未確認")&gt;0,"未確認",IF(COUNTIF(L714:U714,"~*")&gt;0,"*",SUM(L714:U714))),SUM(L714:U714))</f>
        <v>0</v>
      </c>
      <c r="K714" s="181" t="str">
        <f>IF(OR(COUNTIF(L714:U714,"未確認")&gt;0,COUNTIF(L714:U714,"*")&gt;0),"※","")</f>
        <v/>
      </c>
      <c r="L714" s="111"/>
      <c r="M714" s="111"/>
      <c r="N714" s="111"/>
      <c r="O714" s="111"/>
      <c r="P714" s="111"/>
      <c r="Q714" s="111"/>
      <c r="R714" s="111"/>
      <c r="S714" s="111"/>
      <c r="T714" s="111"/>
      <c r="U714" s="111"/>
    </row>
    <row r="715" spans="1:22" s="112" customFormat="1" ht="70.150000000000006" customHeight="1">
      <c r="A715" s="352" t="s">
        <v>1313</v>
      </c>
      <c r="B715" s="113"/>
      <c r="C715" s="404" t="s">
        <v>485</v>
      </c>
      <c r="D715" s="405"/>
      <c r="E715" s="405"/>
      <c r="F715" s="405"/>
      <c r="G715" s="405"/>
      <c r="H715" s="406"/>
      <c r="I715" s="116" t="s">
        <v>486</v>
      </c>
      <c r="J715" s="180" t="str">
        <f>IF(SUM(L715:U715)=0,IF(COUNTIF(L715:U715,"未確認")&gt;0,"未確認",IF(COUNTIF(L715:U715,"~*")&gt;0,"*",SUM(L715:U715))),SUM(L715:U715))</f>
        <v>*</v>
      </c>
      <c r="K715" s="181" t="str">
        <f>IF(OR(COUNTIF(L715:U715,"未確認")&gt;0,COUNTIF(L715:U715,"*")&gt;0),"※","")</f>
        <v>※</v>
      </c>
      <c r="L715" s="111"/>
      <c r="M715" s="111"/>
      <c r="N715" s="111"/>
      <c r="O715" s="111"/>
      <c r="P715" s="111" t="s">
        <v>1052</v>
      </c>
      <c r="Q715" s="111"/>
      <c r="R715" s="111"/>
      <c r="S715" s="111"/>
      <c r="T715" s="111"/>
      <c r="U715" s="111"/>
    </row>
    <row r="716" spans="1:22" s="112" customFormat="1" ht="70.150000000000006" customHeight="1">
      <c r="A716" s="352" t="s">
        <v>1314</v>
      </c>
      <c r="B716" s="113"/>
      <c r="C716" s="423" t="s">
        <v>487</v>
      </c>
      <c r="D716" s="424"/>
      <c r="E716" s="424"/>
      <c r="F716" s="424"/>
      <c r="G716" s="424"/>
      <c r="H716" s="425"/>
      <c r="I716" s="116" t="s">
        <v>488</v>
      </c>
      <c r="J716" s="180">
        <f>IF(SUM(L716:U716)=0,IF(COUNTIF(L716:U716,"未確認")&gt;0,"未確認",IF(COUNTIF(L716:U716,"~*")&gt;0,"*",SUM(L716:U716))),SUM(L716:U716))</f>
        <v>0</v>
      </c>
      <c r="K716" s="181" t="str">
        <f>IF(OR(COUNTIF(L716:U716,"未確認")&gt;0,COUNTIF(L716:U716,"*")&gt;0),"※","")</f>
        <v/>
      </c>
      <c r="L716" s="111"/>
      <c r="M716" s="111"/>
      <c r="N716" s="111"/>
      <c r="O716" s="111"/>
      <c r="P716" s="111"/>
      <c r="Q716" s="111"/>
      <c r="R716" s="111"/>
      <c r="S716" s="111"/>
      <c r="T716" s="111"/>
      <c r="U716" s="111"/>
    </row>
    <row r="717" spans="1:22" s="112" customFormat="1" ht="70.150000000000006" customHeight="1">
      <c r="A717" s="352" t="s">
        <v>1315</v>
      </c>
      <c r="B717" s="113"/>
      <c r="C717" s="423" t="s">
        <v>489</v>
      </c>
      <c r="D717" s="424"/>
      <c r="E717" s="424"/>
      <c r="F717" s="424"/>
      <c r="G717" s="424"/>
      <c r="H717" s="425"/>
      <c r="I717" s="116" t="s">
        <v>490</v>
      </c>
      <c r="J717" s="180">
        <f>IF(SUM(L717:U717)=0,IF(COUNTIF(L717:U717,"未確認")&gt;0,"未確認",IF(COUNTIF(L717:U717,"~*")&gt;0,"*",SUM(L717:U717))),SUM(L717:U717))</f>
        <v>0</v>
      </c>
      <c r="K717" s="181" t="str">
        <f>IF(OR(COUNTIF(L717:U717,"未確認")&gt;0,COUNTIF(L717:U717,"*")&gt;0),"※","")</f>
        <v/>
      </c>
      <c r="L717" s="111"/>
      <c r="M717" s="111"/>
      <c r="N717" s="111"/>
      <c r="O717" s="111"/>
      <c r="P717" s="111"/>
      <c r="Q717" s="111"/>
      <c r="R717" s="111"/>
      <c r="S717" s="111"/>
      <c r="T717" s="111"/>
      <c r="U717" s="111"/>
    </row>
    <row r="718" spans="1:22" s="1" customFormat="1">
      <c r="A718" s="328"/>
      <c r="B718" s="19"/>
      <c r="C718" s="19"/>
      <c r="D718" s="19"/>
      <c r="E718" s="19"/>
      <c r="F718" s="19"/>
      <c r="G718" s="19"/>
      <c r="H718" s="15"/>
      <c r="I718" s="15"/>
      <c r="J718" s="87"/>
      <c r="K718" s="88"/>
      <c r="L718" s="89"/>
      <c r="M718" s="89"/>
      <c r="N718" s="89"/>
      <c r="O718" s="89"/>
      <c r="P718" s="89"/>
      <c r="Q718" s="89"/>
      <c r="R718" s="89"/>
      <c r="S718" s="89"/>
      <c r="T718" s="89"/>
      <c r="U718" s="89"/>
      <c r="V718" s="89"/>
    </row>
    <row r="719" spans="1:22" s="82" customFormat="1">
      <c r="A719" s="328"/>
      <c r="B719" s="83"/>
      <c r="C719" s="60"/>
      <c r="D719" s="60"/>
      <c r="E719" s="60"/>
      <c r="F719" s="60"/>
      <c r="G719" s="60"/>
      <c r="H719" s="90"/>
      <c r="I719" s="90"/>
      <c r="J719" s="87"/>
      <c r="K719" s="88"/>
      <c r="L719" s="89"/>
      <c r="M719" s="89"/>
      <c r="N719" s="89"/>
      <c r="O719" s="89"/>
      <c r="P719" s="89"/>
      <c r="Q719" s="89"/>
      <c r="R719" s="89"/>
      <c r="S719" s="89"/>
      <c r="T719" s="89"/>
      <c r="U719" s="89"/>
      <c r="V719" s="89"/>
    </row>
    <row r="720" spans="1:22" s="82" customFormat="1">
      <c r="A720" s="328"/>
      <c r="B720" s="113"/>
      <c r="C720" s="113"/>
      <c r="D720" s="60"/>
      <c r="E720" s="60"/>
      <c r="F720" s="60"/>
      <c r="G720" s="60"/>
      <c r="H720" s="90"/>
      <c r="I720" s="153" t="s">
        <v>279</v>
      </c>
      <c r="J720" s="87"/>
      <c r="K720" s="88"/>
      <c r="L720" s="89"/>
      <c r="M720" s="89"/>
      <c r="N720" s="89"/>
      <c r="O720" s="89"/>
      <c r="P720" s="89"/>
      <c r="Q720" s="89"/>
      <c r="R720" s="89"/>
      <c r="S720" s="89"/>
      <c r="T720" s="89"/>
      <c r="U720" s="89"/>
      <c r="V720" s="89"/>
    </row>
    <row r="721" spans="1:23" s="1" customFormat="1">
      <c r="A721" s="328"/>
      <c r="B721" s="19"/>
      <c r="C721" s="19"/>
      <c r="D721" s="19"/>
      <c r="E721" s="19"/>
      <c r="F721" s="19"/>
      <c r="G721" s="19"/>
      <c r="H721" s="15"/>
      <c r="I721" s="15"/>
      <c r="J721" s="87"/>
      <c r="K721" s="88"/>
      <c r="L721" s="89"/>
      <c r="M721" s="89"/>
      <c r="N721" s="89"/>
      <c r="O721" s="89"/>
      <c r="P721" s="89"/>
      <c r="Q721" s="89"/>
      <c r="R721" s="89"/>
      <c r="S721" s="89"/>
      <c r="T721" s="89"/>
      <c r="U721" s="89"/>
      <c r="V721" s="89"/>
    </row>
    <row r="722" spans="1:23" s="82" customFormat="1">
      <c r="A722" s="328"/>
      <c r="B722" s="113"/>
      <c r="C722" s="113"/>
      <c r="D722" s="60"/>
      <c r="E722" s="60"/>
      <c r="F722" s="60"/>
      <c r="G722" s="60"/>
      <c r="H722" s="90"/>
      <c r="I722" s="90"/>
      <c r="J722" s="87"/>
      <c r="K722" s="88"/>
      <c r="L722" s="89"/>
      <c r="M722" s="89"/>
      <c r="N722" s="89"/>
      <c r="O722" s="89"/>
      <c r="P722" s="89"/>
      <c r="Q722" s="89"/>
      <c r="R722" s="89"/>
      <c r="S722" s="89"/>
      <c r="T722" s="89"/>
      <c r="U722" s="89"/>
      <c r="V722" s="89"/>
    </row>
    <row r="723" spans="1:23" s="112" customFormat="1">
      <c r="A723" s="356"/>
      <c r="B723" s="156"/>
      <c r="C723" s="3"/>
      <c r="D723" s="3"/>
      <c r="E723" s="4"/>
      <c r="F723" s="3"/>
      <c r="G723" s="3"/>
      <c r="H723" s="5"/>
      <c r="I723" s="5"/>
      <c r="J723" s="6"/>
      <c r="K723" s="7"/>
      <c r="L723" s="6"/>
      <c r="M723" s="6"/>
      <c r="N723" s="8"/>
      <c r="O723" s="8"/>
      <c r="P723" s="8"/>
      <c r="Q723" s="8"/>
      <c r="R723" s="8"/>
      <c r="S723" s="8"/>
      <c r="T723" s="8"/>
      <c r="U723" s="8"/>
      <c r="V723" s="8"/>
      <c r="W723" s="9"/>
    </row>
    <row r="724" spans="1:23" s="112" customFormat="1">
      <c r="A724" s="356"/>
      <c r="B724" s="156"/>
      <c r="C724" s="3"/>
      <c r="D724" s="3"/>
      <c r="E724" s="4"/>
      <c r="F724" s="3"/>
      <c r="G724" s="3"/>
      <c r="H724" s="5"/>
      <c r="I724" s="5"/>
      <c r="J724" s="6"/>
      <c r="K724" s="7"/>
      <c r="L724" s="6"/>
      <c r="M724" s="6"/>
      <c r="N724" s="8"/>
      <c r="O724" s="8"/>
      <c r="P724" s="8"/>
      <c r="Q724" s="8"/>
      <c r="R724" s="8"/>
      <c r="S724" s="8"/>
      <c r="T724" s="8"/>
      <c r="U724" s="8"/>
      <c r="V724" s="8"/>
      <c r="W724" s="9"/>
    </row>
    <row r="725" spans="1:23" s="112" customFormat="1">
      <c r="A725" s="356"/>
      <c r="B725" s="156"/>
      <c r="C725" s="3"/>
      <c r="D725" s="3"/>
      <c r="E725" s="4"/>
      <c r="F725" s="3"/>
      <c r="G725" s="3"/>
      <c r="H725" s="5"/>
      <c r="I725" s="5"/>
      <c r="J725" s="6"/>
      <c r="K725" s="7"/>
      <c r="L725" s="6"/>
      <c r="M725" s="6"/>
      <c r="N725" s="8"/>
      <c r="O725" s="8"/>
      <c r="P725" s="8"/>
      <c r="Q725" s="8"/>
      <c r="R725" s="8"/>
      <c r="S725" s="8"/>
      <c r="T725" s="8"/>
      <c r="U725" s="8"/>
      <c r="V725" s="8"/>
      <c r="W725" s="9"/>
    </row>
    <row r="726" spans="1:23" s="112" customFormat="1">
      <c r="A726" s="356"/>
      <c r="B726" s="156"/>
      <c r="C726" s="3"/>
      <c r="D726" s="3"/>
      <c r="E726" s="4"/>
      <c r="F726" s="3"/>
      <c r="G726" s="3"/>
      <c r="H726" s="5"/>
      <c r="I726" s="5"/>
      <c r="J726" s="6"/>
      <c r="K726" s="7"/>
      <c r="L726" s="6"/>
      <c r="M726" s="6"/>
      <c r="N726" s="8"/>
      <c r="O726" s="8"/>
      <c r="P726" s="8"/>
      <c r="Q726" s="8"/>
      <c r="R726" s="8"/>
      <c r="S726" s="8"/>
      <c r="T726" s="8"/>
      <c r="U726" s="8"/>
      <c r="V726" s="8"/>
      <c r="W726" s="9"/>
    </row>
    <row r="727" spans="1:23" s="112" customFormat="1">
      <c r="A727" s="356"/>
      <c r="B727" s="156"/>
      <c r="C727" s="3"/>
      <c r="D727" s="3"/>
      <c r="E727" s="4"/>
      <c r="F727" s="3"/>
      <c r="G727" s="3"/>
      <c r="H727" s="5"/>
      <c r="I727" s="5"/>
      <c r="J727" s="6"/>
      <c r="K727" s="7"/>
      <c r="L727" s="6"/>
      <c r="M727" s="6"/>
      <c r="N727" s="8"/>
      <c r="O727" s="8"/>
      <c r="P727" s="8"/>
      <c r="Q727" s="8"/>
      <c r="R727" s="8"/>
      <c r="S727" s="8"/>
      <c r="T727" s="8"/>
      <c r="U727" s="8"/>
      <c r="V727" s="8"/>
      <c r="W727" s="9"/>
    </row>
    <row r="728" spans="1:23" s="112" customFormat="1">
      <c r="A728" s="356"/>
      <c r="B728" s="9"/>
      <c r="C728" s="3"/>
      <c r="D728" s="3"/>
      <c r="E728" s="4"/>
      <c r="F728" s="3"/>
      <c r="G728" s="3"/>
      <c r="H728" s="5"/>
      <c r="I728" s="5"/>
      <c r="J728" s="6"/>
      <c r="K728" s="7"/>
      <c r="L728" s="6"/>
      <c r="M728" s="6"/>
      <c r="N728" s="8"/>
      <c r="O728" s="8"/>
      <c r="P728" s="8"/>
      <c r="Q728" s="8"/>
      <c r="R728" s="8"/>
      <c r="S728" s="8"/>
      <c r="T728" s="8"/>
      <c r="U728" s="8"/>
      <c r="V728" s="8"/>
      <c r="W728" s="9"/>
    </row>
    <row r="729" spans="1:23" s="112" customFormat="1">
      <c r="A729" s="356"/>
      <c r="B729" s="9"/>
      <c r="C729" s="3"/>
      <c r="D729" s="3"/>
      <c r="E729" s="4"/>
      <c r="F729" s="3"/>
      <c r="G729" s="3"/>
      <c r="H729" s="5"/>
      <c r="I729" s="5"/>
      <c r="J729" s="6"/>
      <c r="K729" s="7"/>
      <c r="L729" s="6"/>
      <c r="M729" s="6"/>
      <c r="N729" s="8"/>
      <c r="O729" s="8"/>
      <c r="P729" s="8"/>
      <c r="Q729" s="8"/>
      <c r="R729" s="8"/>
      <c r="S729" s="8"/>
      <c r="T729" s="8"/>
      <c r="U729" s="8"/>
      <c r="V729" s="8"/>
      <c r="W729" s="9"/>
    </row>
    <row r="730" spans="1:23" s="112" customFormat="1">
      <c r="A730" s="356"/>
      <c r="B730" s="9"/>
      <c r="C730" s="3"/>
      <c r="D730" s="3"/>
      <c r="E730" s="4"/>
      <c r="F730" s="3"/>
      <c r="G730" s="3"/>
      <c r="H730" s="5"/>
      <c r="I730" s="5"/>
      <c r="J730" s="6"/>
      <c r="K730" s="7"/>
      <c r="L730" s="6"/>
      <c r="M730" s="6"/>
      <c r="N730" s="8"/>
      <c r="O730" s="8"/>
      <c r="P730" s="8"/>
      <c r="Q730" s="8"/>
      <c r="R730" s="8"/>
      <c r="S730" s="8"/>
      <c r="T730" s="8"/>
      <c r="U730" s="8"/>
      <c r="V730" s="8"/>
      <c r="W730" s="9"/>
    </row>
  </sheetData>
  <mergeCells count="519">
    <mergeCell ref="C714:H714"/>
    <mergeCell ref="C715:H715"/>
    <mergeCell ref="C716:H716"/>
    <mergeCell ref="C717:H717"/>
    <mergeCell ref="C693:H693"/>
    <mergeCell ref="C701:H701"/>
    <mergeCell ref="C702:H702"/>
    <mergeCell ref="C703:H703"/>
    <mergeCell ref="C704:H704"/>
    <mergeCell ref="C705:H705"/>
    <mergeCell ref="C681:H681"/>
    <mergeCell ref="I681:I682"/>
    <mergeCell ref="E682:H682"/>
    <mergeCell ref="C683:H683"/>
    <mergeCell ref="C691:H691"/>
    <mergeCell ref="C692:H692"/>
    <mergeCell ref="C675:H675"/>
    <mergeCell ref="C676:H676"/>
    <mergeCell ref="C677:H677"/>
    <mergeCell ref="C678:H678"/>
    <mergeCell ref="I678:I680"/>
    <mergeCell ref="E679:H679"/>
    <mergeCell ref="E680:F680"/>
    <mergeCell ref="G680:H680"/>
    <mergeCell ref="C663:H663"/>
    <mergeCell ref="C664:H664"/>
    <mergeCell ref="C665:H665"/>
    <mergeCell ref="C666:H666"/>
    <mergeCell ref="C667:H667"/>
    <mergeCell ref="C668:H668"/>
    <mergeCell ref="E657:H657"/>
    <mergeCell ref="E658:H658"/>
    <mergeCell ref="E659:H659"/>
    <mergeCell ref="E660:H660"/>
    <mergeCell ref="E661:H661"/>
    <mergeCell ref="E662:H662"/>
    <mergeCell ref="C644:H644"/>
    <mergeCell ref="C645:H645"/>
    <mergeCell ref="C646:H646"/>
    <mergeCell ref="C654:H654"/>
    <mergeCell ref="E655:H655"/>
    <mergeCell ref="E656:H656"/>
    <mergeCell ref="C631:H631"/>
    <mergeCell ref="C639:H639"/>
    <mergeCell ref="C640:H640"/>
    <mergeCell ref="C641:H641"/>
    <mergeCell ref="C642:H642"/>
    <mergeCell ref="C643:H643"/>
    <mergeCell ref="C625:H625"/>
    <mergeCell ref="C626:H626"/>
    <mergeCell ref="C627:H627"/>
    <mergeCell ref="C628:H628"/>
    <mergeCell ref="C629:H629"/>
    <mergeCell ref="C630:H630"/>
    <mergeCell ref="C613:H613"/>
    <mergeCell ref="C621:H621"/>
    <mergeCell ref="I621:I623"/>
    <mergeCell ref="C622:H622"/>
    <mergeCell ref="C623:H623"/>
    <mergeCell ref="C624:H624"/>
    <mergeCell ref="C607:H607"/>
    <mergeCell ref="C608:H608"/>
    <mergeCell ref="C609:H609"/>
    <mergeCell ref="C610:H610"/>
    <mergeCell ref="C611:H611"/>
    <mergeCell ref="C612:H612"/>
    <mergeCell ref="C603:H603"/>
    <mergeCell ref="I603:I604"/>
    <mergeCell ref="E604:H604"/>
    <mergeCell ref="C605:H605"/>
    <mergeCell ref="I605:I606"/>
    <mergeCell ref="E606:H606"/>
    <mergeCell ref="C598:H598"/>
    <mergeCell ref="C599:H599"/>
    <mergeCell ref="C600:H600"/>
    <mergeCell ref="C601:H601"/>
    <mergeCell ref="C602:H602"/>
    <mergeCell ref="D584:H584"/>
    <mergeCell ref="D585:H585"/>
    <mergeCell ref="D586:H586"/>
    <mergeCell ref="D587:H587"/>
    <mergeCell ref="D588:H588"/>
    <mergeCell ref="D589:H589"/>
    <mergeCell ref="C563:H563"/>
    <mergeCell ref="C564:H564"/>
    <mergeCell ref="C565:H565"/>
    <mergeCell ref="C566:H566"/>
    <mergeCell ref="C567:H567"/>
    <mergeCell ref="I567:I590"/>
    <mergeCell ref="D568:H568"/>
    <mergeCell ref="D569:H569"/>
    <mergeCell ref="D570:H570"/>
    <mergeCell ref="D571:H571"/>
    <mergeCell ref="D578:H578"/>
    <mergeCell ref="D579:H579"/>
    <mergeCell ref="D580:H580"/>
    <mergeCell ref="D581:H581"/>
    <mergeCell ref="D582:H582"/>
    <mergeCell ref="C583:H583"/>
    <mergeCell ref="D572:H572"/>
    <mergeCell ref="D573:H573"/>
    <mergeCell ref="D574:H574"/>
    <mergeCell ref="C575:H575"/>
    <mergeCell ref="D576:H576"/>
    <mergeCell ref="D577:H577"/>
    <mergeCell ref="D590:H590"/>
    <mergeCell ref="C557:H557"/>
    <mergeCell ref="C558:H558"/>
    <mergeCell ref="C559:H559"/>
    <mergeCell ref="C560:H560"/>
    <mergeCell ref="C561:H561"/>
    <mergeCell ref="C562:H562"/>
    <mergeCell ref="C544:H544"/>
    <mergeCell ref="C545:H545"/>
    <mergeCell ref="C553:H553"/>
    <mergeCell ref="C554:H554"/>
    <mergeCell ref="C555:H555"/>
    <mergeCell ref="C556:H556"/>
    <mergeCell ref="C539:F539"/>
    <mergeCell ref="C540:H540"/>
    <mergeCell ref="C541:H541"/>
    <mergeCell ref="C542:H542"/>
    <mergeCell ref="I542:I543"/>
    <mergeCell ref="C543:H543"/>
    <mergeCell ref="C524:H524"/>
    <mergeCell ref="C525:H525"/>
    <mergeCell ref="C529:F529"/>
    <mergeCell ref="C530:H530"/>
    <mergeCell ref="C534:F534"/>
    <mergeCell ref="C535:H535"/>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501:H501"/>
    <mergeCell ref="C502:H502"/>
    <mergeCell ref="I488:I500"/>
    <mergeCell ref="D489:D500"/>
    <mergeCell ref="E489:H489"/>
    <mergeCell ref="E490:H490"/>
    <mergeCell ref="E491:H491"/>
    <mergeCell ref="E492:H492"/>
    <mergeCell ref="E493:H493"/>
    <mergeCell ref="E494:H494"/>
    <mergeCell ref="E495:H495"/>
    <mergeCell ref="E496:H496"/>
    <mergeCell ref="E483:H483"/>
    <mergeCell ref="E484:H484"/>
    <mergeCell ref="E485:H485"/>
    <mergeCell ref="E486:H486"/>
    <mergeCell ref="E487:H487"/>
    <mergeCell ref="C488:H488"/>
    <mergeCell ref="C475:H475"/>
    <mergeCell ref="I475:I487"/>
    <mergeCell ref="D476:D487"/>
    <mergeCell ref="E476:H476"/>
    <mergeCell ref="E477:H477"/>
    <mergeCell ref="E478:H478"/>
    <mergeCell ref="E479:H479"/>
    <mergeCell ref="E480:H480"/>
    <mergeCell ref="E481:H481"/>
    <mergeCell ref="E482:H482"/>
    <mergeCell ref="C450:H450"/>
    <mergeCell ref="I450:I455"/>
    <mergeCell ref="E451:H451"/>
    <mergeCell ref="E452:H452"/>
    <mergeCell ref="C453:H453"/>
    <mergeCell ref="E454:H454"/>
    <mergeCell ref="E455:H455"/>
    <mergeCell ref="E426:H426"/>
    <mergeCell ref="E427:H427"/>
    <mergeCell ref="E428:H428"/>
    <mergeCell ref="E429:H429"/>
    <mergeCell ref="C437:H437"/>
    <mergeCell ref="I437:I441"/>
    <mergeCell ref="E438:H438"/>
    <mergeCell ref="E439:H439"/>
    <mergeCell ref="E440:H440"/>
    <mergeCell ref="E441:H441"/>
    <mergeCell ref="C412:C429"/>
    <mergeCell ref="D412:H412"/>
    <mergeCell ref="I412:I429"/>
    <mergeCell ref="D413:D419"/>
    <mergeCell ref="E413:H413"/>
    <mergeCell ref="E414:H414"/>
    <mergeCell ref="E415:H415"/>
    <mergeCell ref="E416:H416"/>
    <mergeCell ref="E417:H417"/>
    <mergeCell ref="E418:H418"/>
    <mergeCell ref="E419:H419"/>
    <mergeCell ref="D420:H420"/>
    <mergeCell ref="D421:D429"/>
    <mergeCell ref="E421:H421"/>
    <mergeCell ref="E422:H422"/>
    <mergeCell ref="E423:H423"/>
    <mergeCell ref="E424:H424"/>
    <mergeCell ref="E425:H425"/>
    <mergeCell ref="C376:H380"/>
    <mergeCell ref="I376:I380"/>
    <mergeCell ref="C399:C404"/>
    <mergeCell ref="D399:H399"/>
    <mergeCell ref="I399:I404"/>
    <mergeCell ref="D400:D402"/>
    <mergeCell ref="E400:H400"/>
    <mergeCell ref="E401:H401"/>
    <mergeCell ref="E402:H402"/>
    <mergeCell ref="D403:H403"/>
    <mergeCell ref="D404:H404"/>
    <mergeCell ref="E363:H363"/>
    <mergeCell ref="E364:H364"/>
    <mergeCell ref="E365:H365"/>
    <mergeCell ref="E366:H366"/>
    <mergeCell ref="C355:D357"/>
    <mergeCell ref="E355:H355"/>
    <mergeCell ref="I355:I357"/>
    <mergeCell ref="E356:H356"/>
    <mergeCell ref="E357:H357"/>
    <mergeCell ref="C358:D367"/>
    <mergeCell ref="E358:H358"/>
    <mergeCell ref="E359:H359"/>
    <mergeCell ref="I359:I360"/>
    <mergeCell ref="E360:H360"/>
    <mergeCell ref="E367:H367"/>
    <mergeCell ref="C351:D354"/>
    <mergeCell ref="E351:F353"/>
    <mergeCell ref="G351:H351"/>
    <mergeCell ref="I351:I354"/>
    <mergeCell ref="G352:H352"/>
    <mergeCell ref="G353:H353"/>
    <mergeCell ref="E354:H354"/>
    <mergeCell ref="E361:H361"/>
    <mergeCell ref="E362:H362"/>
    <mergeCell ref="G315:H315"/>
    <mergeCell ref="C316:F317"/>
    <mergeCell ref="G316:H316"/>
    <mergeCell ref="G317:H317"/>
    <mergeCell ref="C322:F323"/>
    <mergeCell ref="G322:H322"/>
    <mergeCell ref="G323:H323"/>
    <mergeCell ref="C331:H331"/>
    <mergeCell ref="I331:I343"/>
    <mergeCell ref="C332:F343"/>
    <mergeCell ref="G332:G333"/>
    <mergeCell ref="G334:G335"/>
    <mergeCell ref="G336:G337"/>
    <mergeCell ref="G338:G339"/>
    <mergeCell ref="G340:G341"/>
    <mergeCell ref="G342:G343"/>
    <mergeCell ref="C310:F311"/>
    <mergeCell ref="G310:H310"/>
    <mergeCell ref="G311:H311"/>
    <mergeCell ref="C312:F313"/>
    <mergeCell ref="G312:H312"/>
    <mergeCell ref="G313:H313"/>
    <mergeCell ref="C304:F305"/>
    <mergeCell ref="G304:H304"/>
    <mergeCell ref="I304:I323"/>
    <mergeCell ref="G305:H305"/>
    <mergeCell ref="C306:F307"/>
    <mergeCell ref="G306:H306"/>
    <mergeCell ref="G307:H307"/>
    <mergeCell ref="C308:F309"/>
    <mergeCell ref="G308:H308"/>
    <mergeCell ref="G309:H309"/>
    <mergeCell ref="C318:F319"/>
    <mergeCell ref="G318:H318"/>
    <mergeCell ref="G319:H319"/>
    <mergeCell ref="C320:F321"/>
    <mergeCell ref="G320:H320"/>
    <mergeCell ref="G321:H321"/>
    <mergeCell ref="C314:F315"/>
    <mergeCell ref="G314:H314"/>
    <mergeCell ref="G284:H284"/>
    <mergeCell ref="G285:H285"/>
    <mergeCell ref="C286:F287"/>
    <mergeCell ref="G286:H286"/>
    <mergeCell ref="G287:H287"/>
    <mergeCell ref="C296:F297"/>
    <mergeCell ref="G296:H296"/>
    <mergeCell ref="G297:H297"/>
    <mergeCell ref="C298:F299"/>
    <mergeCell ref="G298:H298"/>
    <mergeCell ref="G299:H299"/>
    <mergeCell ref="C292:F293"/>
    <mergeCell ref="G292:H292"/>
    <mergeCell ref="G293:H293"/>
    <mergeCell ref="C294:F295"/>
    <mergeCell ref="G294:H294"/>
    <mergeCell ref="G295:H295"/>
    <mergeCell ref="G279:H279"/>
    <mergeCell ref="C280:F281"/>
    <mergeCell ref="G280:H280"/>
    <mergeCell ref="G281:H281"/>
    <mergeCell ref="C282:F283"/>
    <mergeCell ref="G282:H282"/>
    <mergeCell ref="G283:H283"/>
    <mergeCell ref="I272:I299"/>
    <mergeCell ref="G273:H273"/>
    <mergeCell ref="C274:F275"/>
    <mergeCell ref="G274:H274"/>
    <mergeCell ref="G275:H275"/>
    <mergeCell ref="C276:F277"/>
    <mergeCell ref="G276:H276"/>
    <mergeCell ref="G277:H277"/>
    <mergeCell ref="C278:F279"/>
    <mergeCell ref="G278:H278"/>
    <mergeCell ref="C288:F289"/>
    <mergeCell ref="G288:H288"/>
    <mergeCell ref="G289:H289"/>
    <mergeCell ref="C290:F291"/>
    <mergeCell ref="G290:H290"/>
    <mergeCell ref="G291:H291"/>
    <mergeCell ref="C284:F285"/>
    <mergeCell ref="C253:H253"/>
    <mergeCell ref="C254:H254"/>
    <mergeCell ref="C262:H262"/>
    <mergeCell ref="C263:H263"/>
    <mergeCell ref="C264:H264"/>
    <mergeCell ref="C272:F273"/>
    <mergeCell ref="G272:H272"/>
    <mergeCell ref="C226:H226"/>
    <mergeCell ref="C227:H227"/>
    <mergeCell ref="C235:H235"/>
    <mergeCell ref="C243:H243"/>
    <mergeCell ref="I243:I245"/>
    <mergeCell ref="C244:H244"/>
    <mergeCell ref="C245:H245"/>
    <mergeCell ref="C220:H220"/>
    <mergeCell ref="C221:H221"/>
    <mergeCell ref="C222:H222"/>
    <mergeCell ref="C223:H223"/>
    <mergeCell ref="C224:H224"/>
    <mergeCell ref="C225:H225"/>
    <mergeCell ref="C214:H214"/>
    <mergeCell ref="C215:H215"/>
    <mergeCell ref="C216:H216"/>
    <mergeCell ref="C217:H217"/>
    <mergeCell ref="C218:H218"/>
    <mergeCell ref="C219:H219"/>
    <mergeCell ref="C208:H208"/>
    <mergeCell ref="C209:H209"/>
    <mergeCell ref="C210:H210"/>
    <mergeCell ref="C211:H211"/>
    <mergeCell ref="C212:H212"/>
    <mergeCell ref="C213:H213"/>
    <mergeCell ref="C202:H202"/>
    <mergeCell ref="C203:H203"/>
    <mergeCell ref="C204:H204"/>
    <mergeCell ref="C205:H205"/>
    <mergeCell ref="C206:H206"/>
    <mergeCell ref="C207:H207"/>
    <mergeCell ref="C196:H196"/>
    <mergeCell ref="C197:H197"/>
    <mergeCell ref="C198:H198"/>
    <mergeCell ref="C199:H199"/>
    <mergeCell ref="C200:H200"/>
    <mergeCell ref="C201:H201"/>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81:H181"/>
    <mergeCell ref="C182:H182"/>
    <mergeCell ref="C183:H183"/>
    <mergeCell ref="C172:H172"/>
    <mergeCell ref="C173:H173"/>
    <mergeCell ref="C174:H174"/>
    <mergeCell ref="C175:H175"/>
    <mergeCell ref="C176:H176"/>
    <mergeCell ref="C177:H177"/>
    <mergeCell ref="C152:H152"/>
    <mergeCell ref="I152:I227"/>
    <mergeCell ref="C153:H153"/>
    <mergeCell ref="C154:H154"/>
    <mergeCell ref="C155:H155"/>
    <mergeCell ref="C156:H156"/>
    <mergeCell ref="C157:H157"/>
    <mergeCell ref="C158:H158"/>
    <mergeCell ref="C159:H159"/>
    <mergeCell ref="C166:H166"/>
    <mergeCell ref="C167:H167"/>
    <mergeCell ref="C168:H168"/>
    <mergeCell ref="C169:H169"/>
    <mergeCell ref="C170:H170"/>
    <mergeCell ref="C171:H171"/>
    <mergeCell ref="C160:H160"/>
    <mergeCell ref="C161:H161"/>
    <mergeCell ref="C162:H162"/>
    <mergeCell ref="C163:H163"/>
    <mergeCell ref="C164:H164"/>
    <mergeCell ref="C165:H165"/>
    <mergeCell ref="C178:H178"/>
    <mergeCell ref="C179:H179"/>
    <mergeCell ref="C180:H180"/>
    <mergeCell ref="C127:H127"/>
    <mergeCell ref="I127:I130"/>
    <mergeCell ref="E128:H130"/>
    <mergeCell ref="C138:H138"/>
    <mergeCell ref="I138:I144"/>
    <mergeCell ref="E139:H139"/>
    <mergeCell ref="C140:H140"/>
    <mergeCell ref="E141:H141"/>
    <mergeCell ref="C142:H142"/>
    <mergeCell ref="E143:H143"/>
    <mergeCell ref="C144:H144"/>
    <mergeCell ref="G117:H117"/>
    <mergeCell ref="E118:F118"/>
    <mergeCell ref="G118:H118"/>
    <mergeCell ref="C119:H119"/>
    <mergeCell ref="G112:H112"/>
    <mergeCell ref="E113:H113"/>
    <mergeCell ref="E114:F114"/>
    <mergeCell ref="G114:H114"/>
    <mergeCell ref="E115:F115"/>
    <mergeCell ref="G115:H115"/>
    <mergeCell ref="C88:F88"/>
    <mergeCell ref="C89:F89"/>
    <mergeCell ref="C90:G90"/>
    <mergeCell ref="C98:H98"/>
    <mergeCell ref="C106:D109"/>
    <mergeCell ref="E106:H106"/>
    <mergeCell ref="C85:F85"/>
    <mergeCell ref="J85:L85"/>
    <mergeCell ref="C86:F86"/>
    <mergeCell ref="J86:L86"/>
    <mergeCell ref="C87:F87"/>
    <mergeCell ref="J87:L87"/>
    <mergeCell ref="I106:I119"/>
    <mergeCell ref="E107:F107"/>
    <mergeCell ref="G107:H107"/>
    <mergeCell ref="E108:H108"/>
    <mergeCell ref="E109:H109"/>
    <mergeCell ref="C110:D118"/>
    <mergeCell ref="E110:H110"/>
    <mergeCell ref="E111:F111"/>
    <mergeCell ref="G111:H111"/>
    <mergeCell ref="E112:F112"/>
    <mergeCell ref="E116:H116"/>
    <mergeCell ref="E117:F117"/>
    <mergeCell ref="C82:G82"/>
    <mergeCell ref="J82:L82"/>
    <mergeCell ref="C83:G83"/>
    <mergeCell ref="J83:L83"/>
    <mergeCell ref="C84:G84"/>
    <mergeCell ref="J84:L84"/>
    <mergeCell ref="C80:G80"/>
    <mergeCell ref="H80:I80"/>
    <mergeCell ref="J80:L80"/>
    <mergeCell ref="C81:G81"/>
    <mergeCell ref="H81:I81"/>
    <mergeCell ref="J81:L81"/>
    <mergeCell ref="C78:G78"/>
    <mergeCell ref="H78:I78"/>
    <mergeCell ref="J78:L78"/>
    <mergeCell ref="C79:G79"/>
    <mergeCell ref="H79:I79"/>
    <mergeCell ref="J79:L79"/>
    <mergeCell ref="I60:K60"/>
    <mergeCell ref="D67:L67"/>
    <mergeCell ref="D68:L68"/>
    <mergeCell ref="D69:L69"/>
    <mergeCell ref="D70:L70"/>
    <mergeCell ref="D71:L71"/>
    <mergeCell ref="I54:K54"/>
    <mergeCell ref="I55:K55"/>
    <mergeCell ref="I56:K56"/>
    <mergeCell ref="I57:K57"/>
    <mergeCell ref="I58:K58"/>
    <mergeCell ref="I59:K59"/>
    <mergeCell ref="I44:K44"/>
    <mergeCell ref="I45:K45"/>
    <mergeCell ref="I46:K46"/>
    <mergeCell ref="I51:K51"/>
    <mergeCell ref="I52:K52"/>
    <mergeCell ref="I53:K53"/>
    <mergeCell ref="I34:K34"/>
    <mergeCell ref="I35:K35"/>
    <mergeCell ref="I36:K36"/>
    <mergeCell ref="I37:K37"/>
    <mergeCell ref="I42:K42"/>
    <mergeCell ref="I43:K43"/>
    <mergeCell ref="I24:K24"/>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6"/>
  <hyperlinks>
    <hyperlink ref="J78:L78" location="病院!B471" display="・手術の状況"/>
    <hyperlink ref="J79:L79" location="病院!B507" display="・がん、脳卒中、心筋梗塞、分娩、精神医療への対応状況"/>
    <hyperlink ref="J80:L80" location="病院!B549" display="・重症患者への対応状況"/>
    <hyperlink ref="J81:L81" location="病院!B594" display="・救急医療の実施状況"/>
    <hyperlink ref="J82:L82" location="病院!B617" display="・急性期後の支援、在宅復帰の支援の状況"/>
    <hyperlink ref="J83:L83" location="病院!B635" display="・全身管理の状況"/>
    <hyperlink ref="J85:L85" location="病院!B687" display="・長期療養患者の受入状況"/>
    <hyperlink ref="J84:L84" location="病院!B650" display="・リハビリテーションの実施状況"/>
    <hyperlink ref="J86:L86" location="病院!B697" display="・重度の障害児等の受入状況"/>
    <hyperlink ref="J87:L87" location="病院!B710" display="・医科歯科の連携状況"/>
    <hyperlink ref="M78:N78" location="'病院(H30案)'!B448" display="・手術の状況"/>
    <hyperlink ref="M79:N79" location="'病院(H30案)'!B484" display="・がん、脳卒中、心筋梗塞、分娩、精神医療への対応状況"/>
    <hyperlink ref="M80:N80" location="'病院(H30案)'!B525" display="・重症患者への対応状況"/>
    <hyperlink ref="M81:N81" location="'病院(H30案)'!B570" display="・救急医療の実施状況"/>
    <hyperlink ref="M82:N82" location="'病院(H30案)'!B593" display="・急性期後の支援、在宅復帰の支援の状況"/>
    <hyperlink ref="C78:G78" location="病院!B94" display="・設置主体"/>
    <hyperlink ref="C79:G79" location="病院!B102" display="・病床の状況"/>
    <hyperlink ref="C80:G80" location="病院!B113" display="・診療科"/>
    <hyperlink ref="C81:G81" location="病院!B134" display="・入院基本料・特定入院料及び届出病床数"/>
    <hyperlink ref="C82:G82" location="病院!B148" display="・算定する入院基本用・特定入院料等の状況"/>
    <hyperlink ref="C83:G83" location="病院!B231" display="・DPC医療機関群の種類"/>
    <hyperlink ref="C84:G84" location="病院!B239" display="・救急告示病院、二次救急医療施設、三次救急医療施設の告示・認定の有無"/>
    <hyperlink ref="C85:F85" location="病院!B249" display="・承認の有無"/>
    <hyperlink ref="C86:F86" location="病院!B258" display="・診療報酬の届出の有無"/>
    <hyperlink ref="C87:F87" location="病院!B268" display="・職員数の状況"/>
    <hyperlink ref="C88:F88" location="病院!B327" display="・退院調整部門の設置状況"/>
    <hyperlink ref="C89:F89" location="病院!B347" display="・医療機器の台数"/>
    <hyperlink ref="C90:G90" location="病院!B372" display="・過去1年間の間に病棟の再編・見直しがあった場合の報告対象期間"/>
    <hyperlink ref="I383" location="病院!B66" display="メニューへ戻る"/>
    <hyperlink ref="H78:I78" location="病院!B395" display="・入院患者の状況（年間）"/>
    <hyperlink ref="H79:I79" location="病院!B408" display="・入院患者の状況（年間／入棟前の場所・退棟先の場所の状況）"/>
    <hyperlink ref="H80:I80" location="病院!B433" display="・退院後に在宅医療を必要とする患者の状況"/>
    <hyperlink ref="H81:I81" location="病院!B445" display="・看取りを行った患者数"/>
    <hyperlink ref="I458" location="病院!B66" display="メニューへ戻る"/>
    <hyperlink ref="I720" location="病院!B66"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23" manualBreakCount="23">
    <brk id="28" max="70" man="1"/>
    <brk id="60" max="70" man="1"/>
    <brk id="91" max="70" man="1"/>
    <brk id="118" max="70" man="1"/>
    <brk id="133" max="70" man="1"/>
    <brk id="230" max="70" man="1"/>
    <brk id="257" max="70" man="1"/>
    <brk id="285" max="70" man="1"/>
    <brk id="300" max="70" man="1"/>
    <brk id="326" max="70" man="1"/>
    <brk id="357" max="70" man="1"/>
    <brk id="371" max="70" man="1"/>
    <brk id="408" max="70" man="1"/>
    <brk id="434" max="70" man="1"/>
    <brk id="471" max="70" man="1"/>
    <brk id="541" max="70" man="1"/>
    <brk id="580" max="70" man="1"/>
    <brk id="604" max="70" man="1"/>
    <brk id="624" max="70" man="1"/>
    <brk id="641" max="70" man="1"/>
    <brk id="659" max="70" man="1"/>
    <brk id="679" max="70" man="1"/>
    <brk id="704" max="7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730"/>
  <sheetViews>
    <sheetView showGridLines="0" topLeftCell="B1" zoomScale="50" zoomScaleNormal="50" workbookViewId="0"/>
  </sheetViews>
  <sheetFormatPr defaultColWidth="9" defaultRowHeight="24"/>
  <cols>
    <col min="1" max="1" width="33.875" style="357" hidden="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16384" width="9" style="9"/>
  </cols>
  <sheetData>
    <row r="1" spans="1:22">
      <c r="A1" s="328"/>
      <c r="B1" s="2"/>
      <c r="I1" s="10"/>
    </row>
    <row r="2" spans="1:22" ht="25.5">
      <c r="A2" s="328"/>
      <c r="B2" s="11" t="s">
        <v>491</v>
      </c>
      <c r="C2" s="12"/>
      <c r="D2" s="12"/>
      <c r="E2" s="12"/>
      <c r="F2" s="12"/>
      <c r="G2" s="12"/>
      <c r="H2" s="10"/>
    </row>
    <row r="3" spans="1:22">
      <c r="A3" s="328"/>
      <c r="B3" s="13" t="s">
        <v>1316</v>
      </c>
      <c r="C3" s="14"/>
      <c r="D3" s="14"/>
      <c r="E3" s="14"/>
      <c r="F3" s="14"/>
      <c r="G3" s="14"/>
      <c r="H3" s="15"/>
      <c r="I3" s="15"/>
    </row>
    <row r="4" spans="1:22">
      <c r="A4" s="328"/>
      <c r="B4" s="386" t="s">
        <v>540</v>
      </c>
      <c r="C4" s="386"/>
      <c r="D4" s="386"/>
      <c r="E4" s="16"/>
      <c r="F4" s="16"/>
      <c r="G4" s="16"/>
      <c r="H4" s="17"/>
      <c r="I4" s="17"/>
    </row>
    <row r="5" spans="1:22">
      <c r="A5" s="328"/>
      <c r="B5" s="320"/>
      <c r="C5" s="329"/>
      <c r="D5" s="329"/>
      <c r="E5" s="16"/>
      <c r="F5" s="16"/>
      <c r="G5" s="16"/>
      <c r="H5" s="17"/>
      <c r="I5" s="17"/>
    </row>
    <row r="6" spans="1:22">
      <c r="A6" s="328"/>
      <c r="B6" s="320"/>
      <c r="C6" s="329"/>
      <c r="D6" s="329"/>
      <c r="E6" s="16"/>
      <c r="F6" s="16"/>
      <c r="G6" s="16"/>
      <c r="H6" s="17"/>
      <c r="I6" s="17"/>
    </row>
    <row r="7" spans="1:22">
      <c r="A7" s="328"/>
      <c r="B7" s="19" t="s">
        <v>698</v>
      </c>
    </row>
    <row r="8" spans="1:22">
      <c r="A8" s="328"/>
      <c r="B8" s="19"/>
      <c r="N8" s="9"/>
      <c r="O8" s="9"/>
      <c r="P8" s="9"/>
      <c r="Q8" s="9"/>
      <c r="R8" s="9"/>
      <c r="S8" s="9"/>
      <c r="T8" s="9"/>
      <c r="U8" s="9"/>
      <c r="V8" s="9"/>
    </row>
    <row r="9" spans="1:22" s="22" customFormat="1">
      <c r="A9" s="328"/>
      <c r="B9" s="24"/>
      <c r="C9" s="20"/>
      <c r="D9" s="20"/>
      <c r="E9" s="20"/>
      <c r="F9" s="20"/>
      <c r="G9" s="20"/>
      <c r="H9" s="21"/>
      <c r="I9" s="387" t="s">
        <v>699</v>
      </c>
      <c r="J9" s="387"/>
      <c r="K9" s="387"/>
      <c r="L9" s="322" t="s">
        <v>492</v>
      </c>
      <c r="M9" s="322" t="s">
        <v>493</v>
      </c>
    </row>
    <row r="10" spans="1:22" s="22" customFormat="1" ht="34.5" customHeight="1">
      <c r="A10" s="330" t="s">
        <v>701</v>
      </c>
      <c r="B10" s="18"/>
      <c r="C10" s="20"/>
      <c r="D10" s="20"/>
      <c r="E10" s="20"/>
      <c r="F10" s="20"/>
      <c r="G10" s="20"/>
      <c r="H10" s="21"/>
      <c r="I10" s="385" t="s">
        <v>702</v>
      </c>
      <c r="J10" s="385"/>
      <c r="K10" s="385"/>
      <c r="L10" s="25" t="s">
        <v>1317</v>
      </c>
      <c r="M10" s="25" t="s">
        <v>1317</v>
      </c>
    </row>
    <row r="11" spans="1:22" s="22" customFormat="1" ht="34.5" customHeight="1">
      <c r="A11" s="330" t="s">
        <v>701</v>
      </c>
      <c r="B11" s="26"/>
      <c r="C11" s="20"/>
      <c r="D11" s="20"/>
      <c r="E11" s="20"/>
      <c r="F11" s="20"/>
      <c r="G11" s="20"/>
      <c r="H11" s="21"/>
      <c r="I11" s="385" t="s">
        <v>704</v>
      </c>
      <c r="J11" s="385"/>
      <c r="K11" s="385"/>
      <c r="L11" s="25" t="s">
        <v>1318</v>
      </c>
      <c r="M11" s="25" t="s">
        <v>1318</v>
      </c>
    </row>
    <row r="12" spans="1:22">
      <c r="A12" s="328"/>
      <c r="B12" s="19"/>
      <c r="N12" s="9"/>
      <c r="O12" s="9"/>
      <c r="P12" s="9"/>
      <c r="Q12" s="9"/>
      <c r="R12" s="9"/>
      <c r="S12" s="9"/>
      <c r="T12" s="9"/>
      <c r="U12" s="9"/>
      <c r="V12" s="9"/>
    </row>
    <row r="13" spans="1:22">
      <c r="A13" s="328"/>
      <c r="B13" s="18"/>
      <c r="N13" s="9"/>
      <c r="O13" s="9"/>
      <c r="P13" s="9"/>
      <c r="Q13" s="9"/>
      <c r="R13" s="9"/>
      <c r="S13" s="9"/>
      <c r="T13" s="9"/>
      <c r="U13" s="9"/>
      <c r="V13" s="9"/>
    </row>
    <row r="14" spans="1:22" s="22" customFormat="1">
      <c r="A14" s="328"/>
      <c r="B14" s="19" t="s">
        <v>706</v>
      </c>
      <c r="C14" s="20"/>
      <c r="D14" s="20"/>
      <c r="E14" s="20"/>
      <c r="F14" s="20"/>
      <c r="G14" s="20"/>
      <c r="H14" s="21"/>
      <c r="I14" s="21"/>
      <c r="J14" s="6"/>
      <c r="K14" s="7"/>
      <c r="L14" s="6"/>
      <c r="M14" s="6"/>
    </row>
    <row r="15" spans="1:22" s="22" customFormat="1">
      <c r="A15" s="328"/>
      <c r="B15" s="19"/>
      <c r="C15" s="19"/>
      <c r="D15" s="19"/>
      <c r="E15" s="19"/>
      <c r="F15" s="19"/>
      <c r="G15" s="19"/>
      <c r="H15" s="15"/>
      <c r="I15" s="15"/>
      <c r="J15" s="6"/>
      <c r="K15" s="7"/>
      <c r="L15" s="23"/>
      <c r="M15" s="23"/>
    </row>
    <row r="16" spans="1:22" s="22" customFormat="1">
      <c r="A16" s="328"/>
      <c r="B16" s="24"/>
      <c r="C16" s="20"/>
      <c r="D16" s="20"/>
      <c r="E16" s="20"/>
      <c r="F16" s="20"/>
      <c r="G16" s="20"/>
      <c r="H16" s="21"/>
      <c r="I16" s="387" t="s">
        <v>0</v>
      </c>
      <c r="J16" s="387"/>
      <c r="K16" s="387"/>
      <c r="L16" s="322" t="s">
        <v>492</v>
      </c>
      <c r="M16" s="322" t="s">
        <v>493</v>
      </c>
    </row>
    <row r="17" spans="1:22" s="22" customFormat="1" ht="34.5" customHeight="1">
      <c r="A17" s="330" t="s">
        <v>701</v>
      </c>
      <c r="B17" s="18"/>
      <c r="C17" s="20"/>
      <c r="D17" s="20"/>
      <c r="E17" s="20"/>
      <c r="F17" s="20"/>
      <c r="G17" s="20"/>
      <c r="H17" s="21"/>
      <c r="I17" s="385" t="s">
        <v>10</v>
      </c>
      <c r="J17" s="385"/>
      <c r="K17" s="385"/>
      <c r="L17" s="25"/>
      <c r="M17" s="25"/>
    </row>
    <row r="18" spans="1:22" s="22" customFormat="1" ht="34.5" customHeight="1">
      <c r="A18" s="330" t="s">
        <v>701</v>
      </c>
      <c r="B18" s="26"/>
      <c r="C18" s="20"/>
      <c r="D18" s="20"/>
      <c r="E18" s="20"/>
      <c r="F18" s="20"/>
      <c r="G18" s="20"/>
      <c r="H18" s="21"/>
      <c r="I18" s="385" t="s">
        <v>11</v>
      </c>
      <c r="J18" s="385"/>
      <c r="K18" s="385"/>
      <c r="L18" s="25" t="s">
        <v>707</v>
      </c>
      <c r="M18" s="25"/>
    </row>
    <row r="19" spans="1:22" s="22" customFormat="1" ht="34.5" customHeight="1">
      <c r="A19" s="330" t="s">
        <v>701</v>
      </c>
      <c r="B19" s="26"/>
      <c r="C19" s="20"/>
      <c r="D19" s="20"/>
      <c r="E19" s="20"/>
      <c r="F19" s="20"/>
      <c r="G19" s="20"/>
      <c r="H19" s="21"/>
      <c r="I19" s="385" t="s">
        <v>12</v>
      </c>
      <c r="J19" s="385"/>
      <c r="K19" s="385"/>
      <c r="L19" s="27"/>
      <c r="M19" s="27" t="s">
        <v>707</v>
      </c>
    </row>
    <row r="20" spans="1:22" s="22" customFormat="1" ht="34.5" customHeight="1">
      <c r="A20" s="330" t="s">
        <v>701</v>
      </c>
      <c r="B20" s="18"/>
      <c r="C20" s="20"/>
      <c r="D20" s="20"/>
      <c r="E20" s="20"/>
      <c r="F20" s="20"/>
      <c r="G20" s="20"/>
      <c r="H20" s="21"/>
      <c r="I20" s="385" t="s">
        <v>13</v>
      </c>
      <c r="J20" s="385"/>
      <c r="K20" s="385"/>
      <c r="L20" s="28"/>
      <c r="M20" s="28"/>
    </row>
    <row r="21" spans="1:22" s="22" customFormat="1" ht="34.5" customHeight="1">
      <c r="A21" s="330" t="s">
        <v>701</v>
      </c>
      <c r="B21" s="18"/>
      <c r="C21" s="20"/>
      <c r="D21" s="20"/>
      <c r="E21" s="20"/>
      <c r="F21" s="20"/>
      <c r="G21" s="20"/>
      <c r="H21" s="21"/>
      <c r="I21" s="385" t="s">
        <v>14</v>
      </c>
      <c r="J21" s="385"/>
      <c r="K21" s="385"/>
      <c r="L21" s="27"/>
      <c r="M21" s="27"/>
    </row>
    <row r="22" spans="1:22" s="22" customFormat="1" ht="34.5" customHeight="1">
      <c r="A22" s="330" t="s">
        <v>701</v>
      </c>
      <c r="B22" s="18"/>
      <c r="C22" s="20"/>
      <c r="D22" s="20"/>
      <c r="E22" s="20"/>
      <c r="F22" s="20"/>
      <c r="G22" s="20"/>
      <c r="H22" s="21"/>
      <c r="I22" s="385" t="s">
        <v>15</v>
      </c>
      <c r="J22" s="385"/>
      <c r="K22" s="385"/>
      <c r="L22" s="27"/>
      <c r="M22" s="27"/>
    </row>
    <row r="23" spans="1:22" s="22" customFormat="1" ht="34.5" customHeight="1">
      <c r="A23" s="330" t="s">
        <v>701</v>
      </c>
      <c r="B23" s="18"/>
      <c r="C23" s="20"/>
      <c r="D23" s="20"/>
      <c r="E23" s="20"/>
      <c r="F23" s="20"/>
      <c r="G23" s="20"/>
      <c r="H23" s="21"/>
      <c r="I23" s="385" t="s">
        <v>29</v>
      </c>
      <c r="J23" s="385"/>
      <c r="K23" s="385"/>
      <c r="L23" s="27"/>
      <c r="M23" s="27"/>
    </row>
    <row r="24" spans="1:22" s="22" customFormat="1" ht="315" customHeight="1">
      <c r="A24" s="330" t="s">
        <v>709</v>
      </c>
      <c r="B24" s="18"/>
      <c r="C24" s="20"/>
      <c r="D24" s="20"/>
      <c r="E24" s="20"/>
      <c r="F24" s="20"/>
      <c r="G24" s="20"/>
      <c r="H24" s="21"/>
      <c r="I24" s="398" t="s">
        <v>516</v>
      </c>
      <c r="J24" s="398"/>
      <c r="K24" s="398"/>
      <c r="L24" s="27" t="s">
        <v>16</v>
      </c>
      <c r="M24" s="27" t="s">
        <v>16</v>
      </c>
    </row>
    <row r="25" spans="1:22" s="22" customFormat="1">
      <c r="A25" s="328"/>
      <c r="B25" s="18"/>
      <c r="C25" s="3"/>
      <c r="D25" s="3"/>
      <c r="E25" s="4"/>
      <c r="F25" s="3"/>
      <c r="G25" s="29"/>
      <c r="H25" s="5"/>
      <c r="I25" s="5"/>
      <c r="J25" s="6"/>
      <c r="K25" s="30"/>
      <c r="L25" s="8"/>
      <c r="M25" s="8"/>
    </row>
    <row r="26" spans="1:22">
      <c r="A26" s="328"/>
      <c r="B26" s="18"/>
      <c r="K26" s="30"/>
      <c r="L26" s="8"/>
      <c r="M26" s="8"/>
      <c r="N26" s="9"/>
      <c r="O26" s="9"/>
      <c r="P26" s="9"/>
      <c r="Q26" s="9"/>
      <c r="R26" s="9"/>
      <c r="S26" s="9"/>
      <c r="T26" s="9"/>
      <c r="U26" s="9"/>
      <c r="V26" s="9"/>
    </row>
    <row r="27" spans="1:22" s="22" customFormat="1">
      <c r="A27" s="328"/>
      <c r="B27" s="31" t="s">
        <v>17</v>
      </c>
      <c r="C27" s="20"/>
      <c r="D27" s="20"/>
      <c r="E27" s="20"/>
      <c r="F27" s="20"/>
      <c r="G27" s="20"/>
      <c r="H27" s="21"/>
      <c r="I27" s="21"/>
      <c r="J27" s="6"/>
      <c r="K27" s="30"/>
      <c r="L27" s="8"/>
      <c r="M27" s="8"/>
    </row>
    <row r="28" spans="1:22" s="22" customFormat="1">
      <c r="A28" s="328"/>
      <c r="B28" s="19"/>
      <c r="C28" s="19"/>
      <c r="D28" s="19"/>
      <c r="E28" s="19"/>
      <c r="F28" s="19"/>
      <c r="G28" s="19"/>
      <c r="H28" s="15"/>
      <c r="I28" s="15"/>
      <c r="J28" s="6"/>
      <c r="K28" s="30"/>
      <c r="L28" s="23"/>
      <c r="M28" s="23"/>
    </row>
    <row r="29" spans="1:22" s="22" customFormat="1">
      <c r="A29" s="328"/>
      <c r="B29" s="24"/>
      <c r="C29" s="20"/>
      <c r="D29" s="20"/>
      <c r="E29" s="20"/>
      <c r="F29" s="20"/>
      <c r="G29" s="20"/>
      <c r="H29" s="21"/>
      <c r="I29" s="392" t="s">
        <v>18</v>
      </c>
      <c r="J29" s="393"/>
      <c r="K29" s="394"/>
      <c r="L29" s="322" t="s">
        <v>492</v>
      </c>
      <c r="M29" s="322" t="s">
        <v>493</v>
      </c>
    </row>
    <row r="30" spans="1:22" s="22" customFormat="1" ht="34.5" customHeight="1">
      <c r="A30" s="330" t="s">
        <v>711</v>
      </c>
      <c r="B30" s="18"/>
      <c r="C30" s="20"/>
      <c r="D30" s="20"/>
      <c r="E30" s="20"/>
      <c r="F30" s="20"/>
      <c r="G30" s="20"/>
      <c r="H30" s="21"/>
      <c r="I30" s="395" t="s">
        <v>10</v>
      </c>
      <c r="J30" s="396"/>
      <c r="K30" s="397"/>
      <c r="L30" s="25"/>
      <c r="M30" s="25"/>
    </row>
    <row r="31" spans="1:22" s="22" customFormat="1" ht="34.5" customHeight="1">
      <c r="A31" s="330" t="s">
        <v>711</v>
      </c>
      <c r="B31" s="26"/>
      <c r="C31" s="20"/>
      <c r="D31" s="20"/>
      <c r="E31" s="20"/>
      <c r="F31" s="20"/>
      <c r="G31" s="20"/>
      <c r="H31" s="21"/>
      <c r="I31" s="395" t="s">
        <v>11</v>
      </c>
      <c r="J31" s="396"/>
      <c r="K31" s="397"/>
      <c r="L31" s="25" t="s">
        <v>707</v>
      </c>
      <c r="M31" s="25"/>
    </row>
    <row r="32" spans="1:22" s="22" customFormat="1" ht="34.5" customHeight="1">
      <c r="A32" s="330" t="s">
        <v>711</v>
      </c>
      <c r="B32" s="26"/>
      <c r="C32" s="20"/>
      <c r="D32" s="20"/>
      <c r="E32" s="20"/>
      <c r="F32" s="20"/>
      <c r="G32" s="20"/>
      <c r="H32" s="21"/>
      <c r="I32" s="395" t="s">
        <v>12</v>
      </c>
      <c r="J32" s="396"/>
      <c r="K32" s="397"/>
      <c r="L32" s="27"/>
      <c r="M32" s="27" t="s">
        <v>707</v>
      </c>
    </row>
    <row r="33" spans="1:22" s="22" customFormat="1" ht="34.5" customHeight="1">
      <c r="A33" s="330" t="s">
        <v>711</v>
      </c>
      <c r="B33" s="18"/>
      <c r="C33" s="20"/>
      <c r="D33" s="20"/>
      <c r="E33" s="20"/>
      <c r="F33" s="20"/>
      <c r="G33" s="20"/>
      <c r="H33" s="21"/>
      <c r="I33" s="395" t="s">
        <v>13</v>
      </c>
      <c r="J33" s="396"/>
      <c r="K33" s="397"/>
      <c r="L33" s="28"/>
      <c r="M33" s="28"/>
    </row>
    <row r="34" spans="1:22" s="22" customFormat="1" ht="34.5" customHeight="1">
      <c r="A34" s="330" t="s">
        <v>711</v>
      </c>
      <c r="B34" s="18"/>
      <c r="C34" s="20"/>
      <c r="D34" s="20"/>
      <c r="E34" s="20"/>
      <c r="F34" s="20"/>
      <c r="G34" s="20"/>
      <c r="H34" s="21"/>
      <c r="I34" s="388" t="s">
        <v>19</v>
      </c>
      <c r="J34" s="389"/>
      <c r="K34" s="390"/>
      <c r="L34" s="27"/>
      <c r="M34" s="27"/>
    </row>
    <row r="35" spans="1:22" s="22" customFormat="1" ht="34.5" customHeight="1">
      <c r="A35" s="330" t="s">
        <v>711</v>
      </c>
      <c r="B35" s="18"/>
      <c r="C35" s="20"/>
      <c r="D35" s="20"/>
      <c r="E35" s="20"/>
      <c r="F35" s="20"/>
      <c r="G35" s="20"/>
      <c r="H35" s="21"/>
      <c r="I35" s="388" t="s">
        <v>20</v>
      </c>
      <c r="J35" s="389"/>
      <c r="K35" s="390"/>
      <c r="L35" s="27"/>
      <c r="M35" s="27"/>
    </row>
    <row r="36" spans="1:22" s="32" customFormat="1" ht="34.5" customHeight="1">
      <c r="A36" s="330" t="s">
        <v>711</v>
      </c>
      <c r="B36" s="18"/>
      <c r="C36" s="20"/>
      <c r="D36" s="20"/>
      <c r="E36" s="20"/>
      <c r="F36" s="20"/>
      <c r="G36" s="20"/>
      <c r="H36" s="21"/>
      <c r="I36" s="388" t="s">
        <v>21</v>
      </c>
      <c r="J36" s="389"/>
      <c r="K36" s="390"/>
      <c r="L36" s="27"/>
      <c r="M36" s="27"/>
    </row>
    <row r="37" spans="1:22" s="22" customFormat="1" ht="34.5" customHeight="1">
      <c r="A37" s="330" t="s">
        <v>711</v>
      </c>
      <c r="B37" s="18"/>
      <c r="C37" s="20"/>
      <c r="D37" s="20"/>
      <c r="E37" s="20"/>
      <c r="F37" s="20"/>
      <c r="G37" s="20"/>
      <c r="H37" s="21"/>
      <c r="I37" s="391" t="s">
        <v>29</v>
      </c>
      <c r="J37" s="391"/>
      <c r="K37" s="391"/>
      <c r="L37" s="27"/>
      <c r="M37" s="27"/>
    </row>
    <row r="38" spans="1:22" s="22" customFormat="1">
      <c r="A38" s="328"/>
      <c r="B38" s="18"/>
      <c r="C38" s="3"/>
      <c r="D38" s="3"/>
      <c r="E38" s="4"/>
      <c r="F38" s="3"/>
      <c r="G38" s="33"/>
      <c r="H38" s="5"/>
      <c r="I38" s="5"/>
      <c r="J38" s="6"/>
      <c r="K38" s="30"/>
      <c r="L38" s="8"/>
      <c r="M38" s="8"/>
    </row>
    <row r="39" spans="1:22" s="22" customFormat="1">
      <c r="A39" s="328"/>
      <c r="B39" s="18"/>
      <c r="C39" s="3"/>
      <c r="D39" s="3"/>
      <c r="E39" s="4"/>
      <c r="F39" s="3"/>
      <c r="G39" s="33"/>
      <c r="H39" s="5"/>
      <c r="I39" s="5"/>
      <c r="J39" s="6"/>
      <c r="K39" s="30"/>
      <c r="L39" s="8"/>
      <c r="M39" s="8"/>
    </row>
    <row r="40" spans="1:22" s="22" customFormat="1">
      <c r="A40" s="328"/>
      <c r="B40" s="31" t="s">
        <v>22</v>
      </c>
      <c r="C40" s="20"/>
      <c r="D40" s="20"/>
      <c r="E40" s="20"/>
      <c r="F40" s="20"/>
      <c r="G40" s="20"/>
      <c r="H40" s="21"/>
      <c r="I40" s="21"/>
      <c r="J40" s="6"/>
      <c r="K40" s="30"/>
      <c r="L40" s="8"/>
      <c r="M40" s="8"/>
    </row>
    <row r="41" spans="1:22" s="22" customFormat="1">
      <c r="A41" s="328"/>
      <c r="B41" s="19"/>
      <c r="C41" s="19"/>
      <c r="D41" s="19"/>
      <c r="E41" s="19"/>
      <c r="F41" s="19"/>
      <c r="G41" s="19"/>
      <c r="H41" s="15"/>
      <c r="I41" s="15"/>
      <c r="J41" s="6"/>
      <c r="K41" s="30"/>
      <c r="L41" s="23"/>
      <c r="M41" s="23"/>
    </row>
    <row r="42" spans="1:22" s="22" customFormat="1">
      <c r="A42" s="328"/>
      <c r="B42" s="24"/>
      <c r="C42" s="20"/>
      <c r="D42" s="20"/>
      <c r="E42" s="20"/>
      <c r="F42" s="20"/>
      <c r="G42" s="20"/>
      <c r="H42" s="21"/>
      <c r="I42" s="392" t="s">
        <v>23</v>
      </c>
      <c r="J42" s="393"/>
      <c r="K42" s="394"/>
      <c r="L42" s="322" t="s">
        <v>492</v>
      </c>
      <c r="M42" s="322" t="s">
        <v>493</v>
      </c>
    </row>
    <row r="43" spans="1:22" s="22" customFormat="1" ht="34.5" customHeight="1">
      <c r="A43" s="330" t="s">
        <v>715</v>
      </c>
      <c r="B43" s="18"/>
      <c r="C43" s="20"/>
      <c r="D43" s="20"/>
      <c r="E43" s="20"/>
      <c r="F43" s="20"/>
      <c r="G43" s="20"/>
      <c r="H43" s="21"/>
      <c r="I43" s="395" t="s">
        <v>1319</v>
      </c>
      <c r="J43" s="396"/>
      <c r="K43" s="397"/>
      <c r="L43" s="25"/>
      <c r="M43" s="25"/>
    </row>
    <row r="44" spans="1:22" s="22" customFormat="1" ht="34.5" customHeight="1">
      <c r="A44" s="330" t="s">
        <v>715</v>
      </c>
      <c r="B44" s="26"/>
      <c r="C44" s="20"/>
      <c r="D44" s="20"/>
      <c r="E44" s="20"/>
      <c r="F44" s="20"/>
      <c r="G44" s="20"/>
      <c r="H44" s="21"/>
      <c r="I44" s="395" t="s">
        <v>25</v>
      </c>
      <c r="J44" s="396"/>
      <c r="K44" s="397"/>
      <c r="L44" s="25"/>
      <c r="M44" s="25"/>
    </row>
    <row r="45" spans="1:22" s="22" customFormat="1" ht="34.5" customHeight="1">
      <c r="A45" s="330" t="s">
        <v>715</v>
      </c>
      <c r="B45" s="26"/>
      <c r="C45" s="20"/>
      <c r="D45" s="20"/>
      <c r="E45" s="20"/>
      <c r="F45" s="20"/>
      <c r="G45" s="20"/>
      <c r="H45" s="21"/>
      <c r="I45" s="395" t="s">
        <v>26</v>
      </c>
      <c r="J45" s="396"/>
      <c r="K45" s="397"/>
      <c r="L45" s="34"/>
      <c r="M45" s="34"/>
    </row>
    <row r="46" spans="1:22" s="22" customFormat="1" ht="34.5" customHeight="1">
      <c r="A46" s="330" t="s">
        <v>715</v>
      </c>
      <c r="B46" s="18"/>
      <c r="C46" s="20"/>
      <c r="D46" s="20"/>
      <c r="E46" s="20"/>
      <c r="F46" s="20"/>
      <c r="G46" s="20"/>
      <c r="H46" s="21"/>
      <c r="I46" s="395" t="s">
        <v>27</v>
      </c>
      <c r="J46" s="396"/>
      <c r="K46" s="397"/>
      <c r="L46" s="25"/>
      <c r="M46" s="25"/>
    </row>
    <row r="47" spans="1:22" s="22" customFormat="1">
      <c r="A47" s="328"/>
      <c r="B47" s="18"/>
      <c r="C47" s="3"/>
      <c r="D47" s="3"/>
      <c r="E47" s="4"/>
      <c r="F47" s="3"/>
      <c r="G47" s="29"/>
      <c r="H47" s="5"/>
      <c r="I47" s="5"/>
      <c r="J47" s="6"/>
      <c r="K47" s="30"/>
      <c r="L47" s="8"/>
      <c r="M47" s="8"/>
    </row>
    <row r="48" spans="1:22">
      <c r="A48" s="328"/>
      <c r="B48" s="18"/>
      <c r="K48" s="30"/>
      <c r="L48" s="8"/>
      <c r="M48" s="8"/>
      <c r="N48" s="9"/>
      <c r="O48" s="9"/>
      <c r="P48" s="9"/>
      <c r="Q48" s="9"/>
      <c r="R48" s="9"/>
      <c r="S48" s="9"/>
      <c r="T48" s="9"/>
      <c r="U48" s="9"/>
      <c r="V48" s="9"/>
    </row>
    <row r="49" spans="1:13" s="22" customFormat="1">
      <c r="A49" s="328"/>
      <c r="B49" s="31" t="s">
        <v>28</v>
      </c>
      <c r="C49" s="20"/>
      <c r="D49" s="20"/>
      <c r="E49" s="20"/>
      <c r="F49" s="20"/>
      <c r="G49" s="20"/>
      <c r="H49" s="21"/>
      <c r="I49" s="21"/>
      <c r="J49" s="6"/>
      <c r="K49" s="30"/>
      <c r="L49" s="8"/>
      <c r="M49" s="8"/>
    </row>
    <row r="50" spans="1:13" s="22" customFormat="1">
      <c r="A50" s="328"/>
      <c r="B50" s="19"/>
      <c r="C50" s="19"/>
      <c r="D50" s="19"/>
      <c r="E50" s="19"/>
      <c r="F50" s="19"/>
      <c r="G50" s="19"/>
      <c r="H50" s="15"/>
      <c r="I50" s="15"/>
      <c r="J50" s="6"/>
      <c r="K50" s="30"/>
      <c r="L50" s="23"/>
      <c r="M50" s="23"/>
    </row>
    <row r="51" spans="1:13" s="22" customFormat="1">
      <c r="A51" s="328"/>
      <c r="B51" s="24"/>
      <c r="C51" s="20"/>
      <c r="D51" s="20"/>
      <c r="E51" s="20"/>
      <c r="F51" s="20"/>
      <c r="G51" s="20"/>
      <c r="H51" s="35"/>
      <c r="I51" s="399" t="s">
        <v>18</v>
      </c>
      <c r="J51" s="400"/>
      <c r="K51" s="401"/>
      <c r="L51" s="322" t="s">
        <v>492</v>
      </c>
      <c r="M51" s="322" t="s">
        <v>493</v>
      </c>
    </row>
    <row r="52" spans="1:13" s="22" customFormat="1" ht="34.5" customHeight="1">
      <c r="A52" s="331" t="s">
        <v>717</v>
      </c>
      <c r="B52" s="18"/>
      <c r="C52" s="20"/>
      <c r="D52" s="20"/>
      <c r="E52" s="20"/>
      <c r="F52" s="20"/>
      <c r="G52" s="20"/>
      <c r="H52" s="21"/>
      <c r="I52" s="388" t="s">
        <v>10</v>
      </c>
      <c r="J52" s="389"/>
      <c r="K52" s="390"/>
      <c r="L52" s="25"/>
      <c r="M52" s="25"/>
    </row>
    <row r="53" spans="1:13" s="22" customFormat="1" ht="34.5" customHeight="1">
      <c r="A53" s="331" t="s">
        <v>717</v>
      </c>
      <c r="B53" s="26"/>
      <c r="C53" s="20"/>
      <c r="D53" s="20"/>
      <c r="E53" s="20"/>
      <c r="F53" s="20"/>
      <c r="G53" s="20"/>
      <c r="H53" s="21"/>
      <c r="I53" s="388" t="s">
        <v>11</v>
      </c>
      <c r="J53" s="389"/>
      <c r="K53" s="390"/>
      <c r="L53" s="25"/>
      <c r="M53" s="25"/>
    </row>
    <row r="54" spans="1:13" s="22" customFormat="1" ht="34.5" customHeight="1">
      <c r="A54" s="331" t="s">
        <v>717</v>
      </c>
      <c r="B54" s="26"/>
      <c r="C54" s="20"/>
      <c r="D54" s="20"/>
      <c r="E54" s="20"/>
      <c r="F54" s="20"/>
      <c r="G54" s="20"/>
      <c r="H54" s="21"/>
      <c r="I54" s="388" t="s">
        <v>12</v>
      </c>
      <c r="J54" s="389"/>
      <c r="K54" s="390"/>
      <c r="L54" s="27"/>
      <c r="M54" s="27"/>
    </row>
    <row r="55" spans="1:13" s="22" customFormat="1" ht="34.5" customHeight="1">
      <c r="A55" s="331" t="s">
        <v>717</v>
      </c>
      <c r="B55" s="18"/>
      <c r="C55" s="20"/>
      <c r="D55" s="20"/>
      <c r="E55" s="20"/>
      <c r="F55" s="20"/>
      <c r="G55" s="20"/>
      <c r="H55" s="21"/>
      <c r="I55" s="388" t="s">
        <v>13</v>
      </c>
      <c r="J55" s="389"/>
      <c r="K55" s="390"/>
      <c r="L55" s="28"/>
      <c r="M55" s="28"/>
    </row>
    <row r="56" spans="1:13" s="22" customFormat="1" ht="34.5" customHeight="1">
      <c r="A56" s="331" t="s">
        <v>717</v>
      </c>
      <c r="B56" s="18"/>
      <c r="C56" s="20"/>
      <c r="D56" s="20"/>
      <c r="E56" s="20"/>
      <c r="F56" s="20"/>
      <c r="G56" s="20"/>
      <c r="H56" s="21"/>
      <c r="I56" s="388" t="s">
        <v>19</v>
      </c>
      <c r="J56" s="389"/>
      <c r="K56" s="390"/>
      <c r="L56" s="27"/>
      <c r="M56" s="27"/>
    </row>
    <row r="57" spans="1:13" s="22" customFormat="1" ht="34.5" customHeight="1">
      <c r="A57" s="331" t="s">
        <v>717</v>
      </c>
      <c r="B57" s="18"/>
      <c r="C57" s="20"/>
      <c r="D57" s="20"/>
      <c r="E57" s="20"/>
      <c r="F57" s="20"/>
      <c r="G57" s="20"/>
      <c r="H57" s="21"/>
      <c r="I57" s="388" t="s">
        <v>20</v>
      </c>
      <c r="J57" s="389"/>
      <c r="K57" s="390"/>
      <c r="L57" s="27"/>
      <c r="M57" s="27"/>
    </row>
    <row r="58" spans="1:13" s="32" customFormat="1" ht="34.5" customHeight="1">
      <c r="A58" s="331" t="s">
        <v>717</v>
      </c>
      <c r="B58" s="18"/>
      <c r="C58" s="20"/>
      <c r="D58" s="20"/>
      <c r="E58" s="20"/>
      <c r="F58" s="20"/>
      <c r="G58" s="20"/>
      <c r="H58" s="21"/>
      <c r="I58" s="388" t="s">
        <v>21</v>
      </c>
      <c r="J58" s="389"/>
      <c r="K58" s="390"/>
      <c r="L58" s="27"/>
      <c r="M58" s="27"/>
    </row>
    <row r="59" spans="1:13" s="22" customFormat="1" ht="34.5" customHeight="1">
      <c r="A59" s="331" t="s">
        <v>717</v>
      </c>
      <c r="B59" s="18"/>
      <c r="C59" s="20"/>
      <c r="D59" s="20"/>
      <c r="E59" s="20"/>
      <c r="F59" s="20"/>
      <c r="G59" s="20"/>
      <c r="H59" s="21"/>
      <c r="I59" s="391" t="s">
        <v>1320</v>
      </c>
      <c r="J59" s="391"/>
      <c r="K59" s="391"/>
      <c r="L59" s="27" t="s">
        <v>707</v>
      </c>
      <c r="M59" s="27" t="s">
        <v>707</v>
      </c>
    </row>
    <row r="60" spans="1:13" s="22" customFormat="1" ht="34.5" customHeight="1">
      <c r="A60" s="331" t="s">
        <v>717</v>
      </c>
      <c r="B60" s="18"/>
      <c r="C60" s="20"/>
      <c r="D60" s="20"/>
      <c r="E60" s="20"/>
      <c r="F60" s="20"/>
      <c r="G60" s="20"/>
      <c r="H60" s="21"/>
      <c r="I60" s="391" t="s">
        <v>30</v>
      </c>
      <c r="J60" s="391"/>
      <c r="K60" s="391"/>
      <c r="L60" s="27" t="s">
        <v>16</v>
      </c>
      <c r="M60" s="27" t="s">
        <v>16</v>
      </c>
    </row>
    <row r="61" spans="1:13" s="22" customFormat="1">
      <c r="A61" s="328"/>
      <c r="B61" s="18"/>
      <c r="C61" s="3"/>
      <c r="D61" s="3"/>
      <c r="E61" s="4"/>
      <c r="F61" s="3"/>
      <c r="G61" s="33"/>
      <c r="H61" s="5"/>
      <c r="I61" s="5"/>
      <c r="J61" s="6"/>
      <c r="K61" s="30"/>
      <c r="L61" s="8"/>
      <c r="M61" s="8"/>
    </row>
    <row r="62" spans="1:13" s="22" customFormat="1">
      <c r="A62" s="328"/>
      <c r="B62" s="18"/>
      <c r="C62" s="3"/>
      <c r="D62" s="3"/>
      <c r="E62" s="4"/>
      <c r="F62" s="3"/>
      <c r="G62" s="33"/>
      <c r="H62" s="5"/>
      <c r="I62" s="5"/>
      <c r="J62" s="6"/>
      <c r="K62" s="30"/>
      <c r="L62" s="8"/>
      <c r="M62" s="8"/>
    </row>
    <row r="63" spans="1:13" s="22" customFormat="1">
      <c r="A63" s="328"/>
      <c r="B63" s="18"/>
      <c r="C63" s="3"/>
      <c r="D63" s="3"/>
      <c r="E63" s="4"/>
      <c r="F63" s="3"/>
      <c r="G63" s="33"/>
      <c r="H63" s="5"/>
      <c r="I63" s="5"/>
      <c r="J63" s="6"/>
      <c r="K63" s="30"/>
      <c r="L63" s="6"/>
      <c r="M63" s="6"/>
    </row>
    <row r="64" spans="1:13" s="22" customFormat="1">
      <c r="A64" s="328"/>
      <c r="B64" s="18"/>
      <c r="C64" s="3"/>
      <c r="D64" s="3"/>
      <c r="E64" s="4"/>
      <c r="F64" s="3"/>
      <c r="G64" s="29"/>
      <c r="H64" s="5"/>
      <c r="I64" s="5"/>
      <c r="J64" s="6"/>
      <c r="K64" s="30"/>
      <c r="L64" s="6"/>
      <c r="M64" s="6"/>
    </row>
    <row r="65" spans="1:13" s="22" customFormat="1">
      <c r="A65" s="328"/>
      <c r="B65" s="19"/>
      <c r="C65" s="36"/>
      <c r="D65" s="36"/>
      <c r="E65" s="36"/>
      <c r="F65" s="36"/>
      <c r="G65" s="36"/>
      <c r="H65" s="21"/>
      <c r="I65" s="21"/>
      <c r="J65" s="6"/>
      <c r="K65" s="30"/>
      <c r="L65" s="6"/>
      <c r="M65" s="6"/>
    </row>
    <row r="66" spans="1:13" s="22" customFormat="1">
      <c r="A66" s="328"/>
      <c r="B66" s="2"/>
      <c r="C66" s="37" t="s">
        <v>31</v>
      </c>
      <c r="D66" s="38"/>
      <c r="E66" s="38"/>
      <c r="F66" s="38"/>
      <c r="G66" s="38"/>
      <c r="H66" s="38"/>
      <c r="I66" s="5"/>
      <c r="J66" s="39"/>
      <c r="K66" s="7"/>
      <c r="L66" s="6"/>
      <c r="M66" s="6"/>
    </row>
    <row r="67" spans="1:13" s="22" customFormat="1" ht="34.5" customHeight="1">
      <c r="A67" s="328"/>
      <c r="B67" s="2"/>
      <c r="C67" s="40"/>
      <c r="D67" s="402" t="s">
        <v>32</v>
      </c>
      <c r="E67" s="402"/>
      <c r="F67" s="402"/>
      <c r="G67" s="402"/>
      <c r="H67" s="402"/>
      <c r="I67" s="402"/>
      <c r="J67" s="402"/>
      <c r="K67" s="402"/>
      <c r="L67" s="402"/>
      <c r="M67" s="41"/>
    </row>
    <row r="68" spans="1:13" s="22" customFormat="1" ht="34.5" customHeight="1">
      <c r="A68" s="328"/>
      <c r="B68" s="2"/>
      <c r="C68" s="43"/>
      <c r="D68" s="403" t="s">
        <v>1321</v>
      </c>
      <c r="E68" s="403"/>
      <c r="F68" s="403"/>
      <c r="G68" s="403"/>
      <c r="H68" s="403"/>
      <c r="I68" s="403"/>
      <c r="J68" s="403"/>
      <c r="K68" s="403"/>
      <c r="L68" s="403"/>
      <c r="M68" s="41"/>
    </row>
    <row r="69" spans="1:13" s="22" customFormat="1" ht="34.5" customHeight="1">
      <c r="A69" s="328"/>
      <c r="B69" s="2"/>
      <c r="C69" s="43"/>
      <c r="D69" s="403" t="s">
        <v>34</v>
      </c>
      <c r="E69" s="403"/>
      <c r="F69" s="403"/>
      <c r="G69" s="403"/>
      <c r="H69" s="403"/>
      <c r="I69" s="403"/>
      <c r="J69" s="403"/>
      <c r="K69" s="403"/>
      <c r="L69" s="403"/>
      <c r="M69" s="41"/>
    </row>
    <row r="70" spans="1:13" s="22" customFormat="1" ht="34.5" customHeight="1">
      <c r="A70" s="328"/>
      <c r="B70" s="2"/>
      <c r="C70" s="43"/>
      <c r="D70" s="403" t="s">
        <v>35</v>
      </c>
      <c r="E70" s="403"/>
      <c r="F70" s="403"/>
      <c r="G70" s="403"/>
      <c r="H70" s="403"/>
      <c r="I70" s="403"/>
      <c r="J70" s="403"/>
      <c r="K70" s="403"/>
      <c r="L70" s="403"/>
      <c r="M70" s="41"/>
    </row>
    <row r="71" spans="1:13" s="22" customFormat="1" ht="34.5" customHeight="1">
      <c r="A71" s="328"/>
      <c r="B71" s="2"/>
      <c r="C71" s="43"/>
      <c r="D71" s="403" t="s">
        <v>36</v>
      </c>
      <c r="E71" s="403"/>
      <c r="F71" s="403"/>
      <c r="G71" s="403"/>
      <c r="H71" s="403"/>
      <c r="I71" s="403"/>
      <c r="J71" s="403"/>
      <c r="K71" s="403"/>
      <c r="L71" s="403"/>
      <c r="M71" s="41"/>
    </row>
    <row r="72" spans="1:13" s="22" customFormat="1">
      <c r="A72" s="328"/>
      <c r="B72" s="19"/>
      <c r="C72" s="36"/>
      <c r="D72" s="36"/>
      <c r="E72" s="36"/>
      <c r="F72" s="36"/>
      <c r="G72" s="36"/>
      <c r="H72" s="21"/>
      <c r="I72" s="21"/>
      <c r="J72" s="6"/>
      <c r="K72" s="7"/>
      <c r="L72" s="6"/>
      <c r="M72" s="6"/>
    </row>
    <row r="73" spans="1:13" s="46" customFormat="1">
      <c r="A73" s="332"/>
      <c r="B73" s="19"/>
      <c r="C73" s="45" t="s">
        <v>37</v>
      </c>
      <c r="F73" s="47"/>
      <c r="G73" s="45"/>
      <c r="H73" s="333" t="s">
        <v>38</v>
      </c>
      <c r="I73" s="333"/>
      <c r="J73" s="333" t="s">
        <v>39</v>
      </c>
      <c r="K73" s="334"/>
      <c r="L73" s="333"/>
      <c r="M73" s="47"/>
    </row>
    <row r="74" spans="1:13" s="22" customFormat="1">
      <c r="A74" s="328"/>
      <c r="B74" s="2"/>
      <c r="C74" s="48"/>
      <c r="D74" s="36"/>
      <c r="E74" s="36"/>
      <c r="F74" s="36"/>
      <c r="G74" s="36"/>
      <c r="H74" s="21"/>
      <c r="I74" s="38"/>
      <c r="J74" s="6"/>
      <c r="K74" s="7"/>
      <c r="L74" s="321"/>
      <c r="M74" s="321"/>
    </row>
    <row r="75" spans="1:13" s="22" customFormat="1">
      <c r="A75" s="328"/>
      <c r="B75" s="2"/>
      <c r="C75" s="42"/>
      <c r="D75" s="42"/>
      <c r="E75" s="42"/>
      <c r="F75" s="42"/>
      <c r="G75" s="42"/>
      <c r="H75" s="42"/>
      <c r="I75" s="42"/>
      <c r="J75" s="42"/>
      <c r="K75" s="50"/>
      <c r="L75" s="42"/>
      <c r="M75" s="42"/>
    </row>
    <row r="76" spans="1:13" s="22" customFormat="1">
      <c r="A76" s="328"/>
      <c r="B76" s="2"/>
      <c r="C76" s="51"/>
      <c r="D76" s="36"/>
      <c r="E76" s="36"/>
      <c r="F76" s="36"/>
      <c r="G76" s="36"/>
      <c r="H76" s="21"/>
      <c r="I76" s="38"/>
      <c r="J76" s="6"/>
      <c r="K76" s="7"/>
      <c r="L76" s="321"/>
    </row>
    <row r="77" spans="1:13" s="22" customFormat="1">
      <c r="A77" s="328"/>
      <c r="B77" s="2"/>
      <c r="C77" s="51"/>
      <c r="D77" s="36"/>
      <c r="E77" s="36"/>
      <c r="F77" s="36"/>
      <c r="G77" s="36"/>
      <c r="H77" s="21"/>
      <c r="I77" s="38"/>
      <c r="J77" s="6"/>
      <c r="K77" s="7"/>
      <c r="L77" s="321"/>
    </row>
    <row r="78" spans="1:13" s="22" customFormat="1">
      <c r="A78" s="328"/>
      <c r="B78" s="2"/>
      <c r="C78" s="386" t="s">
        <v>40</v>
      </c>
      <c r="D78" s="386"/>
      <c r="E78" s="386"/>
      <c r="F78" s="386"/>
      <c r="G78" s="386"/>
      <c r="H78" s="386" t="s">
        <v>1322</v>
      </c>
      <c r="I78" s="386"/>
      <c r="J78" s="386" t="s">
        <v>42</v>
      </c>
      <c r="K78" s="386"/>
      <c r="L78" s="386"/>
    </row>
    <row r="79" spans="1:13" s="22" customFormat="1">
      <c r="A79" s="328"/>
      <c r="B79" s="2"/>
      <c r="C79" s="386" t="s">
        <v>43</v>
      </c>
      <c r="D79" s="386"/>
      <c r="E79" s="386"/>
      <c r="F79" s="386"/>
      <c r="G79" s="386"/>
      <c r="H79" s="386" t="s">
        <v>44</v>
      </c>
      <c r="I79" s="386"/>
      <c r="J79" s="386" t="s">
        <v>45</v>
      </c>
      <c r="K79" s="386"/>
      <c r="L79" s="386"/>
    </row>
    <row r="80" spans="1:13" s="22" customFormat="1">
      <c r="A80" s="328"/>
      <c r="B80" s="2"/>
      <c r="C80" s="386" t="s">
        <v>46</v>
      </c>
      <c r="D80" s="386"/>
      <c r="E80" s="386"/>
      <c r="F80" s="386"/>
      <c r="G80" s="386"/>
      <c r="H80" s="386" t="s">
        <v>47</v>
      </c>
      <c r="I80" s="386"/>
      <c r="J80" s="386" t="s">
        <v>1323</v>
      </c>
      <c r="K80" s="386"/>
      <c r="L80" s="386"/>
    </row>
    <row r="81" spans="1:13" s="22" customFormat="1">
      <c r="A81" s="328"/>
      <c r="B81" s="2"/>
      <c r="C81" s="386" t="s">
        <v>49</v>
      </c>
      <c r="D81" s="386"/>
      <c r="E81" s="386"/>
      <c r="F81" s="386"/>
      <c r="G81" s="386"/>
      <c r="H81" s="386" t="s">
        <v>50</v>
      </c>
      <c r="I81" s="386"/>
      <c r="J81" s="386" t="s">
        <v>51</v>
      </c>
      <c r="K81" s="386"/>
      <c r="L81" s="386"/>
    </row>
    <row r="82" spans="1:13" s="22" customFormat="1">
      <c r="A82" s="328"/>
      <c r="B82" s="2"/>
      <c r="C82" s="386" t="s">
        <v>52</v>
      </c>
      <c r="D82" s="386"/>
      <c r="E82" s="386"/>
      <c r="F82" s="386"/>
      <c r="G82" s="386"/>
      <c r="H82" s="38"/>
      <c r="I82" s="38"/>
      <c r="J82" s="386" t="s">
        <v>53</v>
      </c>
      <c r="K82" s="386"/>
      <c r="L82" s="386"/>
    </row>
    <row r="83" spans="1:13" s="22" customFormat="1">
      <c r="A83" s="328"/>
      <c r="C83" s="386" t="s">
        <v>54</v>
      </c>
      <c r="D83" s="386"/>
      <c r="E83" s="386"/>
      <c r="F83" s="386"/>
      <c r="G83" s="386"/>
      <c r="J83" s="386" t="s">
        <v>55</v>
      </c>
      <c r="K83" s="386"/>
      <c r="L83" s="386"/>
      <c r="M83" s="6"/>
    </row>
    <row r="84" spans="1:13" s="22" customFormat="1">
      <c r="A84" s="328"/>
      <c r="B84" s="2"/>
      <c r="C84" s="386" t="s">
        <v>56</v>
      </c>
      <c r="D84" s="386"/>
      <c r="E84" s="386"/>
      <c r="F84" s="386"/>
      <c r="G84" s="386"/>
      <c r="H84" s="335"/>
      <c r="I84" s="335"/>
      <c r="J84" s="386" t="s">
        <v>57</v>
      </c>
      <c r="K84" s="386"/>
      <c r="L84" s="386"/>
      <c r="M84" s="6"/>
    </row>
    <row r="85" spans="1:13" s="22" customFormat="1">
      <c r="A85" s="328"/>
      <c r="B85" s="2"/>
      <c r="C85" s="386" t="s">
        <v>58</v>
      </c>
      <c r="D85" s="386"/>
      <c r="E85" s="386"/>
      <c r="F85" s="386"/>
      <c r="H85" s="38"/>
      <c r="I85" s="38"/>
      <c r="J85" s="386" t="s">
        <v>59</v>
      </c>
      <c r="K85" s="386"/>
      <c r="L85" s="386"/>
      <c r="M85" s="6"/>
    </row>
    <row r="86" spans="1:13" s="22" customFormat="1">
      <c r="A86" s="328"/>
      <c r="B86" s="2"/>
      <c r="C86" s="386" t="s">
        <v>60</v>
      </c>
      <c r="D86" s="386"/>
      <c r="E86" s="386"/>
      <c r="F86" s="386"/>
      <c r="G86" s="38"/>
      <c r="H86" s="38"/>
      <c r="I86" s="38"/>
      <c r="J86" s="386" t="s">
        <v>1324</v>
      </c>
      <c r="K86" s="386"/>
      <c r="L86" s="386"/>
      <c r="M86" s="6"/>
    </row>
    <row r="87" spans="1:13" s="22" customFormat="1">
      <c r="A87" s="328"/>
      <c r="B87" s="2"/>
      <c r="C87" s="386" t="s">
        <v>62</v>
      </c>
      <c r="D87" s="386"/>
      <c r="E87" s="386"/>
      <c r="F87" s="386"/>
      <c r="G87" s="38"/>
      <c r="H87" s="38"/>
      <c r="I87" s="38"/>
      <c r="J87" s="386" t="s">
        <v>63</v>
      </c>
      <c r="K87" s="386"/>
      <c r="L87" s="386"/>
      <c r="M87" s="6"/>
    </row>
    <row r="88" spans="1:13" s="22" customFormat="1">
      <c r="A88" s="328"/>
      <c r="B88" s="2"/>
      <c r="C88" s="386" t="s">
        <v>64</v>
      </c>
      <c r="D88" s="386"/>
      <c r="E88" s="386"/>
      <c r="F88" s="386"/>
      <c r="G88" s="38"/>
      <c r="H88" s="38"/>
      <c r="I88" s="38"/>
      <c r="J88" s="51"/>
      <c r="K88" s="52"/>
      <c r="L88" s="6"/>
      <c r="M88" s="6"/>
    </row>
    <row r="89" spans="1:13" s="22" customFormat="1">
      <c r="A89" s="328"/>
      <c r="B89" s="2"/>
      <c r="C89" s="386" t="s">
        <v>65</v>
      </c>
      <c r="D89" s="386"/>
      <c r="E89" s="386"/>
      <c r="F89" s="386"/>
      <c r="G89" s="38"/>
      <c r="H89" s="38"/>
      <c r="I89" s="38"/>
      <c r="J89" s="51"/>
      <c r="K89" s="52"/>
      <c r="L89" s="6"/>
      <c r="M89" s="6"/>
    </row>
    <row r="90" spans="1:13" s="22" customFormat="1">
      <c r="A90" s="328"/>
      <c r="B90" s="2"/>
      <c r="C90" s="386" t="s">
        <v>66</v>
      </c>
      <c r="D90" s="386"/>
      <c r="E90" s="386"/>
      <c r="F90" s="386"/>
      <c r="G90" s="386"/>
      <c r="H90" s="38"/>
      <c r="I90" s="38"/>
      <c r="J90" s="51"/>
      <c r="K90" s="52"/>
      <c r="L90" s="6"/>
      <c r="M90" s="6"/>
    </row>
    <row r="91" spans="1:13" s="22" customFormat="1">
      <c r="A91" s="328"/>
      <c r="B91" s="2"/>
      <c r="C91" s="42"/>
      <c r="D91" s="42"/>
      <c r="E91" s="42"/>
      <c r="F91" s="42"/>
      <c r="G91" s="42"/>
      <c r="H91" s="42"/>
      <c r="I91" s="42"/>
      <c r="J91" s="42"/>
      <c r="K91" s="50"/>
      <c r="L91" s="42"/>
      <c r="M91" s="42"/>
    </row>
    <row r="92" spans="1:13" s="22" customFormat="1">
      <c r="A92" s="328"/>
      <c r="B92" s="53" t="s">
        <v>67</v>
      </c>
      <c r="C92" s="54"/>
      <c r="D92" s="55"/>
      <c r="E92" s="55"/>
      <c r="F92" s="55"/>
      <c r="G92" s="55"/>
      <c r="H92" s="56"/>
      <c r="I92" s="56"/>
      <c r="J92" s="57"/>
      <c r="K92" s="57"/>
      <c r="L92" s="57"/>
      <c r="M92" s="57"/>
    </row>
    <row r="93" spans="1:13" s="22" customFormat="1">
      <c r="A93" s="328"/>
      <c r="B93" s="2"/>
      <c r="C93" s="60"/>
      <c r="D93" s="4"/>
      <c r="E93" s="4"/>
      <c r="F93" s="4"/>
      <c r="G93" s="4"/>
      <c r="H93" s="308"/>
      <c r="I93" s="308"/>
      <c r="J93" s="61"/>
      <c r="K93" s="30"/>
      <c r="L93" s="61"/>
      <c r="M93" s="61"/>
    </row>
    <row r="94" spans="1:13" s="22" customFormat="1">
      <c r="A94" s="328"/>
      <c r="B94" s="31" t="s">
        <v>743</v>
      </c>
      <c r="C94" s="60"/>
      <c r="D94" s="4"/>
      <c r="E94" s="4"/>
      <c r="F94" s="4"/>
      <c r="G94" s="4"/>
      <c r="H94" s="308"/>
      <c r="I94" s="308"/>
      <c r="J94" s="61"/>
      <c r="K94" s="61"/>
      <c r="L94" s="61"/>
      <c r="M94" s="61"/>
    </row>
    <row r="95" spans="1:13" s="22" customFormat="1" ht="18.75" customHeight="1">
      <c r="A95" s="328"/>
      <c r="B95" s="19"/>
      <c r="C95" s="60"/>
      <c r="D95" s="4"/>
      <c r="E95" s="4"/>
      <c r="F95" s="4"/>
      <c r="G95" s="4"/>
      <c r="H95" s="308"/>
      <c r="I95" s="308"/>
      <c r="J95" s="57"/>
      <c r="K95" s="57"/>
      <c r="L95" s="23"/>
      <c r="M95" s="23"/>
    </row>
    <row r="96" spans="1:13" s="22" customFormat="1">
      <c r="A96" s="328"/>
      <c r="B96" s="19"/>
      <c r="C96" s="60"/>
      <c r="D96" s="4"/>
      <c r="E96" s="4"/>
      <c r="F96" s="4"/>
      <c r="G96" s="4"/>
      <c r="H96" s="308"/>
      <c r="I96" s="308"/>
      <c r="J96" s="62" t="s">
        <v>68</v>
      </c>
      <c r="K96" s="63"/>
      <c r="L96" s="64" t="s">
        <v>492</v>
      </c>
      <c r="M96" s="64" t="s">
        <v>493</v>
      </c>
    </row>
    <row r="97" spans="1:22" s="22" customFormat="1">
      <c r="A97" s="328"/>
      <c r="B97" s="2"/>
      <c r="C97" s="4"/>
      <c r="D97" s="4"/>
      <c r="E97" s="4"/>
      <c r="F97" s="4"/>
      <c r="G97" s="4"/>
      <c r="H97" s="308"/>
      <c r="I97" s="65" t="s">
        <v>69</v>
      </c>
      <c r="J97" s="66"/>
      <c r="K97" s="67"/>
      <c r="L97" s="64" t="s">
        <v>70</v>
      </c>
      <c r="M97" s="64" t="s">
        <v>71</v>
      </c>
    </row>
    <row r="98" spans="1:22" s="22" customFormat="1" ht="54" customHeight="1">
      <c r="A98" s="330" t="s">
        <v>746</v>
      </c>
      <c r="B98" s="2"/>
      <c r="C98" s="404" t="s">
        <v>72</v>
      </c>
      <c r="D98" s="405"/>
      <c r="E98" s="405"/>
      <c r="F98" s="405"/>
      <c r="G98" s="405"/>
      <c r="H98" s="406"/>
      <c r="I98" s="314" t="s">
        <v>73</v>
      </c>
      <c r="J98" s="68" t="s">
        <v>494</v>
      </c>
      <c r="K98" s="69"/>
      <c r="L98" s="70"/>
      <c r="M98" s="71"/>
    </row>
    <row r="99" spans="1:22" s="22" customFormat="1">
      <c r="A99" s="328"/>
      <c r="B99" s="72"/>
      <c r="C99" s="60"/>
      <c r="D99" s="4"/>
      <c r="E99" s="4"/>
      <c r="F99" s="4"/>
      <c r="G99" s="4"/>
      <c r="H99" s="308"/>
      <c r="I99" s="308"/>
      <c r="J99" s="61"/>
      <c r="K99" s="61"/>
      <c r="L99" s="59"/>
      <c r="M99" s="59"/>
    </row>
    <row r="100" spans="1:22" s="22" customFormat="1">
      <c r="A100" s="328"/>
      <c r="B100" s="72"/>
      <c r="C100" s="60"/>
      <c r="D100" s="4"/>
      <c r="E100" s="4"/>
      <c r="F100" s="4"/>
      <c r="G100" s="4"/>
      <c r="H100" s="308"/>
      <c r="I100" s="308"/>
      <c r="J100" s="61"/>
      <c r="K100" s="61"/>
      <c r="L100" s="59"/>
      <c r="M100" s="59"/>
    </row>
    <row r="101" spans="1:22" s="22" customFormat="1">
      <c r="A101" s="328"/>
      <c r="B101" s="72"/>
      <c r="C101" s="60"/>
      <c r="D101" s="4"/>
      <c r="E101" s="4"/>
      <c r="F101" s="4"/>
      <c r="G101" s="4"/>
      <c r="H101" s="308"/>
      <c r="I101" s="308"/>
      <c r="J101" s="61"/>
      <c r="K101" s="61"/>
      <c r="L101" s="59"/>
      <c r="M101" s="59"/>
    </row>
    <row r="102" spans="1:22">
      <c r="A102" s="328"/>
      <c r="B102" s="19" t="s">
        <v>75</v>
      </c>
      <c r="C102" s="19"/>
      <c r="D102" s="19"/>
      <c r="E102" s="19"/>
      <c r="F102" s="19"/>
      <c r="G102" s="19"/>
      <c r="H102" s="15"/>
      <c r="I102" s="15"/>
      <c r="L102" s="73"/>
      <c r="M102" s="73"/>
      <c r="N102" s="9"/>
      <c r="O102" s="9"/>
      <c r="P102" s="9"/>
      <c r="Q102" s="9"/>
      <c r="R102" s="9"/>
      <c r="S102" s="9"/>
      <c r="T102" s="9"/>
      <c r="U102" s="9"/>
      <c r="V102" s="9"/>
    </row>
    <row r="103" spans="1:22">
      <c r="A103" s="328"/>
      <c r="B103" s="19"/>
      <c r="C103" s="19"/>
      <c r="D103" s="19"/>
      <c r="E103" s="19"/>
      <c r="F103" s="19"/>
      <c r="G103" s="19"/>
      <c r="H103" s="15"/>
      <c r="I103" s="15"/>
      <c r="L103" s="23"/>
      <c r="M103" s="23"/>
      <c r="N103" s="9"/>
      <c r="O103" s="9"/>
      <c r="P103" s="9"/>
      <c r="Q103" s="9"/>
      <c r="R103" s="9"/>
      <c r="S103" s="9"/>
      <c r="T103" s="9"/>
      <c r="U103" s="9"/>
      <c r="V103" s="9"/>
    </row>
    <row r="104" spans="1:22" ht="34.5" customHeight="1">
      <c r="A104" s="328"/>
      <c r="B104" s="19"/>
      <c r="C104" s="4"/>
      <c r="D104" s="4"/>
      <c r="F104" s="4"/>
      <c r="G104" s="4"/>
      <c r="H104" s="308"/>
      <c r="J104" s="74" t="s">
        <v>68</v>
      </c>
      <c r="K104" s="75"/>
      <c r="L104" s="76" t="s">
        <v>492</v>
      </c>
      <c r="M104" s="76" t="s">
        <v>493</v>
      </c>
      <c r="N104" s="9"/>
      <c r="O104" s="9"/>
      <c r="P104" s="9"/>
      <c r="Q104" s="9"/>
      <c r="R104" s="9"/>
      <c r="S104" s="9"/>
      <c r="T104" s="9"/>
      <c r="U104" s="9"/>
      <c r="V104" s="9"/>
    </row>
    <row r="105" spans="1:22" ht="20.25" customHeight="1">
      <c r="A105" s="328"/>
      <c r="B105" s="2"/>
      <c r="C105" s="60"/>
      <c r="D105" s="4"/>
      <c r="F105" s="4"/>
      <c r="G105" s="4"/>
      <c r="H105" s="308"/>
      <c r="I105" s="65" t="s">
        <v>76</v>
      </c>
      <c r="J105" s="66"/>
      <c r="K105" s="77"/>
      <c r="L105" s="78" t="s">
        <v>70</v>
      </c>
      <c r="M105" s="78" t="s">
        <v>71</v>
      </c>
      <c r="N105" s="9"/>
      <c r="O105" s="9"/>
      <c r="P105" s="9"/>
      <c r="Q105" s="9"/>
      <c r="R105" s="9"/>
      <c r="S105" s="9"/>
      <c r="T105" s="9"/>
      <c r="U105" s="9"/>
      <c r="V105" s="9"/>
    </row>
    <row r="106" spans="1:22" s="82" customFormat="1" ht="34.5" customHeight="1">
      <c r="A106" s="330" t="s">
        <v>748</v>
      </c>
      <c r="B106" s="2"/>
      <c r="C106" s="407" t="s">
        <v>77</v>
      </c>
      <c r="D106" s="408"/>
      <c r="E106" s="413" t="s">
        <v>78</v>
      </c>
      <c r="F106" s="414"/>
      <c r="G106" s="414"/>
      <c r="H106" s="415"/>
      <c r="I106" s="416" t="s">
        <v>79</v>
      </c>
      <c r="J106" s="79">
        <f t="shared" ref="J106:J118" si="0">IF(SUM(L106:M106)=0,IF(COUNTIF(L106:M106,"未確認")&gt;0,"未確認",IF(COUNTIF(L106:M106,"~*")&gt;0,"*",SUM(L106:M106))),SUM(L106:M106))</f>
        <v>60</v>
      </c>
      <c r="K106" s="80" t="str">
        <f>IF(OR(COUNTIF(L106:M106,"未確認")&gt;0,COUNTIF(L106:M106,"~*")&gt;0),"※","")</f>
        <v/>
      </c>
      <c r="L106" s="81">
        <v>60</v>
      </c>
      <c r="M106" s="81">
        <v>0</v>
      </c>
    </row>
    <row r="107" spans="1:22" s="82" customFormat="1" ht="34.5" customHeight="1">
      <c r="A107" s="330" t="s">
        <v>750</v>
      </c>
      <c r="B107" s="83"/>
      <c r="C107" s="409"/>
      <c r="D107" s="410"/>
      <c r="E107" s="419"/>
      <c r="F107" s="420"/>
      <c r="G107" s="421" t="s">
        <v>81</v>
      </c>
      <c r="H107" s="422"/>
      <c r="I107" s="417"/>
      <c r="J107" s="79">
        <f t="shared" si="0"/>
        <v>0</v>
      </c>
      <c r="K107" s="80" t="str">
        <f>IF(OR(COUNTIF(L107:M107,"未確認")&gt;0,COUNTIF(L107:M107,"~*")&gt;0),"※","")</f>
        <v/>
      </c>
      <c r="L107" s="81">
        <v>0</v>
      </c>
      <c r="M107" s="81">
        <v>0</v>
      </c>
    </row>
    <row r="108" spans="1:22" s="82" customFormat="1" ht="34.5" customHeight="1">
      <c r="A108" s="330" t="s">
        <v>748</v>
      </c>
      <c r="B108" s="83"/>
      <c r="C108" s="409"/>
      <c r="D108" s="410"/>
      <c r="E108" s="404" t="s">
        <v>82</v>
      </c>
      <c r="F108" s="405"/>
      <c r="G108" s="405"/>
      <c r="H108" s="406"/>
      <c r="I108" s="417"/>
      <c r="J108" s="79">
        <f t="shared" si="0"/>
        <v>60</v>
      </c>
      <c r="K108" s="80" t="str">
        <f>IF(OR(COUNTIF(L108:M108,"未確認")&gt;0,COUNTIF(L108:M108,"~*")&gt;0),"※","")</f>
        <v/>
      </c>
      <c r="L108" s="81">
        <v>60</v>
      </c>
      <c r="M108" s="81">
        <v>0</v>
      </c>
    </row>
    <row r="109" spans="1:22" s="82" customFormat="1" ht="34.5" customHeight="1">
      <c r="A109" s="330" t="s">
        <v>748</v>
      </c>
      <c r="B109" s="83"/>
      <c r="C109" s="411"/>
      <c r="D109" s="412"/>
      <c r="E109" s="423" t="s">
        <v>83</v>
      </c>
      <c r="F109" s="424"/>
      <c r="G109" s="424"/>
      <c r="H109" s="425"/>
      <c r="I109" s="417"/>
      <c r="J109" s="79">
        <f t="shared" si="0"/>
        <v>60</v>
      </c>
      <c r="K109" s="80" t="str">
        <f t="shared" ref="K109:K118" si="1">IF(OR(COUNTIF(L108:M108,"未確認")&gt;0,COUNTIF(L108:M108,"~*")&gt;0),"※","")</f>
        <v/>
      </c>
      <c r="L109" s="81">
        <v>60</v>
      </c>
      <c r="M109" s="81">
        <v>0</v>
      </c>
    </row>
    <row r="110" spans="1:22" s="82" customFormat="1" ht="34.5" customHeight="1">
      <c r="A110" s="330" t="s">
        <v>752</v>
      </c>
      <c r="B110" s="83"/>
      <c r="C110" s="407" t="s">
        <v>84</v>
      </c>
      <c r="D110" s="408"/>
      <c r="E110" s="407" t="s">
        <v>78</v>
      </c>
      <c r="F110" s="426"/>
      <c r="G110" s="426"/>
      <c r="H110" s="408"/>
      <c r="I110" s="417"/>
      <c r="J110" s="79">
        <f t="shared" si="0"/>
        <v>40</v>
      </c>
      <c r="K110" s="80" t="str">
        <f t="shared" si="1"/>
        <v/>
      </c>
      <c r="L110" s="81">
        <v>0</v>
      </c>
      <c r="M110" s="81">
        <v>40</v>
      </c>
    </row>
    <row r="111" spans="1:22" s="82" customFormat="1" ht="34.5" customHeight="1">
      <c r="A111" s="330" t="s">
        <v>753</v>
      </c>
      <c r="B111" s="83"/>
      <c r="C111" s="409"/>
      <c r="D111" s="410"/>
      <c r="E111" s="427"/>
      <c r="F111" s="428"/>
      <c r="G111" s="404" t="s">
        <v>85</v>
      </c>
      <c r="H111" s="406"/>
      <c r="I111" s="417"/>
      <c r="J111" s="79">
        <f t="shared" si="0"/>
        <v>40</v>
      </c>
      <c r="K111" s="80" t="str">
        <f t="shared" si="1"/>
        <v/>
      </c>
      <c r="L111" s="81">
        <v>0</v>
      </c>
      <c r="M111" s="81">
        <v>40</v>
      </c>
    </row>
    <row r="112" spans="1:22" s="82" customFormat="1" ht="34.5" customHeight="1">
      <c r="A112" s="330" t="s">
        <v>754</v>
      </c>
      <c r="B112" s="83"/>
      <c r="C112" s="409"/>
      <c r="D112" s="410"/>
      <c r="E112" s="427"/>
      <c r="F112" s="420"/>
      <c r="G112" s="404" t="s">
        <v>86</v>
      </c>
      <c r="H112" s="406"/>
      <c r="I112" s="417"/>
      <c r="J112" s="79">
        <f t="shared" si="0"/>
        <v>0</v>
      </c>
      <c r="K112" s="80" t="str">
        <f t="shared" si="1"/>
        <v/>
      </c>
      <c r="L112" s="81">
        <v>0</v>
      </c>
      <c r="M112" s="81">
        <v>0</v>
      </c>
    </row>
    <row r="113" spans="1:22" s="82" customFormat="1" ht="34.5" customHeight="1">
      <c r="A113" s="330" t="s">
        <v>752</v>
      </c>
      <c r="B113" s="83"/>
      <c r="C113" s="409"/>
      <c r="D113" s="410"/>
      <c r="E113" s="407" t="s">
        <v>82</v>
      </c>
      <c r="F113" s="426"/>
      <c r="G113" s="426"/>
      <c r="H113" s="408"/>
      <c r="I113" s="417"/>
      <c r="J113" s="79">
        <f t="shared" si="0"/>
        <v>40</v>
      </c>
      <c r="K113" s="80" t="str">
        <f t="shared" si="1"/>
        <v/>
      </c>
      <c r="L113" s="81">
        <v>0</v>
      </c>
      <c r="M113" s="81">
        <v>40</v>
      </c>
    </row>
    <row r="114" spans="1:22" s="82" customFormat="1" ht="34.5" customHeight="1">
      <c r="A114" s="330" t="s">
        <v>753</v>
      </c>
      <c r="B114" s="83"/>
      <c r="C114" s="409"/>
      <c r="D114" s="410"/>
      <c r="E114" s="427"/>
      <c r="F114" s="428"/>
      <c r="G114" s="404" t="s">
        <v>85</v>
      </c>
      <c r="H114" s="406"/>
      <c r="I114" s="417"/>
      <c r="J114" s="79">
        <f t="shared" si="0"/>
        <v>40</v>
      </c>
      <c r="K114" s="80" t="str">
        <f t="shared" si="1"/>
        <v/>
      </c>
      <c r="L114" s="81">
        <v>0</v>
      </c>
      <c r="M114" s="81">
        <v>40</v>
      </c>
    </row>
    <row r="115" spans="1:22" s="82" customFormat="1" ht="34.5" customHeight="1">
      <c r="A115" s="330" t="s">
        <v>754</v>
      </c>
      <c r="B115" s="83"/>
      <c r="C115" s="409"/>
      <c r="D115" s="410"/>
      <c r="E115" s="419"/>
      <c r="F115" s="420"/>
      <c r="G115" s="404" t="s">
        <v>86</v>
      </c>
      <c r="H115" s="406"/>
      <c r="I115" s="417"/>
      <c r="J115" s="79">
        <f t="shared" si="0"/>
        <v>0</v>
      </c>
      <c r="K115" s="80" t="str">
        <f t="shared" si="1"/>
        <v/>
      </c>
      <c r="L115" s="81">
        <v>0</v>
      </c>
      <c r="M115" s="81">
        <v>0</v>
      </c>
    </row>
    <row r="116" spans="1:22" s="82" customFormat="1" ht="34.5" customHeight="1">
      <c r="A116" s="330" t="s">
        <v>752</v>
      </c>
      <c r="B116" s="83"/>
      <c r="C116" s="409"/>
      <c r="D116" s="410"/>
      <c r="E116" s="429" t="s">
        <v>83</v>
      </c>
      <c r="F116" s="430"/>
      <c r="G116" s="430"/>
      <c r="H116" s="431"/>
      <c r="I116" s="417"/>
      <c r="J116" s="79">
        <f t="shared" si="0"/>
        <v>0</v>
      </c>
      <c r="K116" s="80" t="str">
        <f t="shared" si="1"/>
        <v/>
      </c>
      <c r="L116" s="81">
        <v>0</v>
      </c>
      <c r="M116" s="81">
        <v>0</v>
      </c>
    </row>
    <row r="117" spans="1:22" s="82" customFormat="1" ht="34.5" customHeight="1">
      <c r="A117" s="330" t="s">
        <v>753</v>
      </c>
      <c r="B117" s="83"/>
      <c r="C117" s="409"/>
      <c r="D117" s="410"/>
      <c r="E117" s="432"/>
      <c r="F117" s="433"/>
      <c r="G117" s="423" t="s">
        <v>85</v>
      </c>
      <c r="H117" s="425"/>
      <c r="I117" s="417"/>
      <c r="J117" s="79">
        <f t="shared" si="0"/>
        <v>0</v>
      </c>
      <c r="K117" s="80" t="str">
        <f t="shared" si="1"/>
        <v/>
      </c>
      <c r="L117" s="81">
        <v>0</v>
      </c>
      <c r="M117" s="81">
        <v>0</v>
      </c>
    </row>
    <row r="118" spans="1:22" s="82" customFormat="1" ht="34.5" customHeight="1">
      <c r="A118" s="330" t="s">
        <v>754</v>
      </c>
      <c r="B118" s="83"/>
      <c r="C118" s="411"/>
      <c r="D118" s="412"/>
      <c r="E118" s="434"/>
      <c r="F118" s="435"/>
      <c r="G118" s="423" t="s">
        <v>86</v>
      </c>
      <c r="H118" s="425"/>
      <c r="I118" s="417"/>
      <c r="J118" s="79">
        <f t="shared" si="0"/>
        <v>0</v>
      </c>
      <c r="K118" s="80" t="str">
        <f t="shared" si="1"/>
        <v/>
      </c>
      <c r="L118" s="81">
        <v>0</v>
      </c>
      <c r="M118" s="81">
        <v>0</v>
      </c>
    </row>
    <row r="119" spans="1:22" s="82" customFormat="1" ht="315" customHeight="1">
      <c r="A119" s="330" t="s">
        <v>755</v>
      </c>
      <c r="B119" s="83"/>
      <c r="C119" s="421" t="s">
        <v>1325</v>
      </c>
      <c r="D119" s="436"/>
      <c r="E119" s="436"/>
      <c r="F119" s="436"/>
      <c r="G119" s="436"/>
      <c r="H119" s="422"/>
      <c r="I119" s="418"/>
      <c r="J119" s="84"/>
      <c r="K119" s="85" t="s">
        <v>80</v>
      </c>
      <c r="L119" s="86" t="s">
        <v>16</v>
      </c>
      <c r="M119" s="86" t="s">
        <v>16</v>
      </c>
    </row>
    <row r="120" spans="1:22" s="1" customFormat="1">
      <c r="A120" s="328"/>
      <c r="B120" s="19"/>
      <c r="C120" s="19"/>
      <c r="D120" s="19"/>
      <c r="E120" s="19"/>
      <c r="F120" s="19"/>
      <c r="G120" s="19"/>
      <c r="H120" s="15"/>
      <c r="I120" s="15"/>
      <c r="J120" s="87"/>
      <c r="K120" s="88"/>
      <c r="L120" s="89"/>
      <c r="M120" s="89"/>
    </row>
    <row r="121" spans="1:22" s="82" customFormat="1">
      <c r="A121" s="328"/>
      <c r="B121" s="83"/>
      <c r="C121" s="60"/>
      <c r="D121" s="60"/>
      <c r="E121" s="60"/>
      <c r="F121" s="60"/>
      <c r="G121" s="60"/>
      <c r="H121" s="90"/>
      <c r="I121" s="90"/>
      <c r="J121" s="87"/>
      <c r="K121" s="88"/>
      <c r="L121" s="89"/>
      <c r="M121" s="89"/>
    </row>
    <row r="122" spans="1:22" s="22" customFormat="1">
      <c r="A122" s="328"/>
      <c r="B122" s="2"/>
      <c r="C122" s="60"/>
      <c r="D122" s="4"/>
      <c r="E122" s="4"/>
      <c r="F122" s="4"/>
      <c r="G122" s="4"/>
      <c r="H122" s="308"/>
      <c r="I122" s="308"/>
      <c r="J122" s="61"/>
      <c r="K122" s="30"/>
      <c r="L122" s="59"/>
      <c r="M122" s="59"/>
    </row>
    <row r="123" spans="1:22" s="1" customFormat="1">
      <c r="A123" s="328"/>
      <c r="B123" s="19" t="s">
        <v>89</v>
      </c>
      <c r="C123" s="19"/>
      <c r="D123" s="19"/>
      <c r="E123" s="19"/>
      <c r="F123" s="19"/>
      <c r="G123" s="19"/>
      <c r="H123" s="15"/>
      <c r="I123" s="15"/>
      <c r="J123" s="87"/>
      <c r="K123" s="88"/>
      <c r="L123" s="89"/>
      <c r="M123" s="89"/>
    </row>
    <row r="124" spans="1:22">
      <c r="A124" s="328"/>
      <c r="B124" s="19"/>
      <c r="C124" s="19"/>
      <c r="D124" s="19"/>
      <c r="E124" s="19"/>
      <c r="F124" s="19"/>
      <c r="G124" s="19"/>
      <c r="H124" s="15"/>
      <c r="I124" s="15"/>
      <c r="L124" s="23"/>
      <c r="M124" s="23"/>
      <c r="N124" s="9"/>
      <c r="O124" s="9"/>
      <c r="P124" s="9"/>
      <c r="Q124" s="9"/>
      <c r="R124" s="9"/>
      <c r="S124" s="9"/>
      <c r="T124" s="9"/>
      <c r="U124" s="9"/>
      <c r="V124" s="9"/>
    </row>
    <row r="125" spans="1:22" ht="34.5" customHeight="1">
      <c r="A125" s="328"/>
      <c r="B125" s="19"/>
      <c r="C125" s="4"/>
      <c r="D125" s="4"/>
      <c r="F125" s="4"/>
      <c r="G125" s="4"/>
      <c r="H125" s="308"/>
      <c r="I125" s="65"/>
      <c r="J125" s="91" t="s">
        <v>68</v>
      </c>
      <c r="K125" s="75"/>
      <c r="L125" s="76" t="s">
        <v>492</v>
      </c>
      <c r="M125" s="76" t="s">
        <v>493</v>
      </c>
      <c r="N125" s="9"/>
      <c r="O125" s="9"/>
      <c r="P125" s="9"/>
      <c r="Q125" s="9"/>
      <c r="R125" s="9"/>
      <c r="S125" s="9"/>
      <c r="T125" s="9"/>
      <c r="U125" s="9"/>
      <c r="V125" s="9"/>
    </row>
    <row r="126" spans="1:22" ht="20.25" customHeight="1">
      <c r="A126" s="328"/>
      <c r="B126" s="2"/>
      <c r="C126" s="4"/>
      <c r="D126" s="4"/>
      <c r="F126" s="4"/>
      <c r="G126" s="4"/>
      <c r="H126" s="308"/>
      <c r="I126" s="65" t="s">
        <v>76</v>
      </c>
      <c r="J126" s="92"/>
      <c r="K126" s="77"/>
      <c r="L126" s="78" t="s">
        <v>70</v>
      </c>
      <c r="M126" s="78" t="s">
        <v>71</v>
      </c>
      <c r="N126" s="9"/>
      <c r="O126" s="9"/>
      <c r="P126" s="9"/>
      <c r="Q126" s="9"/>
      <c r="R126" s="9"/>
      <c r="S126" s="9"/>
      <c r="T126" s="9"/>
      <c r="U126" s="9"/>
      <c r="V126" s="9"/>
    </row>
    <row r="127" spans="1:22" s="82" customFormat="1" ht="40.5" customHeight="1">
      <c r="A127" s="330" t="s">
        <v>758</v>
      </c>
      <c r="B127" s="2"/>
      <c r="C127" s="407" t="s">
        <v>90</v>
      </c>
      <c r="D127" s="426"/>
      <c r="E127" s="426"/>
      <c r="F127" s="426"/>
      <c r="G127" s="426"/>
      <c r="H127" s="408"/>
      <c r="I127" s="437" t="s">
        <v>1326</v>
      </c>
      <c r="J127" s="93"/>
      <c r="K127" s="94"/>
      <c r="L127" s="95" t="s">
        <v>760</v>
      </c>
      <c r="M127" s="96" t="s">
        <v>760</v>
      </c>
    </row>
    <row r="128" spans="1:22" s="82" customFormat="1" ht="40.5" customHeight="1">
      <c r="A128" s="330" t="s">
        <v>761</v>
      </c>
      <c r="B128" s="2"/>
      <c r="C128" s="316"/>
      <c r="D128" s="319"/>
      <c r="E128" s="407" t="s">
        <v>96</v>
      </c>
      <c r="F128" s="426"/>
      <c r="G128" s="426"/>
      <c r="H128" s="408"/>
      <c r="I128" s="438"/>
      <c r="J128" s="97"/>
      <c r="K128" s="98"/>
      <c r="L128" s="96" t="s">
        <v>495</v>
      </c>
      <c r="M128" s="96" t="s">
        <v>495</v>
      </c>
    </row>
    <row r="129" spans="1:22" s="82" customFormat="1" ht="40.5" customHeight="1">
      <c r="A129" s="330" t="s">
        <v>762</v>
      </c>
      <c r="B129" s="2"/>
      <c r="C129" s="316"/>
      <c r="D129" s="319"/>
      <c r="E129" s="409"/>
      <c r="F129" s="440"/>
      <c r="G129" s="440"/>
      <c r="H129" s="410"/>
      <c r="I129" s="438"/>
      <c r="J129" s="97"/>
      <c r="K129" s="98"/>
      <c r="L129" s="96" t="s">
        <v>94</v>
      </c>
      <c r="M129" s="96" t="s">
        <v>94</v>
      </c>
    </row>
    <row r="130" spans="1:22" s="82" customFormat="1" ht="40.5" customHeight="1">
      <c r="A130" s="330" t="s">
        <v>763</v>
      </c>
      <c r="B130" s="2"/>
      <c r="C130" s="309"/>
      <c r="D130" s="310"/>
      <c r="E130" s="411"/>
      <c r="F130" s="441"/>
      <c r="G130" s="441"/>
      <c r="H130" s="412"/>
      <c r="I130" s="439"/>
      <c r="J130" s="99"/>
      <c r="K130" s="100"/>
      <c r="L130" s="96" t="s">
        <v>105</v>
      </c>
      <c r="M130" s="96" t="s">
        <v>16</v>
      </c>
    </row>
    <row r="131" spans="1:22" s="1" customFormat="1">
      <c r="A131" s="328"/>
      <c r="B131" s="19"/>
      <c r="C131" s="19"/>
      <c r="D131" s="19"/>
      <c r="E131" s="19"/>
      <c r="F131" s="19"/>
      <c r="G131" s="19"/>
      <c r="H131" s="15"/>
      <c r="I131" s="15"/>
      <c r="J131" s="87"/>
      <c r="K131" s="88"/>
      <c r="L131" s="89"/>
      <c r="M131" s="89"/>
    </row>
    <row r="132" spans="1:22" s="82" customFormat="1">
      <c r="A132" s="328"/>
      <c r="B132" s="83"/>
      <c r="C132" s="60"/>
      <c r="D132" s="60"/>
      <c r="E132" s="60"/>
      <c r="F132" s="60"/>
      <c r="G132" s="60"/>
      <c r="H132" s="90"/>
      <c r="I132" s="90"/>
      <c r="J132" s="87"/>
      <c r="K132" s="88"/>
      <c r="L132" s="89"/>
      <c r="M132" s="89"/>
    </row>
    <row r="133" spans="1:22" s="22" customFormat="1">
      <c r="A133" s="328"/>
      <c r="B133" s="2"/>
      <c r="C133" s="60"/>
      <c r="D133" s="4"/>
      <c r="E133" s="4"/>
      <c r="F133" s="4"/>
      <c r="G133" s="4"/>
      <c r="H133" s="308"/>
      <c r="I133" s="308"/>
      <c r="J133" s="61"/>
      <c r="K133" s="30"/>
      <c r="L133" s="59"/>
      <c r="M133" s="59"/>
    </row>
    <row r="134" spans="1:22" s="1" customFormat="1">
      <c r="A134" s="336"/>
      <c r="B134" s="19" t="s">
        <v>1327</v>
      </c>
      <c r="C134" s="44"/>
      <c r="D134" s="44"/>
      <c r="E134" s="44"/>
      <c r="F134" s="44"/>
      <c r="G134" s="44"/>
      <c r="H134" s="15"/>
      <c r="I134" s="15"/>
      <c r="J134" s="59"/>
      <c r="K134" s="30"/>
      <c r="L134" s="101"/>
      <c r="M134" s="101"/>
    </row>
    <row r="135" spans="1:22">
      <c r="A135" s="328"/>
      <c r="B135" s="19"/>
      <c r="C135" s="19"/>
      <c r="D135" s="19"/>
      <c r="E135" s="19"/>
      <c r="F135" s="19"/>
      <c r="G135" s="19"/>
      <c r="H135" s="15"/>
      <c r="I135" s="15"/>
      <c r="L135" s="23"/>
      <c r="M135" s="23"/>
      <c r="N135" s="9"/>
      <c r="O135" s="9"/>
      <c r="P135" s="9"/>
      <c r="Q135" s="9"/>
      <c r="R135" s="9"/>
      <c r="S135" s="9"/>
      <c r="T135" s="9"/>
      <c r="U135" s="9"/>
      <c r="V135" s="9"/>
    </row>
    <row r="136" spans="1:22" ht="34.5" customHeight="1">
      <c r="A136" s="328"/>
      <c r="B136" s="19"/>
      <c r="C136" s="4"/>
      <c r="D136" s="4"/>
      <c r="F136" s="4"/>
      <c r="G136" s="4"/>
      <c r="H136" s="308"/>
      <c r="I136" s="308"/>
      <c r="J136" s="74" t="s">
        <v>68</v>
      </c>
      <c r="K136" s="75"/>
      <c r="L136" s="76" t="s">
        <v>492</v>
      </c>
      <c r="M136" s="76" t="s">
        <v>493</v>
      </c>
      <c r="N136" s="9"/>
      <c r="O136" s="9"/>
      <c r="P136" s="9"/>
      <c r="Q136" s="9"/>
      <c r="R136" s="9"/>
      <c r="S136" s="9"/>
      <c r="T136" s="9"/>
      <c r="U136" s="9"/>
      <c r="V136" s="9"/>
    </row>
    <row r="137" spans="1:22" ht="20.25" customHeight="1">
      <c r="A137" s="328"/>
      <c r="B137" s="2"/>
      <c r="C137" s="60"/>
      <c r="D137" s="4"/>
      <c r="F137" s="4"/>
      <c r="G137" s="4"/>
      <c r="H137" s="308"/>
      <c r="I137" s="65" t="s">
        <v>69</v>
      </c>
      <c r="J137" s="66"/>
      <c r="K137" s="77"/>
      <c r="L137" s="78" t="s">
        <v>70</v>
      </c>
      <c r="M137" s="78" t="s">
        <v>71</v>
      </c>
      <c r="N137" s="9"/>
      <c r="O137" s="9"/>
      <c r="P137" s="9"/>
      <c r="Q137" s="9"/>
      <c r="R137" s="9"/>
      <c r="S137" s="9"/>
      <c r="T137" s="9"/>
      <c r="U137" s="9"/>
      <c r="V137" s="9"/>
    </row>
    <row r="138" spans="1:22" s="82" customFormat="1" ht="67.5" customHeight="1">
      <c r="A138" s="330" t="s">
        <v>765</v>
      </c>
      <c r="B138" s="2"/>
      <c r="C138" s="407" t="s">
        <v>1328</v>
      </c>
      <c r="D138" s="426"/>
      <c r="E138" s="426"/>
      <c r="F138" s="426"/>
      <c r="G138" s="426"/>
      <c r="H138" s="408"/>
      <c r="I138" s="442" t="s">
        <v>1329</v>
      </c>
      <c r="J138" s="102"/>
      <c r="K138" s="94"/>
      <c r="L138" s="95" t="s">
        <v>125</v>
      </c>
      <c r="M138" s="96" t="s">
        <v>135</v>
      </c>
    </row>
    <row r="139" spans="1:22" s="82" customFormat="1" ht="34.5" customHeight="1">
      <c r="A139" s="330" t="s">
        <v>765</v>
      </c>
      <c r="B139" s="83"/>
      <c r="C139" s="316"/>
      <c r="D139" s="319"/>
      <c r="E139" s="404" t="s">
        <v>1330</v>
      </c>
      <c r="F139" s="405"/>
      <c r="G139" s="405"/>
      <c r="H139" s="406"/>
      <c r="I139" s="442"/>
      <c r="J139" s="97"/>
      <c r="K139" s="98"/>
      <c r="L139" s="103">
        <v>60</v>
      </c>
      <c r="M139" s="103">
        <v>40</v>
      </c>
    </row>
    <row r="140" spans="1:22" s="82" customFormat="1" ht="67.5" customHeight="1">
      <c r="A140" s="330" t="s">
        <v>769</v>
      </c>
      <c r="B140" s="83"/>
      <c r="C140" s="407" t="s">
        <v>1331</v>
      </c>
      <c r="D140" s="426"/>
      <c r="E140" s="426"/>
      <c r="F140" s="426"/>
      <c r="G140" s="426"/>
      <c r="H140" s="408"/>
      <c r="I140" s="442"/>
      <c r="J140" s="97"/>
      <c r="K140" s="98"/>
      <c r="L140" s="95" t="s">
        <v>16</v>
      </c>
      <c r="M140" s="96" t="s">
        <v>496</v>
      </c>
    </row>
    <row r="141" spans="1:22" s="82" customFormat="1" ht="34.5" customHeight="1">
      <c r="A141" s="330" t="s">
        <v>769</v>
      </c>
      <c r="B141" s="83"/>
      <c r="C141" s="104"/>
      <c r="D141" s="105"/>
      <c r="E141" s="404" t="s">
        <v>116</v>
      </c>
      <c r="F141" s="405"/>
      <c r="G141" s="405"/>
      <c r="H141" s="406"/>
      <c r="I141" s="442"/>
      <c r="J141" s="97"/>
      <c r="K141" s="98"/>
      <c r="L141" s="103">
        <v>0</v>
      </c>
      <c r="M141" s="103">
        <v>29</v>
      </c>
    </row>
    <row r="142" spans="1:22" s="82" customFormat="1" ht="67.5" customHeight="1">
      <c r="A142" s="330" t="s">
        <v>771</v>
      </c>
      <c r="B142" s="83"/>
      <c r="C142" s="407" t="s">
        <v>1332</v>
      </c>
      <c r="D142" s="426"/>
      <c r="E142" s="426"/>
      <c r="F142" s="426"/>
      <c r="G142" s="426"/>
      <c r="H142" s="408"/>
      <c r="I142" s="442"/>
      <c r="J142" s="97"/>
      <c r="K142" s="98"/>
      <c r="L142" s="95" t="s">
        <v>16</v>
      </c>
      <c r="M142" s="96" t="s">
        <v>16</v>
      </c>
    </row>
    <row r="143" spans="1:22" s="82" customFormat="1" ht="34.5" customHeight="1">
      <c r="A143" s="330" t="s">
        <v>771</v>
      </c>
      <c r="B143" s="83"/>
      <c r="C143" s="106"/>
      <c r="D143" s="107"/>
      <c r="E143" s="404" t="s">
        <v>116</v>
      </c>
      <c r="F143" s="405"/>
      <c r="G143" s="405"/>
      <c r="H143" s="406"/>
      <c r="I143" s="442"/>
      <c r="J143" s="97"/>
      <c r="K143" s="98"/>
      <c r="L143" s="103">
        <v>0</v>
      </c>
      <c r="M143" s="103">
        <v>0</v>
      </c>
    </row>
    <row r="144" spans="1:22" s="82" customFormat="1" ht="34.5" customHeight="1">
      <c r="A144" s="330" t="s">
        <v>772</v>
      </c>
      <c r="B144" s="83"/>
      <c r="C144" s="423" t="s">
        <v>117</v>
      </c>
      <c r="D144" s="424"/>
      <c r="E144" s="424"/>
      <c r="F144" s="424"/>
      <c r="G144" s="424"/>
      <c r="H144" s="425"/>
      <c r="I144" s="442"/>
      <c r="J144" s="99"/>
      <c r="K144" s="100"/>
      <c r="L144" s="103">
        <v>0</v>
      </c>
      <c r="M144" s="103">
        <v>0</v>
      </c>
    </row>
    <row r="145" spans="1:22" s="1" customFormat="1">
      <c r="A145" s="328"/>
      <c r="B145" s="19"/>
      <c r="C145" s="19"/>
      <c r="D145" s="19"/>
      <c r="E145" s="19"/>
      <c r="F145" s="19"/>
      <c r="G145" s="19"/>
      <c r="H145" s="15"/>
      <c r="I145" s="15"/>
      <c r="J145" s="87"/>
      <c r="K145" s="88"/>
      <c r="L145" s="89"/>
      <c r="M145" s="89"/>
    </row>
    <row r="146" spans="1:22" s="1" customFormat="1">
      <c r="A146" s="328"/>
      <c r="B146" s="19"/>
      <c r="C146" s="19"/>
      <c r="D146" s="19"/>
      <c r="E146" s="19"/>
      <c r="F146" s="19"/>
      <c r="G146" s="19"/>
      <c r="H146" s="15"/>
      <c r="I146" s="15"/>
      <c r="J146" s="87"/>
      <c r="K146" s="88"/>
      <c r="L146" s="89"/>
      <c r="M146" s="89"/>
    </row>
    <row r="147" spans="1:22" s="108" customFormat="1">
      <c r="A147" s="328"/>
      <c r="C147" s="4"/>
      <c r="D147" s="4"/>
      <c r="E147" s="4"/>
      <c r="F147" s="4"/>
      <c r="G147" s="4"/>
      <c r="H147" s="308"/>
      <c r="I147" s="308"/>
      <c r="J147" s="59"/>
      <c r="K147" s="30"/>
      <c r="L147" s="101"/>
      <c r="M147" s="101"/>
    </row>
    <row r="148" spans="1:22" s="108" customFormat="1">
      <c r="A148" s="328"/>
      <c r="B148" s="19" t="s">
        <v>118</v>
      </c>
      <c r="C148" s="4"/>
      <c r="D148" s="4"/>
      <c r="E148" s="4"/>
      <c r="F148" s="4"/>
      <c r="G148" s="4"/>
      <c r="H148" s="308"/>
      <c r="I148" s="308"/>
      <c r="J148" s="59"/>
      <c r="K148" s="30"/>
      <c r="L148" s="101"/>
      <c r="M148" s="101"/>
    </row>
    <row r="149" spans="1:22">
      <c r="A149" s="328"/>
      <c r="B149" s="19"/>
      <c r="C149" s="19"/>
      <c r="D149" s="19"/>
      <c r="E149" s="19"/>
      <c r="F149" s="19"/>
      <c r="G149" s="19"/>
      <c r="H149" s="15"/>
      <c r="I149" s="15"/>
      <c r="L149" s="23"/>
      <c r="M149" s="23"/>
      <c r="N149" s="9"/>
      <c r="O149" s="9"/>
      <c r="P149" s="9"/>
      <c r="Q149" s="9"/>
      <c r="R149" s="9"/>
      <c r="S149" s="9"/>
      <c r="T149" s="9"/>
      <c r="U149" s="9"/>
      <c r="V149" s="9"/>
    </row>
    <row r="150" spans="1:22" ht="34.5" customHeight="1">
      <c r="A150" s="328"/>
      <c r="B150" s="19"/>
      <c r="C150" s="4"/>
      <c r="D150" s="4"/>
      <c r="F150" s="4"/>
      <c r="G150" s="4"/>
      <c r="H150" s="308"/>
      <c r="I150" s="308"/>
      <c r="J150" s="74" t="s">
        <v>68</v>
      </c>
      <c r="K150" s="75"/>
      <c r="L150" s="76" t="s">
        <v>492</v>
      </c>
      <c r="M150" s="76" t="s">
        <v>493</v>
      </c>
      <c r="N150" s="9"/>
      <c r="O150" s="9"/>
      <c r="P150" s="9"/>
      <c r="Q150" s="9"/>
      <c r="R150" s="9"/>
      <c r="S150" s="9"/>
      <c r="T150" s="9"/>
      <c r="U150" s="9"/>
      <c r="V150" s="9"/>
    </row>
    <row r="151" spans="1:22" ht="20.25" customHeight="1">
      <c r="A151" s="328"/>
      <c r="B151" s="2"/>
      <c r="C151" s="60"/>
      <c r="D151" s="4"/>
      <c r="F151" s="4"/>
      <c r="G151" s="4"/>
      <c r="H151" s="308"/>
      <c r="I151" s="65" t="s">
        <v>1333</v>
      </c>
      <c r="J151" s="66"/>
      <c r="K151" s="77"/>
      <c r="L151" s="78" t="s">
        <v>70</v>
      </c>
      <c r="M151" s="78" t="s">
        <v>71</v>
      </c>
      <c r="N151" s="9"/>
      <c r="O151" s="9"/>
      <c r="P151" s="9"/>
      <c r="Q151" s="9"/>
      <c r="R151" s="9"/>
      <c r="S151" s="9"/>
      <c r="T151" s="9"/>
      <c r="U151" s="9"/>
      <c r="V151" s="9"/>
    </row>
    <row r="152" spans="1:22" s="112" customFormat="1" ht="34.5" customHeight="1">
      <c r="A152" s="337" t="s">
        <v>774</v>
      </c>
      <c r="B152" s="108"/>
      <c r="C152" s="423" t="s">
        <v>1334</v>
      </c>
      <c r="D152" s="424"/>
      <c r="E152" s="424"/>
      <c r="F152" s="424"/>
      <c r="G152" s="424"/>
      <c r="H152" s="425"/>
      <c r="I152" s="443" t="s">
        <v>120</v>
      </c>
      <c r="J152" s="109">
        <f t="shared" ref="J152:J215" si="2">IF(SUM(L152:M152)=0,IF(COUNTIF(L152:M152,"未確認")&gt;0,"未確認",IF(COUNTIF(L152:M152,"~*")&gt;0,"*",SUM(L152:M152))),SUM(L152:M152))</f>
        <v>0</v>
      </c>
      <c r="K152" s="110" t="str">
        <f t="shared" ref="K152:K215" si="3">IF(OR(COUNTIF(L152:M152,"未確認")&gt;0,COUNTIF(L152:M152,"~*")&gt;0),"※","")</f>
        <v/>
      </c>
      <c r="L152" s="111">
        <v>0</v>
      </c>
      <c r="M152" s="111">
        <v>0</v>
      </c>
    </row>
    <row r="153" spans="1:22" s="112" customFormat="1" ht="34.5" customHeight="1">
      <c r="A153" s="337" t="s">
        <v>777</v>
      </c>
      <c r="B153" s="108"/>
      <c r="C153" s="423" t="s">
        <v>121</v>
      </c>
      <c r="D153" s="424"/>
      <c r="E153" s="424"/>
      <c r="F153" s="424"/>
      <c r="G153" s="424"/>
      <c r="H153" s="425"/>
      <c r="I153" s="444"/>
      <c r="J153" s="109">
        <f t="shared" si="2"/>
        <v>0</v>
      </c>
      <c r="K153" s="110" t="str">
        <f t="shared" si="3"/>
        <v/>
      </c>
      <c r="L153" s="111">
        <v>0</v>
      </c>
      <c r="M153" s="111">
        <v>0</v>
      </c>
    </row>
    <row r="154" spans="1:22" s="112" customFormat="1" ht="34.5" customHeight="1">
      <c r="A154" s="337" t="s">
        <v>779</v>
      </c>
      <c r="B154" s="108"/>
      <c r="C154" s="423" t="s">
        <v>122</v>
      </c>
      <c r="D154" s="424"/>
      <c r="E154" s="424"/>
      <c r="F154" s="424"/>
      <c r="G154" s="424"/>
      <c r="H154" s="425"/>
      <c r="I154" s="444"/>
      <c r="J154" s="109">
        <f t="shared" si="2"/>
        <v>0</v>
      </c>
      <c r="K154" s="110" t="str">
        <f t="shared" si="3"/>
        <v/>
      </c>
      <c r="L154" s="111">
        <v>0</v>
      </c>
      <c r="M154" s="111">
        <v>0</v>
      </c>
    </row>
    <row r="155" spans="1:22" s="112" customFormat="1" ht="34.5" customHeight="1">
      <c r="A155" s="337" t="s">
        <v>780</v>
      </c>
      <c r="B155" s="108"/>
      <c r="C155" s="423" t="s">
        <v>123</v>
      </c>
      <c r="D155" s="424"/>
      <c r="E155" s="424"/>
      <c r="F155" s="424"/>
      <c r="G155" s="424"/>
      <c r="H155" s="425"/>
      <c r="I155" s="444"/>
      <c r="J155" s="109">
        <f t="shared" si="2"/>
        <v>0</v>
      </c>
      <c r="K155" s="110" t="str">
        <f t="shared" si="3"/>
        <v/>
      </c>
      <c r="L155" s="111">
        <v>0</v>
      </c>
      <c r="M155" s="111">
        <v>0</v>
      </c>
    </row>
    <row r="156" spans="1:22" s="112" customFormat="1" ht="34.5" customHeight="1">
      <c r="A156" s="337" t="s">
        <v>781</v>
      </c>
      <c r="B156" s="108"/>
      <c r="C156" s="423" t="s">
        <v>124</v>
      </c>
      <c r="D156" s="424"/>
      <c r="E156" s="424"/>
      <c r="F156" s="424"/>
      <c r="G156" s="424"/>
      <c r="H156" s="425"/>
      <c r="I156" s="444"/>
      <c r="J156" s="109">
        <f t="shared" si="2"/>
        <v>107</v>
      </c>
      <c r="K156" s="110" t="str">
        <f t="shared" si="3"/>
        <v/>
      </c>
      <c r="L156" s="111">
        <v>107</v>
      </c>
      <c r="M156" s="111">
        <v>0</v>
      </c>
    </row>
    <row r="157" spans="1:22" s="112" customFormat="1" ht="34.5" customHeight="1">
      <c r="A157" s="337" t="s">
        <v>782</v>
      </c>
      <c r="B157" s="108"/>
      <c r="C157" s="423" t="s">
        <v>125</v>
      </c>
      <c r="D157" s="424"/>
      <c r="E157" s="424"/>
      <c r="F157" s="424"/>
      <c r="G157" s="424"/>
      <c r="H157" s="425"/>
      <c r="I157" s="444"/>
      <c r="J157" s="109">
        <f t="shared" si="2"/>
        <v>0</v>
      </c>
      <c r="K157" s="110" t="str">
        <f t="shared" si="3"/>
        <v/>
      </c>
      <c r="L157" s="111">
        <v>0</v>
      </c>
      <c r="M157" s="111">
        <v>0</v>
      </c>
    </row>
    <row r="158" spans="1:22" s="112" customFormat="1" ht="34.5" customHeight="1">
      <c r="A158" s="337" t="s">
        <v>783</v>
      </c>
      <c r="B158" s="108"/>
      <c r="C158" s="423" t="s">
        <v>126</v>
      </c>
      <c r="D158" s="424"/>
      <c r="E158" s="424"/>
      <c r="F158" s="424"/>
      <c r="G158" s="424"/>
      <c r="H158" s="425"/>
      <c r="I158" s="444"/>
      <c r="J158" s="109">
        <f t="shared" si="2"/>
        <v>0</v>
      </c>
      <c r="K158" s="110" t="str">
        <f t="shared" si="3"/>
        <v/>
      </c>
      <c r="L158" s="111">
        <v>0</v>
      </c>
      <c r="M158" s="111">
        <v>0</v>
      </c>
    </row>
    <row r="159" spans="1:22" s="112" customFormat="1" ht="34.5" customHeight="1">
      <c r="A159" s="337" t="s">
        <v>784</v>
      </c>
      <c r="B159" s="108"/>
      <c r="C159" s="423" t="s">
        <v>1335</v>
      </c>
      <c r="D159" s="424"/>
      <c r="E159" s="424"/>
      <c r="F159" s="424"/>
      <c r="G159" s="424"/>
      <c r="H159" s="425"/>
      <c r="I159" s="444"/>
      <c r="J159" s="109">
        <f t="shared" si="2"/>
        <v>0</v>
      </c>
      <c r="K159" s="110" t="str">
        <f t="shared" si="3"/>
        <v/>
      </c>
      <c r="L159" s="111">
        <v>0</v>
      </c>
      <c r="M159" s="111">
        <v>0</v>
      </c>
    </row>
    <row r="160" spans="1:22" s="112" customFormat="1" ht="34.5" customHeight="1">
      <c r="A160" s="337" t="s">
        <v>786</v>
      </c>
      <c r="B160" s="108"/>
      <c r="C160" s="423" t="s">
        <v>128</v>
      </c>
      <c r="D160" s="424"/>
      <c r="E160" s="424"/>
      <c r="F160" s="424"/>
      <c r="G160" s="424"/>
      <c r="H160" s="425"/>
      <c r="I160" s="444"/>
      <c r="J160" s="109">
        <f t="shared" si="2"/>
        <v>0</v>
      </c>
      <c r="K160" s="110" t="str">
        <f t="shared" si="3"/>
        <v/>
      </c>
      <c r="L160" s="111">
        <v>0</v>
      </c>
      <c r="M160" s="111">
        <v>0</v>
      </c>
    </row>
    <row r="161" spans="1:13" s="112" customFormat="1" ht="34.5" customHeight="1">
      <c r="A161" s="337" t="s">
        <v>787</v>
      </c>
      <c r="B161" s="108"/>
      <c r="C161" s="423" t="s">
        <v>129</v>
      </c>
      <c r="D161" s="424"/>
      <c r="E161" s="424"/>
      <c r="F161" s="424"/>
      <c r="G161" s="424"/>
      <c r="H161" s="425"/>
      <c r="I161" s="444"/>
      <c r="J161" s="109">
        <f t="shared" si="2"/>
        <v>0</v>
      </c>
      <c r="K161" s="110" t="str">
        <f t="shared" si="3"/>
        <v/>
      </c>
      <c r="L161" s="111">
        <v>0</v>
      </c>
      <c r="M161" s="111">
        <v>0</v>
      </c>
    </row>
    <row r="162" spans="1:13" s="112" customFormat="1" ht="34.5" customHeight="1">
      <c r="A162" s="337" t="s">
        <v>788</v>
      </c>
      <c r="B162" s="108"/>
      <c r="C162" s="423" t="s">
        <v>1336</v>
      </c>
      <c r="D162" s="424"/>
      <c r="E162" s="424"/>
      <c r="F162" s="424"/>
      <c r="G162" s="424"/>
      <c r="H162" s="425"/>
      <c r="I162" s="444"/>
      <c r="J162" s="109">
        <f t="shared" si="2"/>
        <v>0</v>
      </c>
      <c r="K162" s="110" t="str">
        <f t="shared" si="3"/>
        <v/>
      </c>
      <c r="L162" s="111">
        <v>0</v>
      </c>
      <c r="M162" s="111">
        <v>0</v>
      </c>
    </row>
    <row r="163" spans="1:13" s="112" customFormat="1" ht="34.5" customHeight="1">
      <c r="A163" s="337" t="s">
        <v>790</v>
      </c>
      <c r="B163" s="108"/>
      <c r="C163" s="423" t="s">
        <v>1337</v>
      </c>
      <c r="D163" s="424"/>
      <c r="E163" s="424"/>
      <c r="F163" s="424"/>
      <c r="G163" s="424"/>
      <c r="H163" s="425"/>
      <c r="I163" s="444"/>
      <c r="J163" s="109">
        <f t="shared" si="2"/>
        <v>0</v>
      </c>
      <c r="K163" s="110" t="str">
        <f t="shared" si="3"/>
        <v/>
      </c>
      <c r="L163" s="111">
        <v>0</v>
      </c>
      <c r="M163" s="111">
        <v>0</v>
      </c>
    </row>
    <row r="164" spans="1:13" s="112" customFormat="1" ht="34.5" customHeight="1">
      <c r="A164" s="337" t="s">
        <v>792</v>
      </c>
      <c r="B164" s="108"/>
      <c r="C164" s="423" t="s">
        <v>1338</v>
      </c>
      <c r="D164" s="424"/>
      <c r="E164" s="424"/>
      <c r="F164" s="424"/>
      <c r="G164" s="424"/>
      <c r="H164" s="425"/>
      <c r="I164" s="444"/>
      <c r="J164" s="109">
        <f t="shared" si="2"/>
        <v>0</v>
      </c>
      <c r="K164" s="110" t="str">
        <f t="shared" si="3"/>
        <v/>
      </c>
      <c r="L164" s="111">
        <v>0</v>
      </c>
      <c r="M164" s="111">
        <v>0</v>
      </c>
    </row>
    <row r="165" spans="1:13" s="112" customFormat="1" ht="34.5" customHeight="1">
      <c r="A165" s="337" t="s">
        <v>793</v>
      </c>
      <c r="B165" s="108"/>
      <c r="C165" s="423" t="s">
        <v>135</v>
      </c>
      <c r="D165" s="424"/>
      <c r="E165" s="424"/>
      <c r="F165" s="424"/>
      <c r="G165" s="424"/>
      <c r="H165" s="425"/>
      <c r="I165" s="444"/>
      <c r="J165" s="109">
        <f t="shared" si="2"/>
        <v>18</v>
      </c>
      <c r="K165" s="110" t="str">
        <f t="shared" si="3"/>
        <v/>
      </c>
      <c r="L165" s="111">
        <v>0</v>
      </c>
      <c r="M165" s="111">
        <v>18</v>
      </c>
    </row>
    <row r="166" spans="1:13" s="112" customFormat="1" ht="34.5" customHeight="1">
      <c r="A166" s="337" t="s">
        <v>794</v>
      </c>
      <c r="B166" s="108"/>
      <c r="C166" s="423" t="s">
        <v>1339</v>
      </c>
      <c r="D166" s="424"/>
      <c r="E166" s="424"/>
      <c r="F166" s="424"/>
      <c r="G166" s="424"/>
      <c r="H166" s="425"/>
      <c r="I166" s="444"/>
      <c r="J166" s="109">
        <f t="shared" si="2"/>
        <v>0</v>
      </c>
      <c r="K166" s="110" t="str">
        <f t="shared" si="3"/>
        <v/>
      </c>
      <c r="L166" s="111">
        <v>0</v>
      </c>
      <c r="M166" s="111">
        <v>0</v>
      </c>
    </row>
    <row r="167" spans="1:13" s="112" customFormat="1" ht="34.5" customHeight="1">
      <c r="A167" s="337" t="s">
        <v>796</v>
      </c>
      <c r="B167" s="108"/>
      <c r="C167" s="423" t="s">
        <v>1340</v>
      </c>
      <c r="D167" s="424"/>
      <c r="E167" s="424"/>
      <c r="F167" s="424"/>
      <c r="G167" s="424"/>
      <c r="H167" s="425"/>
      <c r="I167" s="444"/>
      <c r="J167" s="109">
        <f t="shared" si="2"/>
        <v>0</v>
      </c>
      <c r="K167" s="110" t="str">
        <f t="shared" si="3"/>
        <v/>
      </c>
      <c r="L167" s="111">
        <v>0</v>
      </c>
      <c r="M167" s="111">
        <v>0</v>
      </c>
    </row>
    <row r="168" spans="1:13" s="112" customFormat="1" ht="34.5" customHeight="1">
      <c r="A168" s="337" t="s">
        <v>798</v>
      </c>
      <c r="B168" s="108"/>
      <c r="C168" s="423" t="s">
        <v>1341</v>
      </c>
      <c r="D168" s="424"/>
      <c r="E168" s="424"/>
      <c r="F168" s="424"/>
      <c r="G168" s="424"/>
      <c r="H168" s="425"/>
      <c r="I168" s="444"/>
      <c r="J168" s="109">
        <f t="shared" si="2"/>
        <v>0</v>
      </c>
      <c r="K168" s="110" t="str">
        <f t="shared" si="3"/>
        <v/>
      </c>
      <c r="L168" s="111">
        <v>0</v>
      </c>
      <c r="M168" s="111">
        <v>0</v>
      </c>
    </row>
    <row r="169" spans="1:13" s="112" customFormat="1" ht="34.5" customHeight="1">
      <c r="A169" s="337" t="s">
        <v>800</v>
      </c>
      <c r="B169" s="108"/>
      <c r="C169" s="423" t="s">
        <v>1342</v>
      </c>
      <c r="D169" s="424"/>
      <c r="E169" s="424"/>
      <c r="F169" s="424"/>
      <c r="G169" s="424"/>
      <c r="H169" s="425"/>
      <c r="I169" s="444"/>
      <c r="J169" s="109">
        <f t="shared" si="2"/>
        <v>0</v>
      </c>
      <c r="K169" s="110" t="str">
        <f t="shared" si="3"/>
        <v/>
      </c>
      <c r="L169" s="111">
        <v>0</v>
      </c>
      <c r="M169" s="111">
        <v>0</v>
      </c>
    </row>
    <row r="170" spans="1:13" s="112" customFormat="1" ht="34.5" customHeight="1">
      <c r="A170" s="337" t="s">
        <v>802</v>
      </c>
      <c r="B170" s="108"/>
      <c r="C170" s="423" t="s">
        <v>1343</v>
      </c>
      <c r="D170" s="424"/>
      <c r="E170" s="424"/>
      <c r="F170" s="424"/>
      <c r="G170" s="424"/>
      <c r="H170" s="425"/>
      <c r="I170" s="444"/>
      <c r="J170" s="109">
        <f t="shared" si="2"/>
        <v>0</v>
      </c>
      <c r="K170" s="110" t="str">
        <f t="shared" si="3"/>
        <v/>
      </c>
      <c r="L170" s="111">
        <v>0</v>
      </c>
      <c r="M170" s="111">
        <v>0</v>
      </c>
    </row>
    <row r="171" spans="1:13" s="112" customFormat="1" ht="34.5" customHeight="1">
      <c r="A171" s="337" t="s">
        <v>804</v>
      </c>
      <c r="B171" s="108"/>
      <c r="C171" s="423" t="s">
        <v>1344</v>
      </c>
      <c r="D171" s="424"/>
      <c r="E171" s="424"/>
      <c r="F171" s="424"/>
      <c r="G171" s="424"/>
      <c r="H171" s="425"/>
      <c r="I171" s="444"/>
      <c r="J171" s="109">
        <f t="shared" si="2"/>
        <v>0</v>
      </c>
      <c r="K171" s="110" t="str">
        <f t="shared" si="3"/>
        <v/>
      </c>
      <c r="L171" s="111">
        <v>0</v>
      </c>
      <c r="M171" s="111">
        <v>0</v>
      </c>
    </row>
    <row r="172" spans="1:13" s="112" customFormat="1" ht="34.5" customHeight="1">
      <c r="A172" s="337" t="s">
        <v>806</v>
      </c>
      <c r="B172" s="108"/>
      <c r="C172" s="423" t="s">
        <v>1345</v>
      </c>
      <c r="D172" s="424"/>
      <c r="E172" s="424"/>
      <c r="F172" s="424"/>
      <c r="G172" s="424"/>
      <c r="H172" s="425"/>
      <c r="I172" s="444"/>
      <c r="J172" s="109">
        <f t="shared" si="2"/>
        <v>0</v>
      </c>
      <c r="K172" s="110" t="str">
        <f t="shared" si="3"/>
        <v/>
      </c>
      <c r="L172" s="111">
        <v>0</v>
      </c>
      <c r="M172" s="111">
        <v>0</v>
      </c>
    </row>
    <row r="173" spans="1:13" s="112" customFormat="1" ht="34.5" customHeight="1">
      <c r="A173" s="337" t="s">
        <v>808</v>
      </c>
      <c r="B173" s="108"/>
      <c r="C173" s="423" t="s">
        <v>1346</v>
      </c>
      <c r="D173" s="424"/>
      <c r="E173" s="424"/>
      <c r="F173" s="424"/>
      <c r="G173" s="424"/>
      <c r="H173" s="425"/>
      <c r="I173" s="444"/>
      <c r="J173" s="109">
        <f t="shared" si="2"/>
        <v>0</v>
      </c>
      <c r="K173" s="110" t="str">
        <f t="shared" si="3"/>
        <v/>
      </c>
      <c r="L173" s="111">
        <v>0</v>
      </c>
      <c r="M173" s="111">
        <v>0</v>
      </c>
    </row>
    <row r="174" spans="1:13" s="112" customFormat="1" ht="34.5" customHeight="1">
      <c r="A174" s="337" t="s">
        <v>810</v>
      </c>
      <c r="B174" s="108"/>
      <c r="C174" s="423" t="s">
        <v>1347</v>
      </c>
      <c r="D174" s="424"/>
      <c r="E174" s="424"/>
      <c r="F174" s="424"/>
      <c r="G174" s="424"/>
      <c r="H174" s="425"/>
      <c r="I174" s="444"/>
      <c r="J174" s="109">
        <f t="shared" si="2"/>
        <v>0</v>
      </c>
      <c r="K174" s="110" t="str">
        <f t="shared" si="3"/>
        <v/>
      </c>
      <c r="L174" s="111">
        <v>0</v>
      </c>
      <c r="M174" s="111">
        <v>0</v>
      </c>
    </row>
    <row r="175" spans="1:13" s="112" customFormat="1" ht="34.5" customHeight="1">
      <c r="A175" s="337" t="s">
        <v>812</v>
      </c>
      <c r="B175" s="108"/>
      <c r="C175" s="423" t="s">
        <v>1348</v>
      </c>
      <c r="D175" s="424"/>
      <c r="E175" s="424"/>
      <c r="F175" s="424"/>
      <c r="G175" s="424"/>
      <c r="H175" s="425"/>
      <c r="I175" s="444"/>
      <c r="J175" s="109">
        <f t="shared" si="2"/>
        <v>0</v>
      </c>
      <c r="K175" s="110" t="str">
        <f t="shared" si="3"/>
        <v/>
      </c>
      <c r="L175" s="111">
        <v>0</v>
      </c>
      <c r="M175" s="111">
        <v>0</v>
      </c>
    </row>
    <row r="176" spans="1:13" s="112" customFormat="1" ht="34.5" customHeight="1">
      <c r="A176" s="337" t="s">
        <v>814</v>
      </c>
      <c r="B176" s="108"/>
      <c r="C176" s="423" t="s">
        <v>1349</v>
      </c>
      <c r="D176" s="424"/>
      <c r="E176" s="424"/>
      <c r="F176" s="424"/>
      <c r="G176" s="424"/>
      <c r="H176" s="425"/>
      <c r="I176" s="444"/>
      <c r="J176" s="109">
        <f t="shared" si="2"/>
        <v>0</v>
      </c>
      <c r="K176" s="110" t="str">
        <f t="shared" si="3"/>
        <v/>
      </c>
      <c r="L176" s="111">
        <v>0</v>
      </c>
      <c r="M176" s="111">
        <v>0</v>
      </c>
    </row>
    <row r="177" spans="1:13" s="112" customFormat="1" ht="34.5" customHeight="1">
      <c r="A177" s="337" t="s">
        <v>816</v>
      </c>
      <c r="B177" s="108"/>
      <c r="C177" s="423" t="s">
        <v>146</v>
      </c>
      <c r="D177" s="424"/>
      <c r="E177" s="424"/>
      <c r="F177" s="424"/>
      <c r="G177" s="424"/>
      <c r="H177" s="425"/>
      <c r="I177" s="444"/>
      <c r="J177" s="109">
        <f t="shared" si="2"/>
        <v>0</v>
      </c>
      <c r="K177" s="110" t="str">
        <f t="shared" si="3"/>
        <v/>
      </c>
      <c r="L177" s="111">
        <v>0</v>
      </c>
      <c r="M177" s="111">
        <v>0</v>
      </c>
    </row>
    <row r="178" spans="1:13" s="112" customFormat="1" ht="34.5" customHeight="1">
      <c r="A178" s="337" t="s">
        <v>818</v>
      </c>
      <c r="B178" s="108"/>
      <c r="C178" s="423" t="s">
        <v>1350</v>
      </c>
      <c r="D178" s="424"/>
      <c r="E178" s="424"/>
      <c r="F178" s="424"/>
      <c r="G178" s="424"/>
      <c r="H178" s="425"/>
      <c r="I178" s="444"/>
      <c r="J178" s="109">
        <f t="shared" si="2"/>
        <v>0</v>
      </c>
      <c r="K178" s="110" t="str">
        <f t="shared" si="3"/>
        <v/>
      </c>
      <c r="L178" s="111">
        <v>0</v>
      </c>
      <c r="M178" s="111">
        <v>0</v>
      </c>
    </row>
    <row r="179" spans="1:13" s="112" customFormat="1" ht="34.5" customHeight="1">
      <c r="A179" s="337" t="s">
        <v>820</v>
      </c>
      <c r="B179" s="108"/>
      <c r="C179" s="423" t="s">
        <v>148</v>
      </c>
      <c r="D179" s="424"/>
      <c r="E179" s="424"/>
      <c r="F179" s="424"/>
      <c r="G179" s="424"/>
      <c r="H179" s="425"/>
      <c r="I179" s="444"/>
      <c r="J179" s="109">
        <f t="shared" si="2"/>
        <v>0</v>
      </c>
      <c r="K179" s="110" t="str">
        <f t="shared" si="3"/>
        <v/>
      </c>
      <c r="L179" s="111">
        <v>0</v>
      </c>
      <c r="M179" s="111">
        <v>0</v>
      </c>
    </row>
    <row r="180" spans="1:13" s="112" customFormat="1" ht="34.5" customHeight="1">
      <c r="A180" s="337" t="s">
        <v>821</v>
      </c>
      <c r="B180" s="108"/>
      <c r="C180" s="423" t="s">
        <v>149</v>
      </c>
      <c r="D180" s="424"/>
      <c r="E180" s="424"/>
      <c r="F180" s="424"/>
      <c r="G180" s="424"/>
      <c r="H180" s="425"/>
      <c r="I180" s="444"/>
      <c r="J180" s="109">
        <f t="shared" si="2"/>
        <v>0</v>
      </c>
      <c r="K180" s="110" t="str">
        <f t="shared" si="3"/>
        <v/>
      </c>
      <c r="L180" s="111">
        <v>0</v>
      </c>
      <c r="M180" s="111">
        <v>0</v>
      </c>
    </row>
    <row r="181" spans="1:13" s="112" customFormat="1" ht="34.5" customHeight="1">
      <c r="A181" s="337" t="s">
        <v>822</v>
      </c>
      <c r="B181" s="108"/>
      <c r="C181" s="423" t="s">
        <v>150</v>
      </c>
      <c r="D181" s="424"/>
      <c r="E181" s="424"/>
      <c r="F181" s="424"/>
      <c r="G181" s="424"/>
      <c r="H181" s="425"/>
      <c r="I181" s="444"/>
      <c r="J181" s="109">
        <f t="shared" si="2"/>
        <v>0</v>
      </c>
      <c r="K181" s="110" t="str">
        <f t="shared" si="3"/>
        <v/>
      </c>
      <c r="L181" s="111">
        <v>0</v>
      </c>
      <c r="M181" s="111">
        <v>0</v>
      </c>
    </row>
    <row r="182" spans="1:13" s="112" customFormat="1" ht="34.5" customHeight="1">
      <c r="A182" s="337" t="s">
        <v>823</v>
      </c>
      <c r="B182" s="108"/>
      <c r="C182" s="423" t="s">
        <v>1351</v>
      </c>
      <c r="D182" s="424"/>
      <c r="E182" s="424"/>
      <c r="F182" s="424"/>
      <c r="G182" s="424"/>
      <c r="H182" s="425"/>
      <c r="I182" s="444"/>
      <c r="J182" s="109">
        <f t="shared" si="2"/>
        <v>0</v>
      </c>
      <c r="K182" s="110" t="str">
        <f t="shared" si="3"/>
        <v/>
      </c>
      <c r="L182" s="111">
        <v>0</v>
      </c>
      <c r="M182" s="111">
        <v>0</v>
      </c>
    </row>
    <row r="183" spans="1:13" s="112" customFormat="1" ht="34.5" customHeight="1">
      <c r="A183" s="337" t="s">
        <v>825</v>
      </c>
      <c r="B183" s="108"/>
      <c r="C183" s="423" t="s">
        <v>152</v>
      </c>
      <c r="D183" s="424"/>
      <c r="E183" s="424"/>
      <c r="F183" s="424"/>
      <c r="G183" s="424"/>
      <c r="H183" s="425"/>
      <c r="I183" s="444"/>
      <c r="J183" s="109">
        <f t="shared" si="2"/>
        <v>0</v>
      </c>
      <c r="K183" s="110" t="str">
        <f t="shared" si="3"/>
        <v/>
      </c>
      <c r="L183" s="111">
        <v>0</v>
      </c>
      <c r="M183" s="111">
        <v>0</v>
      </c>
    </row>
    <row r="184" spans="1:13" s="112" customFormat="1" ht="34.5" customHeight="1">
      <c r="A184" s="337" t="s">
        <v>826</v>
      </c>
      <c r="B184" s="108"/>
      <c r="C184" s="423" t="s">
        <v>153</v>
      </c>
      <c r="D184" s="424"/>
      <c r="E184" s="424"/>
      <c r="F184" s="424"/>
      <c r="G184" s="424"/>
      <c r="H184" s="425"/>
      <c r="I184" s="444"/>
      <c r="J184" s="109">
        <f t="shared" si="2"/>
        <v>0</v>
      </c>
      <c r="K184" s="110" t="str">
        <f t="shared" si="3"/>
        <v/>
      </c>
      <c r="L184" s="111">
        <v>0</v>
      </c>
      <c r="M184" s="111">
        <v>0</v>
      </c>
    </row>
    <row r="185" spans="1:13" s="112" customFormat="1" ht="34.5" customHeight="1">
      <c r="A185" s="337" t="s">
        <v>827</v>
      </c>
      <c r="B185" s="108"/>
      <c r="C185" s="423" t="s">
        <v>1352</v>
      </c>
      <c r="D185" s="424"/>
      <c r="E185" s="424"/>
      <c r="F185" s="424"/>
      <c r="G185" s="424"/>
      <c r="H185" s="425"/>
      <c r="I185" s="444"/>
      <c r="J185" s="109">
        <f t="shared" si="2"/>
        <v>0</v>
      </c>
      <c r="K185" s="110" t="str">
        <f t="shared" si="3"/>
        <v/>
      </c>
      <c r="L185" s="111">
        <v>0</v>
      </c>
      <c r="M185" s="111">
        <v>0</v>
      </c>
    </row>
    <row r="186" spans="1:13" s="112" customFormat="1" ht="34.5" customHeight="1">
      <c r="A186" s="337" t="s">
        <v>828</v>
      </c>
      <c r="B186" s="108"/>
      <c r="C186" s="423" t="s">
        <v>1353</v>
      </c>
      <c r="D186" s="424"/>
      <c r="E186" s="424"/>
      <c r="F186" s="424"/>
      <c r="G186" s="424"/>
      <c r="H186" s="425"/>
      <c r="I186" s="444"/>
      <c r="J186" s="109">
        <f t="shared" si="2"/>
        <v>0</v>
      </c>
      <c r="K186" s="110" t="str">
        <f t="shared" si="3"/>
        <v/>
      </c>
      <c r="L186" s="111">
        <v>0</v>
      </c>
      <c r="M186" s="111">
        <v>0</v>
      </c>
    </row>
    <row r="187" spans="1:13" s="112" customFormat="1" ht="34.5" customHeight="1">
      <c r="A187" s="337" t="s">
        <v>829</v>
      </c>
      <c r="B187" s="108"/>
      <c r="C187" s="423" t="s">
        <v>1354</v>
      </c>
      <c r="D187" s="424"/>
      <c r="E187" s="424"/>
      <c r="F187" s="424"/>
      <c r="G187" s="424"/>
      <c r="H187" s="425"/>
      <c r="I187" s="444"/>
      <c r="J187" s="109">
        <f t="shared" si="2"/>
        <v>0</v>
      </c>
      <c r="K187" s="110" t="str">
        <f t="shared" si="3"/>
        <v/>
      </c>
      <c r="L187" s="111">
        <v>0</v>
      </c>
      <c r="M187" s="111">
        <v>0</v>
      </c>
    </row>
    <row r="188" spans="1:13" s="112" customFormat="1" ht="34.5" customHeight="1">
      <c r="A188" s="337" t="s">
        <v>830</v>
      </c>
      <c r="B188" s="108"/>
      <c r="C188" s="423" t="s">
        <v>1355</v>
      </c>
      <c r="D188" s="424"/>
      <c r="E188" s="424"/>
      <c r="F188" s="424"/>
      <c r="G188" s="424"/>
      <c r="H188" s="425"/>
      <c r="I188" s="444"/>
      <c r="J188" s="109">
        <f t="shared" si="2"/>
        <v>0</v>
      </c>
      <c r="K188" s="110" t="str">
        <f t="shared" si="3"/>
        <v/>
      </c>
      <c r="L188" s="111">
        <v>0</v>
      </c>
      <c r="M188" s="111">
        <v>0</v>
      </c>
    </row>
    <row r="189" spans="1:13" s="112" customFormat="1" ht="34.5" customHeight="1">
      <c r="A189" s="337" t="s">
        <v>832</v>
      </c>
      <c r="B189" s="108"/>
      <c r="C189" s="423" t="s">
        <v>1356</v>
      </c>
      <c r="D189" s="424"/>
      <c r="E189" s="424"/>
      <c r="F189" s="424"/>
      <c r="G189" s="424"/>
      <c r="H189" s="425"/>
      <c r="I189" s="444"/>
      <c r="J189" s="109">
        <f t="shared" si="2"/>
        <v>0</v>
      </c>
      <c r="K189" s="110" t="str">
        <f t="shared" si="3"/>
        <v/>
      </c>
      <c r="L189" s="111">
        <v>0</v>
      </c>
      <c r="M189" s="111">
        <v>0</v>
      </c>
    </row>
    <row r="190" spans="1:13" s="112" customFormat="1" ht="34.5" customHeight="1">
      <c r="A190" s="337" t="s">
        <v>834</v>
      </c>
      <c r="B190" s="108"/>
      <c r="C190" s="423" t="s">
        <v>1357</v>
      </c>
      <c r="D190" s="424"/>
      <c r="E190" s="424"/>
      <c r="F190" s="424"/>
      <c r="G190" s="424"/>
      <c r="H190" s="425"/>
      <c r="I190" s="444"/>
      <c r="J190" s="109">
        <f t="shared" si="2"/>
        <v>0</v>
      </c>
      <c r="K190" s="110" t="str">
        <f t="shared" si="3"/>
        <v/>
      </c>
      <c r="L190" s="111">
        <v>0</v>
      </c>
      <c r="M190" s="111">
        <v>0</v>
      </c>
    </row>
    <row r="191" spans="1:13" s="112" customFormat="1" ht="34.5" customHeight="1">
      <c r="A191" s="337" t="s">
        <v>836</v>
      </c>
      <c r="B191" s="108"/>
      <c r="C191" s="423" t="s">
        <v>160</v>
      </c>
      <c r="D191" s="424"/>
      <c r="E191" s="424"/>
      <c r="F191" s="424"/>
      <c r="G191" s="424"/>
      <c r="H191" s="425"/>
      <c r="I191" s="444"/>
      <c r="J191" s="109">
        <f t="shared" si="2"/>
        <v>0</v>
      </c>
      <c r="K191" s="110" t="str">
        <f t="shared" si="3"/>
        <v/>
      </c>
      <c r="L191" s="111">
        <v>0</v>
      </c>
      <c r="M191" s="111">
        <v>0</v>
      </c>
    </row>
    <row r="192" spans="1:13" s="112" customFormat="1" ht="34.5" customHeight="1">
      <c r="A192" s="337" t="s">
        <v>837</v>
      </c>
      <c r="B192" s="108"/>
      <c r="C192" s="423" t="s">
        <v>1358</v>
      </c>
      <c r="D192" s="424"/>
      <c r="E192" s="424"/>
      <c r="F192" s="424"/>
      <c r="G192" s="424"/>
      <c r="H192" s="425"/>
      <c r="I192" s="444"/>
      <c r="J192" s="109">
        <f t="shared" si="2"/>
        <v>0</v>
      </c>
      <c r="K192" s="110" t="str">
        <f t="shared" si="3"/>
        <v/>
      </c>
      <c r="L192" s="111">
        <v>0</v>
      </c>
      <c r="M192" s="111">
        <v>0</v>
      </c>
    </row>
    <row r="193" spans="1:13" s="112" customFormat="1" ht="34.5" customHeight="1">
      <c r="A193" s="337" t="s">
        <v>839</v>
      </c>
      <c r="B193" s="108"/>
      <c r="C193" s="423" t="s">
        <v>1359</v>
      </c>
      <c r="D193" s="424"/>
      <c r="E193" s="424"/>
      <c r="F193" s="424"/>
      <c r="G193" s="424"/>
      <c r="H193" s="425"/>
      <c r="I193" s="444"/>
      <c r="J193" s="109">
        <f t="shared" si="2"/>
        <v>0</v>
      </c>
      <c r="K193" s="110" t="str">
        <f t="shared" si="3"/>
        <v/>
      </c>
      <c r="L193" s="111">
        <v>0</v>
      </c>
      <c r="M193" s="111">
        <v>0</v>
      </c>
    </row>
    <row r="194" spans="1:13" s="112" customFormat="1" ht="34.5" customHeight="1">
      <c r="A194" s="337" t="s">
        <v>840</v>
      </c>
      <c r="B194" s="108"/>
      <c r="C194" s="423" t="s">
        <v>1360</v>
      </c>
      <c r="D194" s="424"/>
      <c r="E194" s="424"/>
      <c r="F194" s="424"/>
      <c r="G194" s="424"/>
      <c r="H194" s="425"/>
      <c r="I194" s="444"/>
      <c r="J194" s="109">
        <f t="shared" si="2"/>
        <v>0</v>
      </c>
      <c r="K194" s="110" t="str">
        <f t="shared" si="3"/>
        <v/>
      </c>
      <c r="L194" s="111">
        <v>0</v>
      </c>
      <c r="M194" s="111">
        <v>0</v>
      </c>
    </row>
    <row r="195" spans="1:13" s="112" customFormat="1" ht="34.5" customHeight="1">
      <c r="A195" s="337" t="s">
        <v>842</v>
      </c>
      <c r="B195" s="108"/>
      <c r="C195" s="423" t="s">
        <v>1361</v>
      </c>
      <c r="D195" s="424"/>
      <c r="E195" s="424"/>
      <c r="F195" s="424"/>
      <c r="G195" s="424"/>
      <c r="H195" s="425"/>
      <c r="I195" s="444"/>
      <c r="J195" s="109">
        <f t="shared" si="2"/>
        <v>0</v>
      </c>
      <c r="K195" s="110" t="str">
        <f t="shared" si="3"/>
        <v/>
      </c>
      <c r="L195" s="111">
        <v>0</v>
      </c>
      <c r="M195" s="111">
        <v>0</v>
      </c>
    </row>
    <row r="196" spans="1:13" s="112" customFormat="1" ht="34.5" customHeight="1">
      <c r="A196" s="337" t="s">
        <v>844</v>
      </c>
      <c r="B196" s="108"/>
      <c r="C196" s="423" t="s">
        <v>1362</v>
      </c>
      <c r="D196" s="424"/>
      <c r="E196" s="424"/>
      <c r="F196" s="424"/>
      <c r="G196" s="424"/>
      <c r="H196" s="425"/>
      <c r="I196" s="444"/>
      <c r="J196" s="109">
        <f t="shared" si="2"/>
        <v>0</v>
      </c>
      <c r="K196" s="110" t="str">
        <f t="shared" si="3"/>
        <v/>
      </c>
      <c r="L196" s="111">
        <v>0</v>
      </c>
      <c r="M196" s="111">
        <v>0</v>
      </c>
    </row>
    <row r="197" spans="1:13" s="112" customFormat="1" ht="34.5" customHeight="1">
      <c r="A197" s="337" t="s">
        <v>846</v>
      </c>
      <c r="B197" s="108"/>
      <c r="C197" s="423" t="s">
        <v>166</v>
      </c>
      <c r="D197" s="424"/>
      <c r="E197" s="424"/>
      <c r="F197" s="424"/>
      <c r="G197" s="424"/>
      <c r="H197" s="425"/>
      <c r="I197" s="444"/>
      <c r="J197" s="109">
        <f t="shared" si="2"/>
        <v>0</v>
      </c>
      <c r="K197" s="110" t="str">
        <f t="shared" si="3"/>
        <v/>
      </c>
      <c r="L197" s="111">
        <v>0</v>
      </c>
      <c r="M197" s="111">
        <v>0</v>
      </c>
    </row>
    <row r="198" spans="1:13" s="112" customFormat="1" ht="34.5" customHeight="1">
      <c r="A198" s="337" t="s">
        <v>847</v>
      </c>
      <c r="B198" s="108"/>
      <c r="C198" s="423" t="s">
        <v>167</v>
      </c>
      <c r="D198" s="424"/>
      <c r="E198" s="424"/>
      <c r="F198" s="424"/>
      <c r="G198" s="424"/>
      <c r="H198" s="425"/>
      <c r="I198" s="444"/>
      <c r="J198" s="109">
        <f t="shared" si="2"/>
        <v>0</v>
      </c>
      <c r="K198" s="110" t="str">
        <f t="shared" si="3"/>
        <v/>
      </c>
      <c r="L198" s="111">
        <v>0</v>
      </c>
      <c r="M198" s="111">
        <v>0</v>
      </c>
    </row>
    <row r="199" spans="1:13" s="112" customFormat="1" ht="34.5" customHeight="1">
      <c r="A199" s="337" t="s">
        <v>848</v>
      </c>
      <c r="B199" s="108"/>
      <c r="C199" s="423" t="s">
        <v>115</v>
      </c>
      <c r="D199" s="424"/>
      <c r="E199" s="424"/>
      <c r="F199" s="424"/>
      <c r="G199" s="424"/>
      <c r="H199" s="425"/>
      <c r="I199" s="444"/>
      <c r="J199" s="109">
        <f t="shared" si="2"/>
        <v>0</v>
      </c>
      <c r="K199" s="110" t="str">
        <f t="shared" si="3"/>
        <v/>
      </c>
      <c r="L199" s="111">
        <v>0</v>
      </c>
      <c r="M199" s="111">
        <v>0</v>
      </c>
    </row>
    <row r="200" spans="1:13" s="112" customFormat="1" ht="34.5" customHeight="1">
      <c r="A200" s="337" t="s">
        <v>849</v>
      </c>
      <c r="B200" s="108"/>
      <c r="C200" s="423" t="s">
        <v>168</v>
      </c>
      <c r="D200" s="424"/>
      <c r="E200" s="424"/>
      <c r="F200" s="424"/>
      <c r="G200" s="424"/>
      <c r="H200" s="425"/>
      <c r="I200" s="444"/>
      <c r="J200" s="109">
        <f t="shared" si="2"/>
        <v>0</v>
      </c>
      <c r="K200" s="110" t="str">
        <f t="shared" si="3"/>
        <v/>
      </c>
      <c r="L200" s="111">
        <v>0</v>
      </c>
      <c r="M200" s="111">
        <v>0</v>
      </c>
    </row>
    <row r="201" spans="1:13" s="112" customFormat="1" ht="34.5" customHeight="1">
      <c r="A201" s="337" t="s">
        <v>850</v>
      </c>
      <c r="B201" s="108"/>
      <c r="C201" s="423" t="s">
        <v>1363</v>
      </c>
      <c r="D201" s="424"/>
      <c r="E201" s="424"/>
      <c r="F201" s="424"/>
      <c r="G201" s="424"/>
      <c r="H201" s="425"/>
      <c r="I201" s="444"/>
      <c r="J201" s="109">
        <f t="shared" si="2"/>
        <v>0</v>
      </c>
      <c r="K201" s="110" t="str">
        <f t="shared" si="3"/>
        <v/>
      </c>
      <c r="L201" s="111">
        <v>0</v>
      </c>
      <c r="M201" s="111">
        <v>0</v>
      </c>
    </row>
    <row r="202" spans="1:13" s="112" customFormat="1" ht="34.5" customHeight="1">
      <c r="A202" s="337" t="s">
        <v>852</v>
      </c>
      <c r="B202" s="108"/>
      <c r="C202" s="423" t="s">
        <v>170</v>
      </c>
      <c r="D202" s="424"/>
      <c r="E202" s="424"/>
      <c r="F202" s="424"/>
      <c r="G202" s="424"/>
      <c r="H202" s="425"/>
      <c r="I202" s="444"/>
      <c r="J202" s="109">
        <f t="shared" si="2"/>
        <v>0</v>
      </c>
      <c r="K202" s="110" t="str">
        <f t="shared" si="3"/>
        <v/>
      </c>
      <c r="L202" s="111">
        <v>0</v>
      </c>
      <c r="M202" s="111">
        <v>0</v>
      </c>
    </row>
    <row r="203" spans="1:13" s="112" customFormat="1" ht="34.5" customHeight="1">
      <c r="A203" s="337" t="s">
        <v>853</v>
      </c>
      <c r="B203" s="108"/>
      <c r="C203" s="423" t="s">
        <v>171</v>
      </c>
      <c r="D203" s="424"/>
      <c r="E203" s="424"/>
      <c r="F203" s="424"/>
      <c r="G203" s="424"/>
      <c r="H203" s="425"/>
      <c r="I203" s="444"/>
      <c r="J203" s="109">
        <f t="shared" si="2"/>
        <v>0</v>
      </c>
      <c r="K203" s="110" t="str">
        <f t="shared" si="3"/>
        <v/>
      </c>
      <c r="L203" s="111">
        <v>0</v>
      </c>
      <c r="M203" s="111">
        <v>0</v>
      </c>
    </row>
    <row r="204" spans="1:13" s="112" customFormat="1" ht="34.5" customHeight="1">
      <c r="A204" s="337" t="s">
        <v>854</v>
      </c>
      <c r="B204" s="108"/>
      <c r="C204" s="423" t="s">
        <v>172</v>
      </c>
      <c r="D204" s="424"/>
      <c r="E204" s="424"/>
      <c r="F204" s="424"/>
      <c r="G204" s="424"/>
      <c r="H204" s="425"/>
      <c r="I204" s="444"/>
      <c r="J204" s="109">
        <f t="shared" si="2"/>
        <v>0</v>
      </c>
      <c r="K204" s="110" t="str">
        <f t="shared" si="3"/>
        <v/>
      </c>
      <c r="L204" s="111">
        <v>0</v>
      </c>
      <c r="M204" s="111">
        <v>0</v>
      </c>
    </row>
    <row r="205" spans="1:13" s="112" customFormat="1" ht="34.5" customHeight="1">
      <c r="A205" s="337" t="s">
        <v>855</v>
      </c>
      <c r="B205" s="108"/>
      <c r="C205" s="423" t="s">
        <v>173</v>
      </c>
      <c r="D205" s="424"/>
      <c r="E205" s="424"/>
      <c r="F205" s="424"/>
      <c r="G205" s="424"/>
      <c r="H205" s="425"/>
      <c r="I205" s="444"/>
      <c r="J205" s="109">
        <f t="shared" si="2"/>
        <v>0</v>
      </c>
      <c r="K205" s="110" t="str">
        <f t="shared" si="3"/>
        <v/>
      </c>
      <c r="L205" s="111">
        <v>0</v>
      </c>
      <c r="M205" s="111">
        <v>0</v>
      </c>
    </row>
    <row r="206" spans="1:13" s="112" customFormat="1" ht="34.5" customHeight="1">
      <c r="A206" s="337" t="s">
        <v>856</v>
      </c>
      <c r="B206" s="108"/>
      <c r="C206" s="423" t="s">
        <v>174</v>
      </c>
      <c r="D206" s="424"/>
      <c r="E206" s="424"/>
      <c r="F206" s="424"/>
      <c r="G206" s="424"/>
      <c r="H206" s="425"/>
      <c r="I206" s="444"/>
      <c r="J206" s="109">
        <f t="shared" si="2"/>
        <v>0</v>
      </c>
      <c r="K206" s="110" t="str">
        <f t="shared" si="3"/>
        <v/>
      </c>
      <c r="L206" s="111">
        <v>0</v>
      </c>
      <c r="M206" s="111">
        <v>0</v>
      </c>
    </row>
    <row r="207" spans="1:13" s="112" customFormat="1" ht="34.5" customHeight="1">
      <c r="A207" s="337" t="s">
        <v>857</v>
      </c>
      <c r="B207" s="108"/>
      <c r="C207" s="423" t="s">
        <v>1364</v>
      </c>
      <c r="D207" s="424"/>
      <c r="E207" s="424"/>
      <c r="F207" s="424"/>
      <c r="G207" s="424"/>
      <c r="H207" s="425"/>
      <c r="I207" s="444"/>
      <c r="J207" s="109">
        <f t="shared" si="2"/>
        <v>0</v>
      </c>
      <c r="K207" s="110" t="str">
        <f t="shared" si="3"/>
        <v/>
      </c>
      <c r="L207" s="111">
        <v>0</v>
      </c>
      <c r="M207" s="111">
        <v>0</v>
      </c>
    </row>
    <row r="208" spans="1:13" s="112" customFormat="1" ht="34.5" customHeight="1">
      <c r="A208" s="337" t="s">
        <v>859</v>
      </c>
      <c r="B208" s="108"/>
      <c r="C208" s="423" t="s">
        <v>176</v>
      </c>
      <c r="D208" s="424"/>
      <c r="E208" s="424"/>
      <c r="F208" s="424"/>
      <c r="G208" s="424"/>
      <c r="H208" s="425"/>
      <c r="I208" s="444"/>
      <c r="J208" s="109">
        <f t="shared" si="2"/>
        <v>0</v>
      </c>
      <c r="K208" s="110" t="str">
        <f t="shared" si="3"/>
        <v/>
      </c>
      <c r="L208" s="111">
        <v>0</v>
      </c>
      <c r="M208" s="111">
        <v>0</v>
      </c>
    </row>
    <row r="209" spans="1:13" s="112" customFormat="1" ht="34.5" customHeight="1">
      <c r="A209" s="337" t="s">
        <v>860</v>
      </c>
      <c r="B209" s="108"/>
      <c r="C209" s="423" t="s">
        <v>177</v>
      </c>
      <c r="D209" s="424"/>
      <c r="E209" s="424"/>
      <c r="F209" s="424"/>
      <c r="G209" s="424"/>
      <c r="H209" s="425"/>
      <c r="I209" s="444"/>
      <c r="J209" s="109">
        <f t="shared" si="2"/>
        <v>0</v>
      </c>
      <c r="K209" s="110" t="str">
        <f t="shared" si="3"/>
        <v/>
      </c>
      <c r="L209" s="111">
        <v>0</v>
      </c>
      <c r="M209" s="111">
        <v>0</v>
      </c>
    </row>
    <row r="210" spans="1:13" s="112" customFormat="1" ht="34.5" customHeight="1">
      <c r="A210" s="337" t="s">
        <v>861</v>
      </c>
      <c r="B210" s="113"/>
      <c r="C210" s="423" t="s">
        <v>1365</v>
      </c>
      <c r="D210" s="424"/>
      <c r="E210" s="424"/>
      <c r="F210" s="424"/>
      <c r="G210" s="424"/>
      <c r="H210" s="425"/>
      <c r="I210" s="444"/>
      <c r="J210" s="109">
        <f t="shared" si="2"/>
        <v>0</v>
      </c>
      <c r="K210" s="110" t="str">
        <f t="shared" si="3"/>
        <v/>
      </c>
      <c r="L210" s="111">
        <v>0</v>
      </c>
      <c r="M210" s="111">
        <v>0</v>
      </c>
    </row>
    <row r="211" spans="1:13" s="112" customFormat="1" ht="34.5" customHeight="1">
      <c r="A211" s="337" t="s">
        <v>863</v>
      </c>
      <c r="B211" s="113"/>
      <c r="C211" s="423" t="s">
        <v>1366</v>
      </c>
      <c r="D211" s="424"/>
      <c r="E211" s="424"/>
      <c r="F211" s="424"/>
      <c r="G211" s="424"/>
      <c r="H211" s="425"/>
      <c r="I211" s="444"/>
      <c r="J211" s="109">
        <f t="shared" si="2"/>
        <v>0</v>
      </c>
      <c r="K211" s="110" t="str">
        <f t="shared" si="3"/>
        <v/>
      </c>
      <c r="L211" s="111">
        <v>0</v>
      </c>
      <c r="M211" s="111">
        <v>0</v>
      </c>
    </row>
    <row r="212" spans="1:13" s="112" customFormat="1" ht="34.5" customHeight="1">
      <c r="A212" s="337" t="s">
        <v>864</v>
      </c>
      <c r="B212" s="113"/>
      <c r="C212" s="423" t="s">
        <v>1367</v>
      </c>
      <c r="D212" s="424"/>
      <c r="E212" s="424"/>
      <c r="F212" s="424"/>
      <c r="G212" s="424"/>
      <c r="H212" s="425"/>
      <c r="I212" s="444"/>
      <c r="J212" s="109">
        <f t="shared" si="2"/>
        <v>38</v>
      </c>
      <c r="K212" s="110" t="str">
        <f t="shared" si="3"/>
        <v/>
      </c>
      <c r="L212" s="111">
        <v>0</v>
      </c>
      <c r="M212" s="111">
        <v>38</v>
      </c>
    </row>
    <row r="213" spans="1:13" s="112" customFormat="1" ht="34.5" customHeight="1">
      <c r="A213" s="337" t="s">
        <v>866</v>
      </c>
      <c r="B213" s="113"/>
      <c r="C213" s="423" t="s">
        <v>1368</v>
      </c>
      <c r="D213" s="424"/>
      <c r="E213" s="424"/>
      <c r="F213" s="424"/>
      <c r="G213" s="424"/>
      <c r="H213" s="425"/>
      <c r="I213" s="444"/>
      <c r="J213" s="109">
        <f t="shared" si="2"/>
        <v>0</v>
      </c>
      <c r="K213" s="110" t="str">
        <f t="shared" si="3"/>
        <v/>
      </c>
      <c r="L213" s="111">
        <v>0</v>
      </c>
      <c r="M213" s="111">
        <v>0</v>
      </c>
    </row>
    <row r="214" spans="1:13" s="112" customFormat="1" ht="34.5" customHeight="1">
      <c r="A214" s="337" t="s">
        <v>868</v>
      </c>
      <c r="B214" s="108"/>
      <c r="C214" s="423" t="s">
        <v>1369</v>
      </c>
      <c r="D214" s="424"/>
      <c r="E214" s="424"/>
      <c r="F214" s="424"/>
      <c r="G214" s="424"/>
      <c r="H214" s="425"/>
      <c r="I214" s="444"/>
      <c r="J214" s="109">
        <f t="shared" si="2"/>
        <v>0</v>
      </c>
      <c r="K214" s="110" t="str">
        <f t="shared" si="3"/>
        <v/>
      </c>
      <c r="L214" s="111">
        <v>0</v>
      </c>
      <c r="M214" s="111">
        <v>0</v>
      </c>
    </row>
    <row r="215" spans="1:13" s="112" customFormat="1" ht="34.5" customHeight="1">
      <c r="A215" s="337" t="s">
        <v>869</v>
      </c>
      <c r="B215" s="108"/>
      <c r="C215" s="423" t="s">
        <v>1370</v>
      </c>
      <c r="D215" s="424"/>
      <c r="E215" s="424"/>
      <c r="F215" s="424"/>
      <c r="G215" s="424"/>
      <c r="H215" s="425"/>
      <c r="I215" s="444"/>
      <c r="J215" s="109">
        <f t="shared" si="2"/>
        <v>0</v>
      </c>
      <c r="K215" s="110" t="str">
        <f t="shared" si="3"/>
        <v/>
      </c>
      <c r="L215" s="111">
        <v>0</v>
      </c>
      <c r="M215" s="111">
        <v>0</v>
      </c>
    </row>
    <row r="216" spans="1:13" s="112" customFormat="1" ht="34.5" customHeight="1">
      <c r="A216" s="337" t="s">
        <v>870</v>
      </c>
      <c r="B216" s="108"/>
      <c r="C216" s="423" t="s">
        <v>184</v>
      </c>
      <c r="D216" s="424"/>
      <c r="E216" s="424"/>
      <c r="F216" s="424"/>
      <c r="G216" s="424"/>
      <c r="H216" s="425"/>
      <c r="I216" s="444"/>
      <c r="J216" s="109">
        <f t="shared" ref="J216:J227" si="4">IF(SUM(L216:M216)=0,IF(COUNTIF(L216:M216,"未確認")&gt;0,"未確認",IF(COUNTIF(L216:M216,"~*")&gt;0,"*",SUM(L216:M216))),SUM(L216:M216))</f>
        <v>0</v>
      </c>
      <c r="K216" s="110" t="str">
        <f t="shared" ref="K216:K227" si="5">IF(OR(COUNTIF(L216:M216,"未確認")&gt;0,COUNTIF(L216:M216,"~*")&gt;0),"※","")</f>
        <v/>
      </c>
      <c r="L216" s="111">
        <v>0</v>
      </c>
      <c r="M216" s="111">
        <v>0</v>
      </c>
    </row>
    <row r="217" spans="1:13" s="112" customFormat="1" ht="34.5" customHeight="1">
      <c r="A217" s="337" t="s">
        <v>871</v>
      </c>
      <c r="B217" s="108"/>
      <c r="C217" s="423" t="s">
        <v>1371</v>
      </c>
      <c r="D217" s="424"/>
      <c r="E217" s="424"/>
      <c r="F217" s="424"/>
      <c r="G217" s="424"/>
      <c r="H217" s="425"/>
      <c r="I217" s="444"/>
      <c r="J217" s="109">
        <f t="shared" si="4"/>
        <v>0</v>
      </c>
      <c r="K217" s="110" t="str">
        <f t="shared" si="5"/>
        <v/>
      </c>
      <c r="L217" s="111">
        <v>0</v>
      </c>
      <c r="M217" s="111">
        <v>0</v>
      </c>
    </row>
    <row r="218" spans="1:13" s="112" customFormat="1" ht="34.5" customHeight="1">
      <c r="A218" s="337" t="s">
        <v>873</v>
      </c>
      <c r="B218" s="113"/>
      <c r="C218" s="423" t="s">
        <v>1372</v>
      </c>
      <c r="D218" s="424"/>
      <c r="E218" s="424"/>
      <c r="F218" s="424"/>
      <c r="G218" s="424"/>
      <c r="H218" s="425"/>
      <c r="I218" s="444"/>
      <c r="J218" s="109">
        <f t="shared" si="4"/>
        <v>0</v>
      </c>
      <c r="K218" s="110" t="str">
        <f t="shared" si="5"/>
        <v/>
      </c>
      <c r="L218" s="111">
        <v>0</v>
      </c>
      <c r="M218" s="111">
        <v>0</v>
      </c>
    </row>
    <row r="219" spans="1:13" s="112" customFormat="1" ht="34.5" customHeight="1">
      <c r="A219" s="337" t="s">
        <v>874</v>
      </c>
      <c r="B219" s="113"/>
      <c r="C219" s="423" t="s">
        <v>1373</v>
      </c>
      <c r="D219" s="424"/>
      <c r="E219" s="424"/>
      <c r="F219" s="424"/>
      <c r="G219" s="424"/>
      <c r="H219" s="425"/>
      <c r="I219" s="444"/>
      <c r="J219" s="109">
        <f t="shared" si="4"/>
        <v>0</v>
      </c>
      <c r="K219" s="110" t="str">
        <f t="shared" si="5"/>
        <v/>
      </c>
      <c r="L219" s="111">
        <v>0</v>
      </c>
      <c r="M219" s="111">
        <v>0</v>
      </c>
    </row>
    <row r="220" spans="1:13" s="112" customFormat="1" ht="34.5" customHeight="1">
      <c r="A220" s="337" t="s">
        <v>876</v>
      </c>
      <c r="B220" s="113"/>
      <c r="C220" s="423" t="s">
        <v>1374</v>
      </c>
      <c r="D220" s="424"/>
      <c r="E220" s="424"/>
      <c r="F220" s="424"/>
      <c r="G220" s="424"/>
      <c r="H220" s="425"/>
      <c r="I220" s="444"/>
      <c r="J220" s="109">
        <f t="shared" si="4"/>
        <v>0</v>
      </c>
      <c r="K220" s="110" t="str">
        <f t="shared" si="5"/>
        <v/>
      </c>
      <c r="L220" s="111">
        <v>0</v>
      </c>
      <c r="M220" s="111">
        <v>0</v>
      </c>
    </row>
    <row r="221" spans="1:13" s="112" customFormat="1" ht="34.5" customHeight="1">
      <c r="A221" s="337" t="s">
        <v>877</v>
      </c>
      <c r="B221" s="113"/>
      <c r="C221" s="423" t="s">
        <v>1375</v>
      </c>
      <c r="D221" s="424"/>
      <c r="E221" s="424"/>
      <c r="F221" s="424"/>
      <c r="G221" s="424"/>
      <c r="H221" s="425"/>
      <c r="I221" s="444"/>
      <c r="J221" s="109">
        <f t="shared" si="4"/>
        <v>0</v>
      </c>
      <c r="K221" s="110" t="str">
        <f t="shared" si="5"/>
        <v/>
      </c>
      <c r="L221" s="111">
        <v>0</v>
      </c>
      <c r="M221" s="111">
        <v>0</v>
      </c>
    </row>
    <row r="222" spans="1:13" s="112" customFormat="1" ht="34.5" customHeight="1">
      <c r="A222" s="337" t="s">
        <v>879</v>
      </c>
      <c r="B222" s="113"/>
      <c r="C222" s="423" t="s">
        <v>190</v>
      </c>
      <c r="D222" s="424"/>
      <c r="E222" s="424"/>
      <c r="F222" s="424"/>
      <c r="G222" s="424"/>
      <c r="H222" s="425"/>
      <c r="I222" s="444"/>
      <c r="J222" s="109">
        <f t="shared" si="4"/>
        <v>0</v>
      </c>
      <c r="K222" s="110" t="str">
        <f t="shared" si="5"/>
        <v/>
      </c>
      <c r="L222" s="111">
        <v>0</v>
      </c>
      <c r="M222" s="111">
        <v>0</v>
      </c>
    </row>
    <row r="223" spans="1:13" s="112" customFormat="1" ht="34.5" customHeight="1">
      <c r="A223" s="337" t="s">
        <v>880</v>
      </c>
      <c r="B223" s="113"/>
      <c r="C223" s="423" t="s">
        <v>191</v>
      </c>
      <c r="D223" s="424"/>
      <c r="E223" s="424"/>
      <c r="F223" s="424"/>
      <c r="G223" s="424"/>
      <c r="H223" s="425"/>
      <c r="I223" s="444"/>
      <c r="J223" s="109">
        <f t="shared" si="4"/>
        <v>0</v>
      </c>
      <c r="K223" s="110" t="str">
        <f t="shared" si="5"/>
        <v/>
      </c>
      <c r="L223" s="111">
        <v>0</v>
      </c>
      <c r="M223" s="111">
        <v>0</v>
      </c>
    </row>
    <row r="224" spans="1:13" s="112" customFormat="1" ht="34.5" customHeight="1">
      <c r="A224" s="337" t="s">
        <v>881</v>
      </c>
      <c r="B224" s="113"/>
      <c r="C224" s="423" t="s">
        <v>192</v>
      </c>
      <c r="D224" s="424"/>
      <c r="E224" s="424"/>
      <c r="F224" s="424"/>
      <c r="G224" s="424"/>
      <c r="H224" s="425"/>
      <c r="I224" s="444"/>
      <c r="J224" s="109">
        <f t="shared" si="4"/>
        <v>0</v>
      </c>
      <c r="K224" s="110" t="str">
        <f t="shared" si="5"/>
        <v/>
      </c>
      <c r="L224" s="111">
        <v>0</v>
      </c>
      <c r="M224" s="111">
        <v>0</v>
      </c>
    </row>
    <row r="225" spans="1:22" s="112" customFormat="1" ht="34.5" customHeight="1">
      <c r="A225" s="337" t="s">
        <v>882</v>
      </c>
      <c r="B225" s="113"/>
      <c r="C225" s="423" t="s">
        <v>1376</v>
      </c>
      <c r="D225" s="424"/>
      <c r="E225" s="424"/>
      <c r="F225" s="424"/>
      <c r="G225" s="424"/>
      <c r="H225" s="425"/>
      <c r="I225" s="444"/>
      <c r="J225" s="109">
        <f t="shared" si="4"/>
        <v>0</v>
      </c>
      <c r="K225" s="110" t="str">
        <f t="shared" si="5"/>
        <v/>
      </c>
      <c r="L225" s="111">
        <v>0</v>
      </c>
      <c r="M225" s="111">
        <v>0</v>
      </c>
    </row>
    <row r="226" spans="1:22" s="112" customFormat="1" ht="34.5" customHeight="1">
      <c r="A226" s="337" t="s">
        <v>884</v>
      </c>
      <c r="B226" s="113"/>
      <c r="C226" s="423" t="s">
        <v>194</v>
      </c>
      <c r="D226" s="424"/>
      <c r="E226" s="424"/>
      <c r="F226" s="424"/>
      <c r="G226" s="424"/>
      <c r="H226" s="425"/>
      <c r="I226" s="444"/>
      <c r="J226" s="109">
        <f t="shared" si="4"/>
        <v>0</v>
      </c>
      <c r="K226" s="110" t="str">
        <f t="shared" si="5"/>
        <v/>
      </c>
      <c r="L226" s="111">
        <v>0</v>
      </c>
      <c r="M226" s="111">
        <v>0</v>
      </c>
    </row>
    <row r="227" spans="1:22" s="112" customFormat="1" ht="34.5" customHeight="1">
      <c r="A227" s="337" t="s">
        <v>886</v>
      </c>
      <c r="B227" s="113"/>
      <c r="C227" s="423" t="s">
        <v>1377</v>
      </c>
      <c r="D227" s="424"/>
      <c r="E227" s="424"/>
      <c r="F227" s="424"/>
      <c r="G227" s="424"/>
      <c r="H227" s="425"/>
      <c r="I227" s="445"/>
      <c r="J227" s="109">
        <f t="shared" si="4"/>
        <v>107</v>
      </c>
      <c r="K227" s="110" t="str">
        <f t="shared" si="5"/>
        <v/>
      </c>
      <c r="L227" s="111">
        <v>107</v>
      </c>
      <c r="M227" s="111">
        <v>0</v>
      </c>
    </row>
    <row r="228" spans="1:22" s="1" customFormat="1">
      <c r="A228" s="328"/>
      <c r="B228" s="19"/>
      <c r="C228" s="19"/>
      <c r="D228" s="19"/>
      <c r="E228" s="19"/>
      <c r="F228" s="19"/>
      <c r="G228" s="19"/>
      <c r="H228" s="15"/>
      <c r="I228" s="15"/>
      <c r="J228" s="87"/>
      <c r="K228" s="88"/>
      <c r="L228" s="89"/>
      <c r="M228" s="89"/>
    </row>
    <row r="229" spans="1:22" s="82" customFormat="1">
      <c r="A229" s="328"/>
      <c r="B229" s="83"/>
      <c r="C229" s="60"/>
      <c r="D229" s="60"/>
      <c r="E229" s="60"/>
      <c r="F229" s="60"/>
      <c r="G229" s="60"/>
      <c r="H229" s="90"/>
      <c r="I229" s="90"/>
      <c r="J229" s="87"/>
      <c r="K229" s="88"/>
      <c r="L229" s="89"/>
      <c r="M229" s="89"/>
    </row>
    <row r="230" spans="1:22" s="1" customFormat="1" ht="19.5">
      <c r="A230" s="328"/>
      <c r="B230" s="114"/>
      <c r="C230" s="4"/>
      <c r="D230" s="4"/>
      <c r="E230" s="4"/>
      <c r="F230" s="4"/>
      <c r="G230" s="61"/>
      <c r="H230" s="115"/>
      <c r="I230" s="115"/>
      <c r="J230" s="59"/>
      <c r="K230" s="30"/>
      <c r="L230" s="101"/>
      <c r="M230" s="101"/>
    </row>
    <row r="231" spans="1:22" s="2" customFormat="1">
      <c r="A231" s="328"/>
      <c r="B231" s="19" t="s">
        <v>196</v>
      </c>
      <c r="C231" s="19"/>
      <c r="D231" s="19"/>
      <c r="E231" s="19"/>
      <c r="F231" s="19"/>
      <c r="G231" s="19"/>
      <c r="H231" s="15"/>
      <c r="I231" s="15"/>
      <c r="J231" s="59"/>
      <c r="K231" s="30"/>
      <c r="L231" s="101"/>
      <c r="M231" s="101"/>
    </row>
    <row r="232" spans="1:22">
      <c r="A232" s="328"/>
      <c r="B232" s="19"/>
      <c r="C232" s="19"/>
      <c r="D232" s="19"/>
      <c r="E232" s="19"/>
      <c r="F232" s="19"/>
      <c r="G232" s="19"/>
      <c r="H232" s="15"/>
      <c r="I232" s="15"/>
      <c r="L232" s="23"/>
      <c r="M232" s="23"/>
      <c r="N232" s="9"/>
      <c r="O232" s="9"/>
      <c r="P232" s="9"/>
      <c r="Q232" s="9"/>
      <c r="R232" s="9"/>
      <c r="S232" s="9"/>
      <c r="T232" s="9"/>
      <c r="U232" s="9"/>
      <c r="V232" s="9"/>
    </row>
    <row r="233" spans="1:22" ht="34.5" customHeight="1">
      <c r="A233" s="328"/>
      <c r="B233" s="19"/>
      <c r="C233" s="4"/>
      <c r="D233" s="4"/>
      <c r="F233" s="4"/>
      <c r="G233" s="4"/>
      <c r="H233" s="308"/>
      <c r="I233" s="308"/>
      <c r="J233" s="74" t="s">
        <v>68</v>
      </c>
      <c r="K233" s="75"/>
      <c r="L233" s="76" t="s">
        <v>492</v>
      </c>
      <c r="M233" s="76" t="s">
        <v>493</v>
      </c>
      <c r="N233" s="9"/>
      <c r="O233" s="9"/>
      <c r="P233" s="9"/>
      <c r="Q233" s="9"/>
      <c r="R233" s="9"/>
      <c r="S233" s="9"/>
      <c r="T233" s="9"/>
      <c r="U233" s="9"/>
      <c r="V233" s="9"/>
    </row>
    <row r="234" spans="1:22" ht="20.25" customHeight="1">
      <c r="A234" s="328"/>
      <c r="B234" s="2"/>
      <c r="C234" s="4"/>
      <c r="D234" s="4"/>
      <c r="F234" s="4"/>
      <c r="G234" s="4"/>
      <c r="H234" s="308"/>
      <c r="I234" s="65" t="s">
        <v>1378</v>
      </c>
      <c r="J234" s="66"/>
      <c r="K234" s="77"/>
      <c r="L234" s="78" t="s">
        <v>70</v>
      </c>
      <c r="M234" s="78" t="s">
        <v>71</v>
      </c>
      <c r="N234" s="9"/>
      <c r="O234" s="9"/>
      <c r="P234" s="9"/>
      <c r="Q234" s="9"/>
      <c r="R234" s="9"/>
      <c r="S234" s="9"/>
      <c r="T234" s="9"/>
      <c r="U234" s="9"/>
      <c r="V234" s="9"/>
    </row>
    <row r="235" spans="1:22" s="82" customFormat="1" ht="106.5" customHeight="1">
      <c r="A235" s="330" t="s">
        <v>889</v>
      </c>
      <c r="B235" s="2"/>
      <c r="C235" s="404" t="s">
        <v>196</v>
      </c>
      <c r="D235" s="405"/>
      <c r="E235" s="405"/>
      <c r="F235" s="405"/>
      <c r="G235" s="405"/>
      <c r="H235" s="406"/>
      <c r="I235" s="116" t="s">
        <v>197</v>
      </c>
      <c r="J235" s="117" t="s">
        <v>497</v>
      </c>
      <c r="K235" s="118"/>
      <c r="L235" s="119"/>
      <c r="M235" s="120"/>
    </row>
    <row r="236" spans="1:22" s="1" customFormat="1">
      <c r="A236" s="328"/>
      <c r="B236" s="19"/>
      <c r="C236" s="19"/>
      <c r="D236" s="19"/>
      <c r="E236" s="19"/>
      <c r="F236" s="19"/>
      <c r="G236" s="19"/>
      <c r="H236" s="15"/>
      <c r="I236" s="15"/>
      <c r="J236" s="87"/>
      <c r="K236" s="88"/>
      <c r="L236" s="101"/>
      <c r="M236" s="101"/>
    </row>
    <row r="237" spans="1:22" s="82" customFormat="1">
      <c r="A237" s="328"/>
      <c r="B237" s="83"/>
      <c r="C237" s="60"/>
      <c r="D237" s="60"/>
      <c r="E237" s="60"/>
      <c r="F237" s="60"/>
      <c r="G237" s="60"/>
      <c r="H237" s="90"/>
      <c r="I237" s="90"/>
      <c r="J237" s="87"/>
      <c r="K237" s="88"/>
      <c r="L237" s="101"/>
      <c r="M237" s="101"/>
    </row>
    <row r="238" spans="1:22" s="1" customFormat="1">
      <c r="A238" s="328"/>
      <c r="B238" s="2"/>
      <c r="C238" s="4"/>
      <c r="D238" s="4"/>
      <c r="E238" s="4"/>
      <c r="F238" s="4"/>
      <c r="G238" s="4"/>
      <c r="H238" s="308"/>
      <c r="I238" s="308"/>
      <c r="J238" s="121"/>
      <c r="K238" s="30"/>
      <c r="L238" s="101"/>
      <c r="M238" s="101"/>
    </row>
    <row r="239" spans="1:22" s="1" customFormat="1">
      <c r="A239" s="338"/>
      <c r="B239" s="19" t="s">
        <v>199</v>
      </c>
      <c r="C239" s="44"/>
      <c r="D239" s="44"/>
      <c r="E239" s="44"/>
      <c r="F239" s="44"/>
      <c r="G239" s="44"/>
      <c r="H239" s="15"/>
      <c r="I239" s="15"/>
      <c r="J239" s="59"/>
      <c r="K239" s="30"/>
      <c r="L239" s="101"/>
      <c r="M239" s="101"/>
    </row>
    <row r="240" spans="1:22">
      <c r="A240" s="328"/>
      <c r="B240" s="19"/>
      <c r="C240" s="19"/>
      <c r="D240" s="19"/>
      <c r="E240" s="19"/>
      <c r="F240" s="19"/>
      <c r="G240" s="19"/>
      <c r="H240" s="15"/>
      <c r="I240" s="15"/>
      <c r="L240" s="23"/>
      <c r="M240" s="23"/>
      <c r="N240" s="9"/>
      <c r="O240" s="9"/>
      <c r="P240" s="9"/>
      <c r="Q240" s="9"/>
      <c r="R240" s="9"/>
      <c r="S240" s="9"/>
      <c r="T240" s="9"/>
      <c r="U240" s="9"/>
      <c r="V240" s="9"/>
    </row>
    <row r="241" spans="1:22" ht="34.5" customHeight="1">
      <c r="A241" s="338"/>
      <c r="B241" s="19"/>
      <c r="C241" s="4"/>
      <c r="D241" s="4"/>
      <c r="F241" s="4"/>
      <c r="G241" s="4"/>
      <c r="H241" s="308"/>
      <c r="I241" s="308"/>
      <c r="J241" s="74" t="s">
        <v>68</v>
      </c>
      <c r="K241" s="75"/>
      <c r="L241" s="76" t="s">
        <v>492</v>
      </c>
      <c r="M241" s="76" t="s">
        <v>493</v>
      </c>
      <c r="N241" s="9"/>
      <c r="O241" s="9"/>
      <c r="P241" s="9"/>
      <c r="Q241" s="9"/>
      <c r="R241" s="9"/>
      <c r="S241" s="9"/>
      <c r="T241" s="9"/>
      <c r="U241" s="9"/>
      <c r="V241" s="9"/>
    </row>
    <row r="242" spans="1:22" ht="20.25" customHeight="1">
      <c r="A242" s="339" t="s">
        <v>891</v>
      </c>
      <c r="B242" s="2"/>
      <c r="C242" s="4"/>
      <c r="D242" s="4"/>
      <c r="F242" s="4"/>
      <c r="G242" s="4"/>
      <c r="H242" s="308"/>
      <c r="I242" s="65" t="s">
        <v>1378</v>
      </c>
      <c r="J242" s="66"/>
      <c r="K242" s="77"/>
      <c r="L242" s="78" t="s">
        <v>70</v>
      </c>
      <c r="M242" s="78" t="s">
        <v>71</v>
      </c>
      <c r="N242" s="9"/>
      <c r="O242" s="9"/>
      <c r="P242" s="9"/>
      <c r="Q242" s="9"/>
      <c r="R242" s="9"/>
      <c r="S242" s="9"/>
      <c r="T242" s="9"/>
      <c r="U242" s="9"/>
      <c r="V242" s="9"/>
    </row>
    <row r="243" spans="1:22" s="82" customFormat="1" ht="34.5" customHeight="1">
      <c r="A243" s="340" t="s">
        <v>892</v>
      </c>
      <c r="B243" s="113"/>
      <c r="C243" s="404" t="s">
        <v>200</v>
      </c>
      <c r="D243" s="405"/>
      <c r="E243" s="405"/>
      <c r="F243" s="405"/>
      <c r="G243" s="405"/>
      <c r="H243" s="406"/>
      <c r="I243" s="446" t="s">
        <v>1379</v>
      </c>
      <c r="J243" s="68" t="s">
        <v>202</v>
      </c>
      <c r="K243" s="118"/>
      <c r="L243" s="102"/>
      <c r="M243" s="122"/>
    </row>
    <row r="244" spans="1:22" s="82" customFormat="1" ht="34.5" customHeight="1">
      <c r="A244" s="340" t="s">
        <v>894</v>
      </c>
      <c r="B244" s="113"/>
      <c r="C244" s="404" t="s">
        <v>1380</v>
      </c>
      <c r="D244" s="405"/>
      <c r="E244" s="405"/>
      <c r="F244" s="405"/>
      <c r="G244" s="405"/>
      <c r="H244" s="406"/>
      <c r="I244" s="447"/>
      <c r="J244" s="68" t="s">
        <v>205</v>
      </c>
      <c r="K244" s="118"/>
      <c r="L244" s="97"/>
      <c r="M244" s="123"/>
    </row>
    <row r="245" spans="1:22" s="82" customFormat="1" ht="34.5" customHeight="1">
      <c r="A245" s="340" t="s">
        <v>896</v>
      </c>
      <c r="B245" s="113"/>
      <c r="C245" s="404" t="s">
        <v>1381</v>
      </c>
      <c r="D245" s="405"/>
      <c r="E245" s="405"/>
      <c r="F245" s="405"/>
      <c r="G245" s="405"/>
      <c r="H245" s="406"/>
      <c r="I245" s="448"/>
      <c r="J245" s="68" t="s">
        <v>205</v>
      </c>
      <c r="K245" s="118"/>
      <c r="L245" s="99"/>
      <c r="M245" s="124"/>
    </row>
    <row r="246" spans="1:22" s="1" customFormat="1">
      <c r="A246" s="328"/>
      <c r="B246" s="19"/>
      <c r="C246" s="125"/>
      <c r="D246" s="19"/>
      <c r="E246" s="19"/>
      <c r="F246" s="19"/>
      <c r="G246" s="19"/>
      <c r="H246" s="15"/>
      <c r="I246" s="15"/>
      <c r="J246" s="87"/>
      <c r="K246" s="88"/>
      <c r="L246" s="73"/>
      <c r="M246" s="73"/>
    </row>
    <row r="247" spans="1:22" s="82" customFormat="1">
      <c r="A247" s="328"/>
      <c r="B247" s="83"/>
      <c r="C247" s="60"/>
      <c r="D247" s="60"/>
      <c r="E247" s="60"/>
      <c r="F247" s="60"/>
      <c r="G247" s="60"/>
      <c r="H247" s="90"/>
      <c r="I247" s="90"/>
      <c r="J247" s="87"/>
      <c r="K247" s="88"/>
      <c r="L247" s="89"/>
      <c r="M247" s="89"/>
    </row>
    <row r="248" spans="1:22" s="1" customFormat="1">
      <c r="A248" s="328"/>
      <c r="B248" s="2"/>
      <c r="C248" s="4"/>
      <c r="D248" s="4"/>
      <c r="E248" s="4"/>
      <c r="F248" s="4"/>
      <c r="G248" s="4"/>
      <c r="H248" s="308"/>
      <c r="I248" s="308"/>
      <c r="J248" s="121"/>
      <c r="K248" s="30"/>
      <c r="L248" s="101"/>
      <c r="M248" s="101"/>
    </row>
    <row r="249" spans="1:22" s="1" customFormat="1">
      <c r="A249" s="328"/>
      <c r="B249" s="19" t="s">
        <v>206</v>
      </c>
      <c r="C249" s="44"/>
      <c r="D249" s="44"/>
      <c r="E249" s="44"/>
      <c r="F249" s="44"/>
      <c r="G249" s="44"/>
      <c r="H249" s="15"/>
      <c r="I249" s="15"/>
      <c r="J249" s="59"/>
      <c r="K249" s="30"/>
      <c r="L249" s="101"/>
      <c r="M249" s="101"/>
    </row>
    <row r="250" spans="1:22">
      <c r="A250" s="328"/>
      <c r="B250" s="19"/>
      <c r="C250" s="19"/>
      <c r="D250" s="19"/>
      <c r="E250" s="19"/>
      <c r="F250" s="19"/>
      <c r="G250" s="19"/>
      <c r="H250" s="15"/>
      <c r="I250" s="15"/>
      <c r="L250" s="23"/>
      <c r="M250" s="23"/>
      <c r="N250" s="9"/>
      <c r="O250" s="9"/>
      <c r="P250" s="9"/>
      <c r="Q250" s="9"/>
      <c r="R250" s="9"/>
      <c r="S250" s="9"/>
      <c r="T250" s="9"/>
      <c r="U250" s="9"/>
      <c r="V250" s="9"/>
    </row>
    <row r="251" spans="1:22" ht="34.5" customHeight="1">
      <c r="A251" s="328"/>
      <c r="B251" s="19"/>
      <c r="C251" s="4"/>
      <c r="D251" s="4"/>
      <c r="F251" s="4"/>
      <c r="G251" s="4"/>
      <c r="H251" s="308"/>
      <c r="I251" s="308"/>
      <c r="J251" s="74" t="s">
        <v>68</v>
      </c>
      <c r="K251" s="75"/>
      <c r="L251" s="76" t="s">
        <v>492</v>
      </c>
      <c r="M251" s="76" t="s">
        <v>493</v>
      </c>
      <c r="N251" s="9"/>
      <c r="O251" s="9"/>
      <c r="P251" s="9"/>
      <c r="Q251" s="9"/>
      <c r="R251" s="9"/>
      <c r="S251" s="9"/>
      <c r="T251" s="9"/>
      <c r="U251" s="9"/>
      <c r="V251" s="9"/>
    </row>
    <row r="252" spans="1:22" ht="20.25" customHeight="1">
      <c r="A252" s="328"/>
      <c r="B252" s="2"/>
      <c r="C252" s="60"/>
      <c r="D252" s="4"/>
      <c r="F252" s="4"/>
      <c r="G252" s="4"/>
      <c r="H252" s="308"/>
      <c r="I252" s="65" t="s">
        <v>1378</v>
      </c>
      <c r="J252" s="66"/>
      <c r="K252" s="77"/>
      <c r="L252" s="78" t="s">
        <v>70</v>
      </c>
      <c r="M252" s="78" t="s">
        <v>71</v>
      </c>
      <c r="N252" s="9"/>
      <c r="O252" s="9"/>
      <c r="P252" s="9"/>
      <c r="Q252" s="9"/>
      <c r="R252" s="9"/>
      <c r="S252" s="9"/>
      <c r="T252" s="9"/>
      <c r="U252" s="9"/>
      <c r="V252" s="9"/>
    </row>
    <row r="253" spans="1:22" s="82" customFormat="1" ht="56.1" customHeight="1">
      <c r="A253" s="330" t="s">
        <v>899</v>
      </c>
      <c r="B253" s="113"/>
      <c r="C253" s="404" t="s">
        <v>1382</v>
      </c>
      <c r="D253" s="405"/>
      <c r="E253" s="405"/>
      <c r="F253" s="405"/>
      <c r="G253" s="405"/>
      <c r="H253" s="406"/>
      <c r="I253" s="307" t="s">
        <v>1383</v>
      </c>
      <c r="J253" s="68" t="s">
        <v>205</v>
      </c>
      <c r="K253" s="118"/>
      <c r="L253" s="102"/>
      <c r="M253" s="122"/>
    </row>
    <row r="254" spans="1:22" s="82" customFormat="1" ht="98.1" customHeight="1">
      <c r="A254" s="330" t="s">
        <v>902</v>
      </c>
      <c r="B254" s="113"/>
      <c r="C254" s="404" t="s">
        <v>1384</v>
      </c>
      <c r="D254" s="405"/>
      <c r="E254" s="405"/>
      <c r="F254" s="405"/>
      <c r="G254" s="405"/>
      <c r="H254" s="406"/>
      <c r="I254" s="325" t="s">
        <v>1385</v>
      </c>
      <c r="J254" s="68" t="s">
        <v>205</v>
      </c>
      <c r="K254" s="118"/>
      <c r="L254" s="99"/>
      <c r="M254" s="124"/>
    </row>
    <row r="255" spans="1:22" s="1" customFormat="1">
      <c r="A255" s="328"/>
      <c r="B255" s="19"/>
      <c r="C255" s="19"/>
      <c r="D255" s="19"/>
      <c r="E255" s="19"/>
      <c r="F255" s="19"/>
      <c r="G255" s="19"/>
      <c r="H255" s="15"/>
      <c r="I255" s="15"/>
      <c r="J255" s="87"/>
      <c r="K255" s="88"/>
      <c r="L255" s="73"/>
      <c r="M255" s="73"/>
    </row>
    <row r="256" spans="1:22" s="82" customFormat="1">
      <c r="A256" s="328"/>
      <c r="B256" s="83"/>
      <c r="C256" s="60"/>
      <c r="D256" s="60"/>
      <c r="E256" s="60"/>
      <c r="F256" s="60"/>
      <c r="G256" s="60"/>
      <c r="H256" s="90"/>
      <c r="I256" s="90"/>
      <c r="J256" s="87"/>
      <c r="K256" s="88"/>
      <c r="L256" s="89"/>
      <c r="M256" s="89"/>
    </row>
    <row r="257" spans="1:22" s="1" customFormat="1">
      <c r="A257" s="328"/>
      <c r="B257" s="113"/>
      <c r="C257" s="4"/>
      <c r="D257" s="4"/>
      <c r="E257" s="126"/>
      <c r="F257" s="126"/>
      <c r="G257" s="126"/>
      <c r="H257" s="127"/>
      <c r="I257" s="127"/>
      <c r="J257" s="87"/>
      <c r="K257" s="88"/>
      <c r="L257" s="89"/>
      <c r="M257" s="89"/>
    </row>
    <row r="258" spans="1:22" s="1" customFormat="1">
      <c r="A258" s="328"/>
      <c r="B258" s="19" t="s">
        <v>210</v>
      </c>
      <c r="C258" s="44"/>
      <c r="D258" s="44"/>
      <c r="E258" s="44"/>
      <c r="F258" s="44"/>
      <c r="G258" s="15"/>
      <c r="H258" s="15"/>
      <c r="I258" s="15"/>
      <c r="J258" s="59"/>
      <c r="K258" s="30"/>
      <c r="L258" s="101"/>
      <c r="M258" s="101"/>
    </row>
    <row r="259" spans="1:22">
      <c r="A259" s="328"/>
      <c r="B259" s="19"/>
      <c r="C259" s="19"/>
      <c r="D259" s="19"/>
      <c r="E259" s="19"/>
      <c r="F259" s="19"/>
      <c r="G259" s="19"/>
      <c r="H259" s="15"/>
      <c r="I259" s="15"/>
      <c r="L259" s="23"/>
      <c r="M259" s="23"/>
      <c r="N259" s="9"/>
      <c r="O259" s="9"/>
      <c r="P259" s="9"/>
      <c r="Q259" s="9"/>
      <c r="R259" s="9"/>
      <c r="S259" s="9"/>
      <c r="T259" s="9"/>
      <c r="U259" s="9"/>
      <c r="V259" s="9"/>
    </row>
    <row r="260" spans="1:22" ht="34.5" customHeight="1">
      <c r="A260" s="328"/>
      <c r="B260" s="19"/>
      <c r="C260" s="4"/>
      <c r="D260" s="4"/>
      <c r="F260" s="4"/>
      <c r="G260" s="4"/>
      <c r="H260" s="308"/>
      <c r="I260" s="308"/>
      <c r="J260" s="74" t="s">
        <v>68</v>
      </c>
      <c r="K260" s="75"/>
      <c r="L260" s="76" t="s">
        <v>492</v>
      </c>
      <c r="M260" s="76" t="s">
        <v>493</v>
      </c>
      <c r="N260" s="9"/>
      <c r="O260" s="9"/>
      <c r="P260" s="9"/>
      <c r="Q260" s="9"/>
      <c r="R260" s="9"/>
      <c r="S260" s="9"/>
      <c r="T260" s="9"/>
      <c r="U260" s="9"/>
      <c r="V260" s="9"/>
    </row>
    <row r="261" spans="1:22">
      <c r="A261" s="328"/>
      <c r="B261" s="2"/>
      <c r="C261" s="60"/>
      <c r="D261" s="4"/>
      <c r="F261" s="4"/>
      <c r="G261" s="4"/>
      <c r="H261" s="308"/>
      <c r="I261" s="65" t="s">
        <v>69</v>
      </c>
      <c r="J261" s="66"/>
      <c r="K261" s="77"/>
      <c r="L261" s="78" t="s">
        <v>70</v>
      </c>
      <c r="M261" s="128" t="s">
        <v>71</v>
      </c>
      <c r="N261" s="9"/>
      <c r="O261" s="9"/>
      <c r="P261" s="9"/>
      <c r="Q261" s="9"/>
      <c r="R261" s="9"/>
      <c r="S261" s="9"/>
      <c r="T261" s="9"/>
      <c r="U261" s="9"/>
      <c r="V261" s="9"/>
    </row>
    <row r="262" spans="1:22" s="82" customFormat="1" ht="56.1" customHeight="1">
      <c r="A262" s="330" t="s">
        <v>904</v>
      </c>
      <c r="B262" s="113"/>
      <c r="C262" s="404" t="s">
        <v>211</v>
      </c>
      <c r="D262" s="405"/>
      <c r="E262" s="405"/>
      <c r="F262" s="405"/>
      <c r="G262" s="405"/>
      <c r="H262" s="406"/>
      <c r="I262" s="129" t="s">
        <v>1386</v>
      </c>
      <c r="J262" s="68" t="s">
        <v>213</v>
      </c>
      <c r="K262" s="118"/>
      <c r="L262" s="102"/>
      <c r="M262" s="122"/>
    </row>
    <row r="263" spans="1:22" s="82" customFormat="1" ht="56.1" customHeight="1">
      <c r="A263" s="330" t="s">
        <v>906</v>
      </c>
      <c r="B263" s="113"/>
      <c r="C263" s="404" t="s">
        <v>214</v>
      </c>
      <c r="D263" s="405"/>
      <c r="E263" s="405"/>
      <c r="F263" s="405"/>
      <c r="G263" s="405"/>
      <c r="H263" s="406"/>
      <c r="I263" s="129" t="s">
        <v>1387</v>
      </c>
      <c r="J263" s="68" t="s">
        <v>205</v>
      </c>
      <c r="K263" s="118"/>
      <c r="L263" s="97"/>
      <c r="M263" s="123"/>
    </row>
    <row r="264" spans="1:22" s="82" customFormat="1" ht="56.1" customHeight="1">
      <c r="A264" s="330" t="s">
        <v>908</v>
      </c>
      <c r="B264" s="113"/>
      <c r="C264" s="404" t="s">
        <v>1388</v>
      </c>
      <c r="D264" s="405"/>
      <c r="E264" s="405"/>
      <c r="F264" s="405"/>
      <c r="G264" s="405"/>
      <c r="H264" s="406"/>
      <c r="I264" s="129" t="s">
        <v>1389</v>
      </c>
      <c r="J264" s="68" t="s">
        <v>205</v>
      </c>
      <c r="K264" s="118"/>
      <c r="L264" s="99"/>
      <c r="M264" s="124"/>
    </row>
    <row r="265" spans="1:22" s="1" customFormat="1">
      <c r="A265" s="328"/>
      <c r="B265" s="19"/>
      <c r="C265" s="19"/>
      <c r="D265" s="19"/>
      <c r="E265" s="19"/>
      <c r="F265" s="19"/>
      <c r="G265" s="19"/>
      <c r="H265" s="15"/>
      <c r="I265" s="15"/>
      <c r="J265" s="87"/>
      <c r="K265" s="88"/>
      <c r="L265" s="73"/>
      <c r="M265" s="73"/>
    </row>
    <row r="266" spans="1:22" s="82" customFormat="1">
      <c r="A266" s="328"/>
      <c r="B266" s="83"/>
      <c r="C266" s="60"/>
      <c r="D266" s="60"/>
      <c r="E266" s="60"/>
      <c r="F266" s="60"/>
      <c r="G266" s="60"/>
      <c r="H266" s="90"/>
      <c r="I266" s="90"/>
      <c r="J266" s="87"/>
      <c r="K266" s="88"/>
      <c r="L266" s="89"/>
      <c r="M266" s="89"/>
    </row>
    <row r="267" spans="1:22" s="1" customFormat="1">
      <c r="A267" s="328"/>
      <c r="B267" s="2"/>
      <c r="C267" s="4"/>
      <c r="D267" s="4"/>
      <c r="E267" s="4"/>
      <c r="F267" s="4"/>
      <c r="G267" s="4"/>
      <c r="H267" s="308"/>
      <c r="I267" s="308"/>
      <c r="J267" s="59"/>
      <c r="K267" s="30"/>
      <c r="L267" s="101"/>
      <c r="M267" s="101"/>
    </row>
    <row r="268" spans="1:22">
      <c r="A268" s="328"/>
      <c r="B268" s="19" t="s">
        <v>217</v>
      </c>
      <c r="C268" s="19"/>
      <c r="D268" s="19"/>
      <c r="E268" s="19"/>
      <c r="F268" s="19"/>
      <c r="G268" s="19"/>
      <c r="H268" s="15"/>
      <c r="I268" s="15"/>
      <c r="J268" s="8"/>
      <c r="L268" s="130"/>
      <c r="M268" s="130"/>
      <c r="N268" s="9"/>
      <c r="O268" s="9"/>
      <c r="P268" s="9"/>
      <c r="Q268" s="9"/>
      <c r="R268" s="9"/>
      <c r="S268" s="9"/>
      <c r="T268" s="9"/>
      <c r="U268" s="9"/>
      <c r="V268" s="9"/>
    </row>
    <row r="269" spans="1:22">
      <c r="A269" s="328"/>
      <c r="B269" s="19"/>
      <c r="C269" s="19"/>
      <c r="D269" s="19"/>
      <c r="E269" s="19"/>
      <c r="F269" s="19"/>
      <c r="G269" s="19"/>
      <c r="H269" s="15"/>
      <c r="I269" s="15"/>
      <c r="L269" s="23"/>
      <c r="M269" s="23"/>
      <c r="N269" s="9"/>
      <c r="O269" s="9"/>
      <c r="P269" s="9"/>
      <c r="Q269" s="9"/>
      <c r="R269" s="9"/>
      <c r="S269" s="9"/>
      <c r="T269" s="9"/>
      <c r="U269" s="9"/>
      <c r="V269" s="9"/>
    </row>
    <row r="270" spans="1:22" ht="34.5" customHeight="1">
      <c r="A270" s="328"/>
      <c r="B270" s="19"/>
      <c r="C270" s="4"/>
      <c r="D270" s="4"/>
      <c r="F270" s="4"/>
      <c r="G270" s="4"/>
      <c r="H270" s="308"/>
      <c r="I270" s="308"/>
      <c r="J270" s="74" t="s">
        <v>68</v>
      </c>
      <c r="K270" s="75"/>
      <c r="L270" s="76" t="s">
        <v>492</v>
      </c>
      <c r="M270" s="76" t="s">
        <v>493</v>
      </c>
      <c r="N270" s="9"/>
      <c r="O270" s="9"/>
      <c r="P270" s="9"/>
      <c r="Q270" s="9"/>
      <c r="R270" s="9"/>
      <c r="S270" s="9"/>
      <c r="T270" s="9"/>
      <c r="U270" s="9"/>
      <c r="V270" s="9"/>
    </row>
    <row r="271" spans="1:22" ht="20.25" customHeight="1">
      <c r="A271" s="328"/>
      <c r="B271" s="2"/>
      <c r="C271" s="60"/>
      <c r="D271" s="4"/>
      <c r="F271" s="4"/>
      <c r="G271" s="4"/>
      <c r="H271" s="308"/>
      <c r="I271" s="65" t="s">
        <v>69</v>
      </c>
      <c r="J271" s="66"/>
      <c r="K271" s="77"/>
      <c r="L271" s="78" t="s">
        <v>70</v>
      </c>
      <c r="M271" s="78" t="s">
        <v>71</v>
      </c>
      <c r="N271" s="9"/>
      <c r="O271" s="9"/>
      <c r="P271" s="9"/>
      <c r="Q271" s="9"/>
      <c r="R271" s="9"/>
      <c r="S271" s="9"/>
      <c r="T271" s="9"/>
      <c r="U271" s="9"/>
      <c r="V271" s="9"/>
    </row>
    <row r="272" spans="1:22" s="82" customFormat="1" ht="34.5" customHeight="1">
      <c r="A272" s="330" t="s">
        <v>911</v>
      </c>
      <c r="B272" s="83"/>
      <c r="C272" s="449" t="s">
        <v>218</v>
      </c>
      <c r="D272" s="450"/>
      <c r="E272" s="450"/>
      <c r="F272" s="450"/>
      <c r="G272" s="449" t="s">
        <v>219</v>
      </c>
      <c r="H272" s="449"/>
      <c r="I272" s="452" t="s">
        <v>912</v>
      </c>
      <c r="J272" s="131">
        <v>7</v>
      </c>
      <c r="K272" s="118" t="str">
        <f t="shared" ref="K272:K299" si="6">IF(OR(COUNTIF(L272:M272,"未確認")&gt;0,COUNTIF(L272:M272,"~*")&gt;0),"※","")</f>
        <v/>
      </c>
      <c r="L272" s="132"/>
      <c r="M272" s="132"/>
    </row>
    <row r="273" spans="1:13" s="82" customFormat="1" ht="34.5" customHeight="1">
      <c r="A273" s="330" t="s">
        <v>911</v>
      </c>
      <c r="B273" s="83"/>
      <c r="C273" s="450"/>
      <c r="D273" s="450"/>
      <c r="E273" s="450"/>
      <c r="F273" s="450"/>
      <c r="G273" s="449" t="s">
        <v>221</v>
      </c>
      <c r="H273" s="449"/>
      <c r="I273" s="453"/>
      <c r="J273" s="133">
        <v>2.5</v>
      </c>
      <c r="K273" s="118" t="str">
        <f t="shared" si="6"/>
        <v/>
      </c>
      <c r="L273" s="134"/>
      <c r="M273" s="134"/>
    </row>
    <row r="274" spans="1:13" s="82" customFormat="1" ht="34.5" customHeight="1">
      <c r="A274" s="330" t="s">
        <v>913</v>
      </c>
      <c r="B274" s="83"/>
      <c r="C274" s="449" t="s">
        <v>222</v>
      </c>
      <c r="D274" s="450"/>
      <c r="E274" s="450"/>
      <c r="F274" s="450"/>
      <c r="G274" s="449" t="s">
        <v>219</v>
      </c>
      <c r="H274" s="449"/>
      <c r="I274" s="453"/>
      <c r="J274" s="131"/>
      <c r="K274" s="118" t="str">
        <f t="shared" si="6"/>
        <v/>
      </c>
      <c r="L274" s="132"/>
      <c r="M274" s="132"/>
    </row>
    <row r="275" spans="1:13" s="82" customFormat="1" ht="34.5" customHeight="1">
      <c r="A275" s="330" t="s">
        <v>913</v>
      </c>
      <c r="B275" s="83"/>
      <c r="C275" s="450"/>
      <c r="D275" s="450"/>
      <c r="E275" s="450"/>
      <c r="F275" s="450"/>
      <c r="G275" s="449" t="s">
        <v>221</v>
      </c>
      <c r="H275" s="449"/>
      <c r="I275" s="453"/>
      <c r="J275" s="133"/>
      <c r="K275" s="118" t="str">
        <f t="shared" si="6"/>
        <v/>
      </c>
      <c r="L275" s="134"/>
      <c r="M275" s="134"/>
    </row>
    <row r="276" spans="1:13" s="82" customFormat="1" ht="34.5" customHeight="1">
      <c r="A276" s="341" t="s">
        <v>914</v>
      </c>
      <c r="B276" s="114"/>
      <c r="C276" s="449" t="s">
        <v>223</v>
      </c>
      <c r="D276" s="449"/>
      <c r="E276" s="449"/>
      <c r="F276" s="449"/>
      <c r="G276" s="449" t="s">
        <v>219</v>
      </c>
      <c r="H276" s="449"/>
      <c r="I276" s="453"/>
      <c r="J276" s="131">
        <f t="shared" ref="J276:J291" si="7">IF(SUM(L276:M276)=0,IF(COUNTIF(L276:M276,"未確認")&gt;0,"未確認",IF(COUNTIF(L276:M276,"~*")&gt;0,"*",SUM(L276:M276))),SUM(L276:M276))</f>
        <v>41</v>
      </c>
      <c r="K276" s="118" t="str">
        <f t="shared" si="6"/>
        <v/>
      </c>
      <c r="L276" s="135">
        <v>27</v>
      </c>
      <c r="M276" s="135">
        <v>14</v>
      </c>
    </row>
    <row r="277" spans="1:13" s="82" customFormat="1" ht="34.5" customHeight="1">
      <c r="A277" s="341" t="s">
        <v>914</v>
      </c>
      <c r="B277" s="114"/>
      <c r="C277" s="449"/>
      <c r="D277" s="449"/>
      <c r="E277" s="449"/>
      <c r="F277" s="449"/>
      <c r="G277" s="449" t="s">
        <v>221</v>
      </c>
      <c r="H277" s="449"/>
      <c r="I277" s="453"/>
      <c r="J277" s="131">
        <f t="shared" si="7"/>
        <v>0</v>
      </c>
      <c r="K277" s="118" t="str">
        <f t="shared" si="6"/>
        <v/>
      </c>
      <c r="L277" s="136"/>
      <c r="M277" s="136"/>
    </row>
    <row r="278" spans="1:13" s="82" customFormat="1" ht="34.5" customHeight="1">
      <c r="A278" s="341" t="s">
        <v>915</v>
      </c>
      <c r="B278" s="114"/>
      <c r="C278" s="449" t="s">
        <v>224</v>
      </c>
      <c r="D278" s="451"/>
      <c r="E278" s="451"/>
      <c r="F278" s="451"/>
      <c r="G278" s="449" t="s">
        <v>219</v>
      </c>
      <c r="H278" s="449"/>
      <c r="I278" s="453"/>
      <c r="J278" s="131">
        <f t="shared" si="7"/>
        <v>4</v>
      </c>
      <c r="K278" s="118" t="str">
        <f t="shared" si="6"/>
        <v/>
      </c>
      <c r="L278" s="135">
        <v>1</v>
      </c>
      <c r="M278" s="135">
        <v>3</v>
      </c>
    </row>
    <row r="279" spans="1:13" s="82" customFormat="1" ht="34.5" customHeight="1">
      <c r="A279" s="341" t="s">
        <v>915</v>
      </c>
      <c r="B279" s="114"/>
      <c r="C279" s="451"/>
      <c r="D279" s="451"/>
      <c r="E279" s="451"/>
      <c r="F279" s="451"/>
      <c r="G279" s="449" t="s">
        <v>221</v>
      </c>
      <c r="H279" s="449"/>
      <c r="I279" s="453"/>
      <c r="J279" s="131">
        <f t="shared" si="7"/>
        <v>0</v>
      </c>
      <c r="K279" s="118" t="str">
        <f t="shared" si="6"/>
        <v/>
      </c>
      <c r="L279" s="136"/>
      <c r="M279" s="136"/>
    </row>
    <row r="280" spans="1:13" s="82" customFormat="1" ht="34.5" customHeight="1">
      <c r="A280" s="341" t="s">
        <v>916</v>
      </c>
      <c r="B280" s="114"/>
      <c r="C280" s="449" t="s">
        <v>225</v>
      </c>
      <c r="D280" s="451"/>
      <c r="E280" s="451"/>
      <c r="F280" s="451"/>
      <c r="G280" s="449" t="s">
        <v>219</v>
      </c>
      <c r="H280" s="449"/>
      <c r="I280" s="453"/>
      <c r="J280" s="131">
        <f t="shared" si="7"/>
        <v>12</v>
      </c>
      <c r="K280" s="118" t="str">
        <f t="shared" si="6"/>
        <v/>
      </c>
      <c r="L280" s="135">
        <v>8</v>
      </c>
      <c r="M280" s="135">
        <v>4</v>
      </c>
    </row>
    <row r="281" spans="1:13" s="82" customFormat="1" ht="34.5" customHeight="1">
      <c r="A281" s="341" t="s">
        <v>916</v>
      </c>
      <c r="B281" s="114"/>
      <c r="C281" s="451"/>
      <c r="D281" s="451"/>
      <c r="E281" s="451"/>
      <c r="F281" s="451"/>
      <c r="G281" s="449" t="s">
        <v>221</v>
      </c>
      <c r="H281" s="449"/>
      <c r="I281" s="453"/>
      <c r="J281" s="131">
        <f t="shared" si="7"/>
        <v>0</v>
      </c>
      <c r="K281" s="118" t="str">
        <f t="shared" si="6"/>
        <v/>
      </c>
      <c r="L281" s="136"/>
      <c r="M281" s="136"/>
    </row>
    <row r="282" spans="1:13" s="82" customFormat="1" ht="34.5" customHeight="1">
      <c r="A282" s="341" t="s">
        <v>917</v>
      </c>
      <c r="B282" s="114"/>
      <c r="C282" s="449" t="s">
        <v>226</v>
      </c>
      <c r="D282" s="451"/>
      <c r="E282" s="451"/>
      <c r="F282" s="451"/>
      <c r="G282" s="449" t="s">
        <v>219</v>
      </c>
      <c r="H282" s="449"/>
      <c r="I282" s="453"/>
      <c r="J282" s="131">
        <f t="shared" si="7"/>
        <v>0</v>
      </c>
      <c r="K282" s="118" t="str">
        <f t="shared" si="6"/>
        <v/>
      </c>
      <c r="L282" s="135"/>
      <c r="M282" s="135"/>
    </row>
    <row r="283" spans="1:13" s="82" customFormat="1" ht="34.5" customHeight="1">
      <c r="A283" s="341" t="s">
        <v>917</v>
      </c>
      <c r="B283" s="83"/>
      <c r="C283" s="451"/>
      <c r="D283" s="451"/>
      <c r="E283" s="451"/>
      <c r="F283" s="451"/>
      <c r="G283" s="449" t="s">
        <v>221</v>
      </c>
      <c r="H283" s="449"/>
      <c r="I283" s="453"/>
      <c r="J283" s="131">
        <f t="shared" si="7"/>
        <v>0</v>
      </c>
      <c r="K283" s="118" t="str">
        <f t="shared" si="6"/>
        <v/>
      </c>
      <c r="L283" s="136"/>
      <c r="M283" s="136"/>
    </row>
    <row r="284" spans="1:13" s="82" customFormat="1" ht="34.5" customHeight="1">
      <c r="A284" s="341" t="s">
        <v>918</v>
      </c>
      <c r="B284" s="83"/>
      <c r="C284" s="449" t="s">
        <v>227</v>
      </c>
      <c r="D284" s="451"/>
      <c r="E284" s="451"/>
      <c r="F284" s="451"/>
      <c r="G284" s="449" t="s">
        <v>219</v>
      </c>
      <c r="H284" s="449"/>
      <c r="I284" s="453"/>
      <c r="J284" s="131">
        <f t="shared" si="7"/>
        <v>1</v>
      </c>
      <c r="K284" s="118" t="str">
        <f t="shared" si="6"/>
        <v/>
      </c>
      <c r="L284" s="135"/>
      <c r="M284" s="135">
        <v>1</v>
      </c>
    </row>
    <row r="285" spans="1:13" s="82" customFormat="1" ht="34.5" customHeight="1">
      <c r="A285" s="341" t="s">
        <v>918</v>
      </c>
      <c r="B285" s="83"/>
      <c r="C285" s="451"/>
      <c r="D285" s="451"/>
      <c r="E285" s="451"/>
      <c r="F285" s="451"/>
      <c r="G285" s="449" t="s">
        <v>221</v>
      </c>
      <c r="H285" s="449"/>
      <c r="I285" s="453"/>
      <c r="J285" s="131">
        <f t="shared" si="7"/>
        <v>0</v>
      </c>
      <c r="K285" s="118" t="str">
        <f t="shared" si="6"/>
        <v/>
      </c>
      <c r="L285" s="136"/>
      <c r="M285" s="136"/>
    </row>
    <row r="286" spans="1:13" s="82" customFormat="1" ht="34.5" customHeight="1">
      <c r="A286" s="341" t="s">
        <v>919</v>
      </c>
      <c r="B286" s="83"/>
      <c r="C286" s="449" t="s">
        <v>228</v>
      </c>
      <c r="D286" s="451"/>
      <c r="E286" s="451"/>
      <c r="F286" s="451"/>
      <c r="G286" s="449" t="s">
        <v>219</v>
      </c>
      <c r="H286" s="449"/>
      <c r="I286" s="453"/>
      <c r="J286" s="131">
        <f t="shared" si="7"/>
        <v>0</v>
      </c>
      <c r="K286" s="118" t="str">
        <f t="shared" si="6"/>
        <v/>
      </c>
      <c r="L286" s="135"/>
      <c r="M286" s="135"/>
    </row>
    <row r="287" spans="1:13" s="82" customFormat="1" ht="34.5" customHeight="1">
      <c r="A287" s="341" t="s">
        <v>919</v>
      </c>
      <c r="B287" s="83"/>
      <c r="C287" s="451"/>
      <c r="D287" s="451"/>
      <c r="E287" s="451"/>
      <c r="F287" s="451"/>
      <c r="G287" s="449" t="s">
        <v>221</v>
      </c>
      <c r="H287" s="449"/>
      <c r="I287" s="453"/>
      <c r="J287" s="131">
        <f t="shared" si="7"/>
        <v>0</v>
      </c>
      <c r="K287" s="118" t="str">
        <f t="shared" si="6"/>
        <v/>
      </c>
      <c r="L287" s="136"/>
      <c r="M287" s="136"/>
    </row>
    <row r="288" spans="1:13" s="82" customFormat="1" ht="34.5" customHeight="1">
      <c r="A288" s="341" t="s">
        <v>920</v>
      </c>
      <c r="B288" s="83"/>
      <c r="C288" s="449" t="s">
        <v>229</v>
      </c>
      <c r="D288" s="451"/>
      <c r="E288" s="451"/>
      <c r="F288" s="451"/>
      <c r="G288" s="449" t="s">
        <v>219</v>
      </c>
      <c r="H288" s="449"/>
      <c r="I288" s="453"/>
      <c r="J288" s="131">
        <f t="shared" si="7"/>
        <v>0</v>
      </c>
      <c r="K288" s="118" t="str">
        <f t="shared" si="6"/>
        <v/>
      </c>
      <c r="L288" s="135"/>
      <c r="M288" s="135"/>
    </row>
    <row r="289" spans="1:22" s="82" customFormat="1" ht="34.5" customHeight="1">
      <c r="A289" s="341" t="s">
        <v>920</v>
      </c>
      <c r="B289" s="83"/>
      <c r="C289" s="451"/>
      <c r="D289" s="451"/>
      <c r="E289" s="451"/>
      <c r="F289" s="451"/>
      <c r="G289" s="449" t="s">
        <v>221</v>
      </c>
      <c r="H289" s="449"/>
      <c r="I289" s="453"/>
      <c r="J289" s="131">
        <f t="shared" si="7"/>
        <v>0</v>
      </c>
      <c r="K289" s="118" t="str">
        <f t="shared" si="6"/>
        <v/>
      </c>
      <c r="L289" s="136"/>
      <c r="M289" s="136"/>
    </row>
    <row r="290" spans="1:22" s="82" customFormat="1" ht="34.5" customHeight="1">
      <c r="A290" s="341" t="s">
        <v>921</v>
      </c>
      <c r="B290" s="83"/>
      <c r="C290" s="449" t="s">
        <v>230</v>
      </c>
      <c r="D290" s="451"/>
      <c r="E290" s="451"/>
      <c r="F290" s="451"/>
      <c r="G290" s="449" t="s">
        <v>219</v>
      </c>
      <c r="H290" s="449"/>
      <c r="I290" s="453"/>
      <c r="J290" s="131">
        <f t="shared" si="7"/>
        <v>0</v>
      </c>
      <c r="K290" s="118" t="str">
        <f t="shared" si="6"/>
        <v/>
      </c>
      <c r="L290" s="135"/>
      <c r="M290" s="135"/>
    </row>
    <row r="291" spans="1:22" s="82" customFormat="1" ht="34.5" customHeight="1">
      <c r="A291" s="341" t="s">
        <v>921</v>
      </c>
      <c r="B291" s="83"/>
      <c r="C291" s="451"/>
      <c r="D291" s="451"/>
      <c r="E291" s="451"/>
      <c r="F291" s="451"/>
      <c r="G291" s="449" t="s">
        <v>221</v>
      </c>
      <c r="H291" s="449"/>
      <c r="I291" s="453"/>
      <c r="J291" s="131">
        <f t="shared" si="7"/>
        <v>0</v>
      </c>
      <c r="K291" s="118" t="str">
        <f t="shared" si="6"/>
        <v/>
      </c>
      <c r="L291" s="136"/>
      <c r="M291" s="136"/>
    </row>
    <row r="292" spans="1:22" s="82" customFormat="1" ht="34.5" customHeight="1">
      <c r="A292" s="330" t="s">
        <v>922</v>
      </c>
      <c r="B292" s="83"/>
      <c r="C292" s="449" t="s">
        <v>231</v>
      </c>
      <c r="D292" s="450"/>
      <c r="E292" s="450"/>
      <c r="F292" s="450"/>
      <c r="G292" s="449" t="s">
        <v>219</v>
      </c>
      <c r="H292" s="449"/>
      <c r="I292" s="453"/>
      <c r="J292" s="131">
        <v>4</v>
      </c>
      <c r="K292" s="118" t="str">
        <f t="shared" si="6"/>
        <v/>
      </c>
      <c r="L292" s="132"/>
      <c r="M292" s="132"/>
    </row>
    <row r="293" spans="1:22" s="82" customFormat="1" ht="34.5" customHeight="1">
      <c r="A293" s="330" t="s">
        <v>922</v>
      </c>
      <c r="B293" s="83"/>
      <c r="C293" s="450"/>
      <c r="D293" s="450"/>
      <c r="E293" s="450"/>
      <c r="F293" s="450"/>
      <c r="G293" s="449" t="s">
        <v>221</v>
      </c>
      <c r="H293" s="449"/>
      <c r="I293" s="453"/>
      <c r="J293" s="131"/>
      <c r="K293" s="118" t="str">
        <f t="shared" si="6"/>
        <v/>
      </c>
      <c r="L293" s="134"/>
      <c r="M293" s="134"/>
    </row>
    <row r="294" spans="1:22" s="82" customFormat="1" ht="34.5" customHeight="1">
      <c r="A294" s="330" t="s">
        <v>923</v>
      </c>
      <c r="B294" s="83"/>
      <c r="C294" s="449" t="s">
        <v>232</v>
      </c>
      <c r="D294" s="450"/>
      <c r="E294" s="450"/>
      <c r="F294" s="450"/>
      <c r="G294" s="449" t="s">
        <v>219</v>
      </c>
      <c r="H294" s="449"/>
      <c r="I294" s="453"/>
      <c r="J294" s="131">
        <v>4</v>
      </c>
      <c r="K294" s="118" t="str">
        <f t="shared" si="6"/>
        <v/>
      </c>
      <c r="L294" s="132"/>
      <c r="M294" s="132"/>
    </row>
    <row r="295" spans="1:22" s="82" customFormat="1" ht="34.5" customHeight="1">
      <c r="A295" s="330" t="s">
        <v>923</v>
      </c>
      <c r="B295" s="83"/>
      <c r="C295" s="450"/>
      <c r="D295" s="450"/>
      <c r="E295" s="450"/>
      <c r="F295" s="450"/>
      <c r="G295" s="449" t="s">
        <v>221</v>
      </c>
      <c r="H295" s="449"/>
      <c r="I295" s="453"/>
      <c r="J295" s="131"/>
      <c r="K295" s="118" t="str">
        <f t="shared" si="6"/>
        <v/>
      </c>
      <c r="L295" s="134"/>
      <c r="M295" s="134"/>
    </row>
    <row r="296" spans="1:22" s="82" customFormat="1" ht="34.5" customHeight="1">
      <c r="A296" s="341" t="s">
        <v>924</v>
      </c>
      <c r="B296" s="83"/>
      <c r="C296" s="449" t="s">
        <v>925</v>
      </c>
      <c r="D296" s="451"/>
      <c r="E296" s="451"/>
      <c r="F296" s="451"/>
      <c r="G296" s="449" t="s">
        <v>219</v>
      </c>
      <c r="H296" s="449"/>
      <c r="I296" s="453"/>
      <c r="J296" s="131">
        <f>IF(SUM(L296:M296)=0,IF(COUNTIF(L296:M296,"未確認")&gt;0,"未確認",IF(COUNTIF(L296:M296,"~*")&gt;0,"*",SUM(L296:M296))),SUM(L296:M296))</f>
        <v>0</v>
      </c>
      <c r="K296" s="118" t="str">
        <f t="shared" si="6"/>
        <v/>
      </c>
      <c r="L296" s="135"/>
      <c r="M296" s="135"/>
    </row>
    <row r="297" spans="1:22" s="82" customFormat="1" ht="34.5" customHeight="1">
      <c r="A297" s="341" t="s">
        <v>924</v>
      </c>
      <c r="B297" s="83"/>
      <c r="C297" s="451"/>
      <c r="D297" s="451"/>
      <c r="E297" s="451"/>
      <c r="F297" s="451"/>
      <c r="G297" s="449" t="s">
        <v>221</v>
      </c>
      <c r="H297" s="449"/>
      <c r="I297" s="453"/>
      <c r="J297" s="131">
        <f>IF(SUM(L297:M297)=0,IF(COUNTIF(L297:M297,"未確認")&gt;0,"未確認",IF(COUNTIF(L297:M297,"~*")&gt;0,"*",SUM(L297:M297))),SUM(L297:M297))</f>
        <v>0</v>
      </c>
      <c r="K297" s="118" t="str">
        <f t="shared" si="6"/>
        <v/>
      </c>
      <c r="L297" s="136"/>
      <c r="M297" s="136"/>
    </row>
    <row r="298" spans="1:22" s="82" customFormat="1" ht="34.5" customHeight="1">
      <c r="A298" s="341" t="s">
        <v>926</v>
      </c>
      <c r="B298" s="83"/>
      <c r="C298" s="449" t="s">
        <v>234</v>
      </c>
      <c r="D298" s="450"/>
      <c r="E298" s="450"/>
      <c r="F298" s="450"/>
      <c r="G298" s="449" t="s">
        <v>219</v>
      </c>
      <c r="H298" s="449"/>
      <c r="I298" s="453"/>
      <c r="J298" s="131">
        <f>IF(SUM(L298:M298)=0,IF(COUNTIF(L298:M298,"未確認")&gt;0,"未確認",IF(COUNTIF(L298:M298,"~*")&gt;0,"*",SUM(L298:M298))),SUM(L298:M298))</f>
        <v>0</v>
      </c>
      <c r="K298" s="118" t="str">
        <f t="shared" si="6"/>
        <v/>
      </c>
      <c r="L298" s="135"/>
      <c r="M298" s="135"/>
    </row>
    <row r="299" spans="1:22" s="82" customFormat="1" ht="34.5" customHeight="1">
      <c r="A299" s="341" t="s">
        <v>926</v>
      </c>
      <c r="B299" s="83"/>
      <c r="C299" s="450"/>
      <c r="D299" s="450"/>
      <c r="E299" s="450"/>
      <c r="F299" s="450"/>
      <c r="G299" s="449" t="s">
        <v>221</v>
      </c>
      <c r="H299" s="449"/>
      <c r="I299" s="454"/>
      <c r="J299" s="131">
        <f>IF(SUM(L299:M299)=0,IF(COUNTIF(L299:M299,"未確認")&gt;0,"未確認",IF(COUNTIF(L299:M299,"~*")&gt;0,"*",SUM(L299:M299))),SUM(L299:M299))</f>
        <v>0</v>
      </c>
      <c r="K299" s="118" t="str">
        <f t="shared" si="6"/>
        <v/>
      </c>
      <c r="L299" s="136"/>
      <c r="M299" s="136"/>
    </row>
    <row r="300" spans="1:22" s="1" customFormat="1">
      <c r="A300" s="328"/>
      <c r="B300" s="19"/>
      <c r="C300" s="19"/>
      <c r="D300" s="19"/>
      <c r="E300" s="19"/>
      <c r="F300" s="19"/>
      <c r="G300" s="19"/>
      <c r="H300" s="15"/>
      <c r="I300" s="15"/>
      <c r="J300" s="87"/>
      <c r="K300" s="88"/>
      <c r="L300" s="89"/>
      <c r="M300" s="89"/>
      <c r="N300" s="89"/>
      <c r="O300" s="89"/>
      <c r="P300" s="89"/>
      <c r="Q300" s="89"/>
      <c r="R300" s="89"/>
      <c r="S300" s="89"/>
      <c r="T300" s="89"/>
      <c r="U300" s="89"/>
      <c r="V300" s="89"/>
    </row>
    <row r="301" spans="1:22">
      <c r="A301" s="328"/>
      <c r="B301" s="19"/>
      <c r="C301" s="19"/>
      <c r="D301" s="19"/>
      <c r="E301" s="19"/>
      <c r="F301" s="19"/>
      <c r="G301" s="19"/>
      <c r="H301" s="15"/>
      <c r="I301" s="15"/>
      <c r="L301" s="73"/>
      <c r="M301" s="137"/>
      <c r="N301" s="137"/>
      <c r="O301" s="73"/>
      <c r="P301" s="73"/>
      <c r="Q301" s="73"/>
      <c r="R301" s="73"/>
      <c r="S301" s="73"/>
      <c r="T301" s="73"/>
      <c r="U301" s="73"/>
      <c r="V301" s="73"/>
    </row>
    <row r="302" spans="1:22" ht="34.5" customHeight="1">
      <c r="A302" s="328"/>
      <c r="B302" s="19"/>
      <c r="C302" s="4"/>
      <c r="D302" s="4"/>
      <c r="F302" s="4"/>
      <c r="G302" s="4"/>
      <c r="H302" s="308"/>
      <c r="I302" s="308"/>
      <c r="J302" s="74" t="s">
        <v>68</v>
      </c>
      <c r="K302" s="75"/>
      <c r="L302" s="317" t="s">
        <v>235</v>
      </c>
      <c r="M302" s="9"/>
      <c r="N302" s="9"/>
      <c r="O302" s="130"/>
      <c r="P302" s="130"/>
      <c r="Q302" s="130"/>
      <c r="R302" s="130"/>
      <c r="S302" s="130"/>
      <c r="T302" s="130"/>
      <c r="U302" s="130"/>
      <c r="V302" s="130"/>
    </row>
    <row r="303" spans="1:22" ht="20.25" customHeight="1">
      <c r="A303" s="328"/>
      <c r="B303" s="2"/>
      <c r="C303" s="60"/>
      <c r="D303" s="4"/>
      <c r="F303" s="4"/>
      <c r="G303" s="4"/>
      <c r="H303" s="308"/>
      <c r="I303" s="65" t="s">
        <v>927</v>
      </c>
      <c r="J303" s="66"/>
      <c r="K303" s="77"/>
      <c r="L303" s="317" t="s">
        <v>236</v>
      </c>
      <c r="M303" s="317" t="s">
        <v>237</v>
      </c>
      <c r="N303" s="317" t="s">
        <v>238</v>
      </c>
      <c r="O303" s="130"/>
      <c r="P303" s="130"/>
      <c r="Q303" s="130"/>
      <c r="R303" s="130"/>
      <c r="S303" s="130"/>
      <c r="T303" s="130"/>
      <c r="U303" s="130"/>
      <c r="V303" s="9"/>
    </row>
    <row r="304" spans="1:22" s="82" customFormat="1" ht="34.5" customHeight="1">
      <c r="A304" s="341" t="s">
        <v>928</v>
      </c>
      <c r="B304" s="114"/>
      <c r="C304" s="449" t="s">
        <v>223</v>
      </c>
      <c r="D304" s="449"/>
      <c r="E304" s="449"/>
      <c r="F304" s="449"/>
      <c r="G304" s="404" t="s">
        <v>219</v>
      </c>
      <c r="H304" s="406"/>
      <c r="I304" s="455" t="s">
        <v>929</v>
      </c>
      <c r="J304" s="138"/>
      <c r="K304" s="139"/>
      <c r="L304" s="135">
        <v>1</v>
      </c>
      <c r="M304" s="135">
        <v>14</v>
      </c>
      <c r="N304" s="135">
        <v>6</v>
      </c>
      <c r="O304" s="130"/>
      <c r="P304" s="130"/>
      <c r="Q304" s="130"/>
      <c r="R304" s="130"/>
      <c r="S304" s="130"/>
      <c r="T304" s="130"/>
      <c r="U304" s="130"/>
    </row>
    <row r="305" spans="1:21" s="82" customFormat="1" ht="34.5" customHeight="1">
      <c r="A305" s="341" t="s">
        <v>928</v>
      </c>
      <c r="B305" s="114"/>
      <c r="C305" s="449"/>
      <c r="D305" s="449"/>
      <c r="E305" s="449"/>
      <c r="F305" s="449"/>
      <c r="G305" s="404" t="s">
        <v>221</v>
      </c>
      <c r="H305" s="406"/>
      <c r="I305" s="456"/>
      <c r="J305" s="138"/>
      <c r="K305" s="140"/>
      <c r="L305" s="136"/>
      <c r="M305" s="136">
        <v>0.5</v>
      </c>
      <c r="N305" s="136"/>
      <c r="O305" s="130"/>
      <c r="P305" s="130"/>
      <c r="Q305" s="130"/>
      <c r="R305" s="130"/>
      <c r="S305" s="130"/>
      <c r="T305" s="130"/>
      <c r="U305" s="130"/>
    </row>
    <row r="306" spans="1:21" s="82" customFormat="1" ht="34.5" customHeight="1">
      <c r="A306" s="341" t="s">
        <v>930</v>
      </c>
      <c r="B306" s="114"/>
      <c r="C306" s="449" t="s">
        <v>224</v>
      </c>
      <c r="D306" s="451"/>
      <c r="E306" s="451"/>
      <c r="F306" s="451"/>
      <c r="G306" s="404" t="s">
        <v>219</v>
      </c>
      <c r="H306" s="406"/>
      <c r="I306" s="456"/>
      <c r="J306" s="138"/>
      <c r="K306" s="139"/>
      <c r="L306" s="135"/>
      <c r="M306" s="135">
        <v>3</v>
      </c>
      <c r="N306" s="135"/>
      <c r="O306" s="130"/>
      <c r="P306" s="130"/>
      <c r="Q306" s="130"/>
      <c r="R306" s="130"/>
      <c r="S306" s="130"/>
      <c r="T306" s="130"/>
      <c r="U306" s="130"/>
    </row>
    <row r="307" spans="1:21" s="82" customFormat="1" ht="34.5" customHeight="1">
      <c r="A307" s="341" t="s">
        <v>930</v>
      </c>
      <c r="B307" s="114"/>
      <c r="C307" s="451"/>
      <c r="D307" s="451"/>
      <c r="E307" s="451"/>
      <c r="F307" s="451"/>
      <c r="G307" s="404" t="s">
        <v>221</v>
      </c>
      <c r="H307" s="406"/>
      <c r="I307" s="456"/>
      <c r="J307" s="138"/>
      <c r="K307" s="140"/>
      <c r="L307" s="136"/>
      <c r="M307" s="136">
        <v>0.5</v>
      </c>
      <c r="N307" s="136"/>
      <c r="O307" s="130"/>
      <c r="P307" s="130"/>
      <c r="Q307" s="130"/>
      <c r="R307" s="130"/>
      <c r="S307" s="130"/>
      <c r="T307" s="130"/>
      <c r="U307" s="130"/>
    </row>
    <row r="308" spans="1:21" s="82" customFormat="1" ht="34.5" customHeight="1">
      <c r="A308" s="341" t="s">
        <v>931</v>
      </c>
      <c r="B308" s="114"/>
      <c r="C308" s="449" t="s">
        <v>225</v>
      </c>
      <c r="D308" s="451"/>
      <c r="E308" s="451"/>
      <c r="F308" s="451"/>
      <c r="G308" s="404" t="s">
        <v>219</v>
      </c>
      <c r="H308" s="406"/>
      <c r="I308" s="456"/>
      <c r="J308" s="138"/>
      <c r="K308" s="139"/>
      <c r="L308" s="135"/>
      <c r="M308" s="135">
        <v>1</v>
      </c>
      <c r="N308" s="135"/>
      <c r="O308" s="130"/>
      <c r="P308" s="130"/>
      <c r="Q308" s="130"/>
      <c r="R308" s="130"/>
      <c r="S308" s="130"/>
      <c r="T308" s="130"/>
      <c r="U308" s="130"/>
    </row>
    <row r="309" spans="1:21" s="82" customFormat="1" ht="34.5" customHeight="1">
      <c r="A309" s="341" t="s">
        <v>931</v>
      </c>
      <c r="B309" s="114"/>
      <c r="C309" s="451"/>
      <c r="D309" s="451"/>
      <c r="E309" s="451"/>
      <c r="F309" s="451"/>
      <c r="G309" s="404" t="s">
        <v>221</v>
      </c>
      <c r="H309" s="406"/>
      <c r="I309" s="456"/>
      <c r="J309" s="138"/>
      <c r="K309" s="140"/>
      <c r="L309" s="136"/>
      <c r="M309" s="136"/>
      <c r="N309" s="136"/>
      <c r="O309" s="130"/>
      <c r="P309" s="130"/>
      <c r="Q309" s="130"/>
      <c r="R309" s="130"/>
      <c r="S309" s="130"/>
      <c r="T309" s="130"/>
      <c r="U309" s="130"/>
    </row>
    <row r="310" spans="1:21" s="82" customFormat="1" ht="34.5" customHeight="1">
      <c r="A310" s="341" t="s">
        <v>932</v>
      </c>
      <c r="B310" s="114"/>
      <c r="C310" s="449" t="s">
        <v>226</v>
      </c>
      <c r="D310" s="451"/>
      <c r="E310" s="451"/>
      <c r="F310" s="451"/>
      <c r="G310" s="404" t="s">
        <v>219</v>
      </c>
      <c r="H310" s="406"/>
      <c r="I310" s="456"/>
      <c r="J310" s="138"/>
      <c r="K310" s="139"/>
      <c r="L310" s="135"/>
      <c r="M310" s="135"/>
      <c r="N310" s="135"/>
      <c r="O310" s="130"/>
      <c r="P310" s="130"/>
      <c r="Q310" s="130"/>
      <c r="R310" s="130"/>
      <c r="S310" s="130"/>
      <c r="T310" s="130"/>
      <c r="U310" s="130"/>
    </row>
    <row r="311" spans="1:21" s="82" customFormat="1" ht="34.5" customHeight="1">
      <c r="A311" s="341" t="s">
        <v>932</v>
      </c>
      <c r="B311" s="83"/>
      <c r="C311" s="451"/>
      <c r="D311" s="451"/>
      <c r="E311" s="451"/>
      <c r="F311" s="451"/>
      <c r="G311" s="404" t="s">
        <v>221</v>
      </c>
      <c r="H311" s="406"/>
      <c r="I311" s="456"/>
      <c r="J311" s="138"/>
      <c r="K311" s="140"/>
      <c r="L311" s="136"/>
      <c r="M311" s="136"/>
      <c r="N311" s="136"/>
      <c r="O311" s="130"/>
      <c r="P311" s="130"/>
      <c r="Q311" s="130"/>
      <c r="R311" s="130"/>
      <c r="S311" s="130"/>
      <c r="T311" s="130"/>
      <c r="U311" s="130"/>
    </row>
    <row r="312" spans="1:21" s="82" customFormat="1" ht="34.5" customHeight="1">
      <c r="A312" s="341" t="s">
        <v>933</v>
      </c>
      <c r="B312" s="83"/>
      <c r="C312" s="449" t="s">
        <v>227</v>
      </c>
      <c r="D312" s="451"/>
      <c r="E312" s="451"/>
      <c r="F312" s="451"/>
      <c r="G312" s="404" t="s">
        <v>219</v>
      </c>
      <c r="H312" s="406"/>
      <c r="I312" s="456"/>
      <c r="J312" s="138"/>
      <c r="K312" s="139"/>
      <c r="L312" s="135"/>
      <c r="M312" s="135"/>
      <c r="N312" s="135">
        <v>3</v>
      </c>
      <c r="O312" s="130"/>
      <c r="P312" s="130"/>
      <c r="Q312" s="130"/>
      <c r="R312" s="130"/>
      <c r="S312" s="130"/>
      <c r="T312" s="130"/>
      <c r="U312" s="130"/>
    </row>
    <row r="313" spans="1:21" s="82" customFormat="1" ht="34.5" customHeight="1">
      <c r="A313" s="341" t="s">
        <v>933</v>
      </c>
      <c r="B313" s="83"/>
      <c r="C313" s="451"/>
      <c r="D313" s="451"/>
      <c r="E313" s="451"/>
      <c r="F313" s="451"/>
      <c r="G313" s="404" t="s">
        <v>221</v>
      </c>
      <c r="H313" s="406"/>
      <c r="I313" s="456"/>
      <c r="J313" s="138"/>
      <c r="K313" s="140"/>
      <c r="L313" s="136"/>
      <c r="M313" s="136"/>
      <c r="N313" s="136"/>
      <c r="O313" s="130"/>
      <c r="P313" s="130"/>
      <c r="Q313" s="130"/>
      <c r="R313" s="130"/>
      <c r="S313" s="130"/>
      <c r="T313" s="130"/>
      <c r="U313" s="130"/>
    </row>
    <row r="314" spans="1:21" s="82" customFormat="1" ht="34.5" customHeight="1">
      <c r="A314" s="341" t="s">
        <v>934</v>
      </c>
      <c r="B314" s="83"/>
      <c r="C314" s="449" t="s">
        <v>228</v>
      </c>
      <c r="D314" s="451"/>
      <c r="E314" s="451"/>
      <c r="F314" s="451"/>
      <c r="G314" s="404" t="s">
        <v>219</v>
      </c>
      <c r="H314" s="406"/>
      <c r="I314" s="456"/>
      <c r="J314" s="138"/>
      <c r="K314" s="139"/>
      <c r="L314" s="135"/>
      <c r="M314" s="135"/>
      <c r="N314" s="135">
        <v>2</v>
      </c>
      <c r="O314" s="130"/>
      <c r="P314" s="130"/>
      <c r="Q314" s="130"/>
      <c r="R314" s="130"/>
      <c r="S314" s="130"/>
      <c r="T314" s="130"/>
      <c r="U314" s="130"/>
    </row>
    <row r="315" spans="1:21" s="82" customFormat="1" ht="34.5" customHeight="1">
      <c r="A315" s="341" t="s">
        <v>934</v>
      </c>
      <c r="B315" s="83"/>
      <c r="C315" s="451"/>
      <c r="D315" s="451"/>
      <c r="E315" s="451"/>
      <c r="F315" s="451"/>
      <c r="G315" s="404" t="s">
        <v>221</v>
      </c>
      <c r="H315" s="406"/>
      <c r="I315" s="456"/>
      <c r="J315" s="138"/>
      <c r="K315" s="140"/>
      <c r="L315" s="136"/>
      <c r="M315" s="136"/>
      <c r="N315" s="136"/>
      <c r="O315" s="130"/>
      <c r="P315" s="130"/>
      <c r="Q315" s="130"/>
      <c r="R315" s="130"/>
      <c r="S315" s="130"/>
      <c r="T315" s="130"/>
      <c r="U315" s="130"/>
    </row>
    <row r="316" spans="1:21" s="82" customFormat="1" ht="34.5" customHeight="1">
      <c r="A316" s="341" t="s">
        <v>935</v>
      </c>
      <c r="B316" s="83"/>
      <c r="C316" s="449" t="s">
        <v>229</v>
      </c>
      <c r="D316" s="451"/>
      <c r="E316" s="451"/>
      <c r="F316" s="451"/>
      <c r="G316" s="404" t="s">
        <v>219</v>
      </c>
      <c r="H316" s="406"/>
      <c r="I316" s="456"/>
      <c r="J316" s="138"/>
      <c r="K316" s="139"/>
      <c r="L316" s="135"/>
      <c r="M316" s="135"/>
      <c r="N316" s="135">
        <v>2</v>
      </c>
      <c r="O316" s="130"/>
      <c r="P316" s="130"/>
      <c r="Q316" s="130"/>
      <c r="R316" s="130"/>
      <c r="S316" s="130"/>
      <c r="T316" s="130"/>
      <c r="U316" s="130"/>
    </row>
    <row r="317" spans="1:21" s="82" customFormat="1" ht="34.5" customHeight="1">
      <c r="A317" s="341" t="s">
        <v>935</v>
      </c>
      <c r="B317" s="83"/>
      <c r="C317" s="451"/>
      <c r="D317" s="451"/>
      <c r="E317" s="451"/>
      <c r="F317" s="451"/>
      <c r="G317" s="404" t="s">
        <v>221</v>
      </c>
      <c r="H317" s="406"/>
      <c r="I317" s="456"/>
      <c r="J317" s="138"/>
      <c r="K317" s="140"/>
      <c r="L317" s="136"/>
      <c r="M317" s="136"/>
      <c r="N317" s="136"/>
      <c r="O317" s="130"/>
      <c r="P317" s="130"/>
      <c r="Q317" s="130"/>
      <c r="R317" s="130"/>
      <c r="S317" s="130"/>
      <c r="T317" s="130"/>
      <c r="U317" s="130"/>
    </row>
    <row r="318" spans="1:21" s="82" customFormat="1" ht="34.5" customHeight="1">
      <c r="A318" s="341" t="s">
        <v>936</v>
      </c>
      <c r="B318" s="83"/>
      <c r="C318" s="449" t="s">
        <v>230</v>
      </c>
      <c r="D318" s="451"/>
      <c r="E318" s="451"/>
      <c r="F318" s="451"/>
      <c r="G318" s="404" t="s">
        <v>219</v>
      </c>
      <c r="H318" s="406"/>
      <c r="I318" s="456"/>
      <c r="J318" s="138"/>
      <c r="K318" s="139"/>
      <c r="L318" s="135"/>
      <c r="M318" s="135"/>
      <c r="N318" s="135">
        <v>2</v>
      </c>
      <c r="O318" s="130"/>
      <c r="P318" s="130"/>
      <c r="Q318" s="130"/>
      <c r="R318" s="130"/>
      <c r="S318" s="130"/>
      <c r="T318" s="130"/>
      <c r="U318" s="130"/>
    </row>
    <row r="319" spans="1:21" s="82" customFormat="1" ht="34.5" customHeight="1">
      <c r="A319" s="341" t="s">
        <v>936</v>
      </c>
      <c r="B319" s="83"/>
      <c r="C319" s="451"/>
      <c r="D319" s="451"/>
      <c r="E319" s="451"/>
      <c r="F319" s="451"/>
      <c r="G319" s="404" t="s">
        <v>221</v>
      </c>
      <c r="H319" s="406"/>
      <c r="I319" s="456"/>
      <c r="J319" s="138"/>
      <c r="K319" s="140"/>
      <c r="L319" s="136"/>
      <c r="M319" s="136"/>
      <c r="N319" s="136"/>
      <c r="O319" s="130"/>
      <c r="P319" s="130"/>
      <c r="Q319" s="130"/>
      <c r="R319" s="130"/>
      <c r="S319" s="130"/>
      <c r="T319" s="130"/>
      <c r="U319" s="130"/>
    </row>
    <row r="320" spans="1:21" s="82" customFormat="1" ht="34.5" customHeight="1">
      <c r="A320" s="341" t="s">
        <v>937</v>
      </c>
      <c r="B320" s="83"/>
      <c r="C320" s="449" t="s">
        <v>240</v>
      </c>
      <c r="D320" s="451"/>
      <c r="E320" s="451"/>
      <c r="F320" s="451"/>
      <c r="G320" s="404" t="s">
        <v>219</v>
      </c>
      <c r="H320" s="406"/>
      <c r="I320" s="456"/>
      <c r="J320" s="138"/>
      <c r="K320" s="139"/>
      <c r="L320" s="135"/>
      <c r="M320" s="135"/>
      <c r="N320" s="135"/>
      <c r="O320" s="130"/>
      <c r="P320" s="130"/>
      <c r="Q320" s="130"/>
      <c r="R320" s="130"/>
      <c r="S320" s="130"/>
      <c r="T320" s="130"/>
      <c r="U320" s="130"/>
    </row>
    <row r="321" spans="1:22" s="82" customFormat="1" ht="34.5" customHeight="1">
      <c r="A321" s="341" t="s">
        <v>937</v>
      </c>
      <c r="B321" s="83"/>
      <c r="C321" s="451"/>
      <c r="D321" s="451"/>
      <c r="E321" s="451"/>
      <c r="F321" s="451"/>
      <c r="G321" s="404" t="s">
        <v>221</v>
      </c>
      <c r="H321" s="406"/>
      <c r="I321" s="456"/>
      <c r="J321" s="138"/>
      <c r="K321" s="140"/>
      <c r="L321" s="136"/>
      <c r="M321" s="136"/>
      <c r="N321" s="136"/>
      <c r="O321" s="130"/>
      <c r="P321" s="130"/>
      <c r="Q321" s="130"/>
      <c r="R321" s="130"/>
      <c r="S321" s="130"/>
      <c r="T321" s="130"/>
      <c r="U321" s="130"/>
    </row>
    <row r="322" spans="1:22" s="82" customFormat="1" ht="34.5" customHeight="1">
      <c r="A322" s="341" t="s">
        <v>938</v>
      </c>
      <c r="B322" s="83"/>
      <c r="C322" s="449" t="s">
        <v>234</v>
      </c>
      <c r="D322" s="450"/>
      <c r="E322" s="450"/>
      <c r="F322" s="450"/>
      <c r="G322" s="404" t="s">
        <v>219</v>
      </c>
      <c r="H322" s="406"/>
      <c r="I322" s="456"/>
      <c r="J322" s="138"/>
      <c r="K322" s="141"/>
      <c r="L322" s="135"/>
      <c r="M322" s="135"/>
      <c r="N322" s="135">
        <v>2</v>
      </c>
      <c r="O322" s="130"/>
      <c r="P322" s="130"/>
      <c r="Q322" s="130"/>
      <c r="R322" s="130"/>
      <c r="S322" s="130"/>
      <c r="T322" s="130"/>
      <c r="U322" s="130"/>
    </row>
    <row r="323" spans="1:22" s="82" customFormat="1" ht="34.5" customHeight="1">
      <c r="A323" s="341" t="s">
        <v>938</v>
      </c>
      <c r="B323" s="83"/>
      <c r="C323" s="450"/>
      <c r="D323" s="450"/>
      <c r="E323" s="450"/>
      <c r="F323" s="450"/>
      <c r="G323" s="404" t="s">
        <v>221</v>
      </c>
      <c r="H323" s="406"/>
      <c r="I323" s="457"/>
      <c r="J323" s="142"/>
      <c r="K323" s="143"/>
      <c r="L323" s="136"/>
      <c r="M323" s="136"/>
      <c r="N323" s="136"/>
      <c r="O323" s="130"/>
      <c r="P323" s="130"/>
      <c r="Q323" s="130"/>
      <c r="R323" s="130"/>
      <c r="S323" s="130"/>
      <c r="T323" s="130"/>
      <c r="U323" s="130"/>
    </row>
    <row r="324" spans="1:22" s="1" customFormat="1">
      <c r="A324" s="328"/>
      <c r="B324" s="19"/>
      <c r="C324" s="19"/>
      <c r="D324" s="19"/>
      <c r="E324" s="19"/>
      <c r="F324" s="19"/>
      <c r="G324" s="19"/>
      <c r="H324" s="15"/>
      <c r="I324" s="15"/>
      <c r="J324" s="87"/>
      <c r="K324" s="88"/>
      <c r="L324" s="89"/>
      <c r="M324" s="89"/>
      <c r="N324" s="89"/>
      <c r="O324" s="89"/>
      <c r="P324" s="89"/>
      <c r="Q324" s="89"/>
      <c r="R324" s="89"/>
      <c r="S324" s="89"/>
      <c r="T324" s="89"/>
      <c r="U324" s="89"/>
      <c r="V324" s="89"/>
    </row>
    <row r="325" spans="1:22" s="82" customFormat="1">
      <c r="A325" s="328"/>
      <c r="B325" s="83"/>
      <c r="C325" s="60"/>
      <c r="D325" s="60"/>
      <c r="E325" s="60"/>
      <c r="F325" s="60"/>
      <c r="G325" s="60"/>
      <c r="H325" s="90"/>
      <c r="I325" s="90"/>
      <c r="J325" s="87"/>
      <c r="K325" s="88"/>
      <c r="L325" s="89"/>
      <c r="M325" s="89"/>
      <c r="N325" s="89"/>
      <c r="O325" s="89"/>
      <c r="P325" s="89"/>
      <c r="Q325" s="89"/>
      <c r="R325" s="89"/>
      <c r="S325" s="89"/>
      <c r="T325" s="89"/>
      <c r="U325" s="89"/>
      <c r="V325" s="89"/>
    </row>
    <row r="326" spans="1:22" s="1" customFormat="1">
      <c r="A326" s="328"/>
      <c r="B326" s="83"/>
      <c r="C326" s="4"/>
      <c r="D326" s="4"/>
      <c r="E326" s="4"/>
      <c r="F326" s="4"/>
      <c r="G326" s="4"/>
      <c r="H326" s="308"/>
      <c r="I326" s="308"/>
      <c r="J326" s="101"/>
      <c r="K326" s="30"/>
      <c r="L326" s="101"/>
      <c r="M326" s="101"/>
      <c r="N326" s="101"/>
      <c r="O326" s="101"/>
      <c r="P326" s="101"/>
      <c r="Q326" s="101"/>
      <c r="R326" s="101"/>
      <c r="S326" s="101"/>
      <c r="T326" s="101"/>
      <c r="U326" s="101"/>
      <c r="V326" s="101"/>
    </row>
    <row r="327" spans="1:22" s="1" customFormat="1">
      <c r="A327" s="328"/>
      <c r="B327" s="19" t="s">
        <v>241</v>
      </c>
      <c r="C327" s="19"/>
      <c r="D327" s="19"/>
      <c r="E327" s="19"/>
      <c r="F327" s="19"/>
      <c r="G327" s="19"/>
      <c r="H327" s="15"/>
      <c r="I327" s="15"/>
      <c r="J327" s="101"/>
      <c r="K327" s="30"/>
      <c r="L327" s="101"/>
      <c r="M327" s="101"/>
      <c r="N327" s="101"/>
      <c r="O327" s="101"/>
      <c r="P327" s="101"/>
      <c r="Q327" s="101"/>
      <c r="R327" s="101"/>
      <c r="S327" s="101"/>
      <c r="T327" s="101"/>
      <c r="U327" s="101"/>
      <c r="V327" s="101"/>
    </row>
    <row r="328" spans="1:22">
      <c r="A328" s="328"/>
      <c r="B328" s="19"/>
      <c r="C328" s="19"/>
      <c r="D328" s="19"/>
      <c r="E328" s="19"/>
      <c r="F328" s="19"/>
      <c r="G328" s="19"/>
      <c r="H328" s="15"/>
      <c r="I328" s="15"/>
      <c r="L328" s="23"/>
      <c r="M328" s="23"/>
      <c r="N328" s="23"/>
      <c r="O328" s="23"/>
      <c r="P328" s="23"/>
      <c r="Q328" s="23"/>
      <c r="R328" s="73"/>
      <c r="S328" s="73"/>
      <c r="T328" s="73"/>
      <c r="U328" s="73"/>
      <c r="V328" s="73"/>
    </row>
    <row r="329" spans="1:22" ht="34.5" customHeight="1">
      <c r="A329" s="328"/>
      <c r="B329" s="19"/>
      <c r="C329" s="4"/>
      <c r="D329" s="4"/>
      <c r="F329" s="4"/>
      <c r="G329" s="4"/>
      <c r="H329" s="308"/>
      <c r="I329" s="308"/>
      <c r="J329" s="74" t="s">
        <v>68</v>
      </c>
      <c r="K329" s="75"/>
      <c r="L329" s="76" t="s">
        <v>492</v>
      </c>
      <c r="M329" s="76" t="s">
        <v>493</v>
      </c>
      <c r="N329" s="9"/>
      <c r="O329" s="9"/>
      <c r="P329" s="9"/>
      <c r="Q329" s="9"/>
      <c r="R329" s="9"/>
      <c r="S329" s="9"/>
      <c r="T329" s="9"/>
      <c r="U329" s="9"/>
      <c r="V329" s="9"/>
    </row>
    <row r="330" spans="1:22" ht="20.25" customHeight="1">
      <c r="A330" s="328"/>
      <c r="B330" s="2"/>
      <c r="C330" s="60"/>
      <c r="D330" s="4"/>
      <c r="F330" s="4"/>
      <c r="G330" s="4"/>
      <c r="H330" s="308"/>
      <c r="I330" s="65" t="s">
        <v>927</v>
      </c>
      <c r="J330" s="66"/>
      <c r="K330" s="77"/>
      <c r="L330" s="78" t="s">
        <v>70</v>
      </c>
      <c r="M330" s="128" t="s">
        <v>71</v>
      </c>
      <c r="N330" s="9"/>
      <c r="O330" s="9"/>
      <c r="P330" s="9"/>
      <c r="Q330" s="9"/>
      <c r="R330" s="9"/>
      <c r="S330" s="9"/>
      <c r="T330" s="9"/>
      <c r="U330" s="9"/>
      <c r="V330" s="9"/>
    </row>
    <row r="331" spans="1:22" s="82" customFormat="1" ht="34.5" customHeight="1">
      <c r="A331" s="341" t="s">
        <v>939</v>
      </c>
      <c r="B331" s="2"/>
      <c r="C331" s="404" t="s">
        <v>242</v>
      </c>
      <c r="D331" s="405"/>
      <c r="E331" s="405"/>
      <c r="F331" s="405"/>
      <c r="G331" s="405"/>
      <c r="H331" s="406"/>
      <c r="I331" s="443" t="s">
        <v>940</v>
      </c>
      <c r="J331" s="68" t="s">
        <v>202</v>
      </c>
      <c r="K331" s="118"/>
      <c r="L331" s="144"/>
      <c r="M331" s="145"/>
    </row>
    <row r="332" spans="1:22" s="82" customFormat="1" ht="34.5" customHeight="1">
      <c r="A332" s="341" t="s">
        <v>941</v>
      </c>
      <c r="B332" s="146"/>
      <c r="C332" s="458" t="s">
        <v>244</v>
      </c>
      <c r="D332" s="458"/>
      <c r="E332" s="458"/>
      <c r="F332" s="459"/>
      <c r="G332" s="449" t="s">
        <v>218</v>
      </c>
      <c r="H332" s="315" t="s">
        <v>245</v>
      </c>
      <c r="I332" s="438"/>
      <c r="J332" s="131"/>
      <c r="K332" s="118"/>
      <c r="L332" s="147"/>
      <c r="M332" s="148"/>
    </row>
    <row r="333" spans="1:22" s="82" customFormat="1" ht="34.5" customHeight="1">
      <c r="A333" s="341" t="s">
        <v>941</v>
      </c>
      <c r="B333" s="146"/>
      <c r="C333" s="449"/>
      <c r="D333" s="449"/>
      <c r="E333" s="449"/>
      <c r="F333" s="451"/>
      <c r="G333" s="449"/>
      <c r="H333" s="315" t="s">
        <v>246</v>
      </c>
      <c r="I333" s="438"/>
      <c r="J333" s="133"/>
      <c r="K333" s="118"/>
      <c r="L333" s="147"/>
      <c r="M333" s="148"/>
    </row>
    <row r="334" spans="1:22" s="82" customFormat="1" ht="34.5" customHeight="1">
      <c r="A334" s="341" t="s">
        <v>942</v>
      </c>
      <c r="B334" s="146"/>
      <c r="C334" s="449"/>
      <c r="D334" s="449"/>
      <c r="E334" s="449"/>
      <c r="F334" s="451"/>
      <c r="G334" s="449" t="s">
        <v>247</v>
      </c>
      <c r="H334" s="315" t="s">
        <v>245</v>
      </c>
      <c r="I334" s="438"/>
      <c r="J334" s="131">
        <v>1</v>
      </c>
      <c r="K334" s="118"/>
      <c r="L334" s="147"/>
      <c r="M334" s="148"/>
    </row>
    <row r="335" spans="1:22" s="82" customFormat="1" ht="34.5" customHeight="1">
      <c r="A335" s="341" t="s">
        <v>942</v>
      </c>
      <c r="B335" s="146"/>
      <c r="C335" s="449"/>
      <c r="D335" s="449"/>
      <c r="E335" s="449"/>
      <c r="F335" s="451"/>
      <c r="G335" s="451"/>
      <c r="H335" s="315" t="s">
        <v>246</v>
      </c>
      <c r="I335" s="438"/>
      <c r="J335" s="133">
        <v>1</v>
      </c>
      <c r="K335" s="118"/>
      <c r="L335" s="147"/>
      <c r="M335" s="148"/>
    </row>
    <row r="336" spans="1:22" s="82" customFormat="1" ht="34.5" customHeight="1">
      <c r="A336" s="341" t="s">
        <v>943</v>
      </c>
      <c r="B336" s="146"/>
      <c r="C336" s="449"/>
      <c r="D336" s="449"/>
      <c r="E336" s="449"/>
      <c r="F336" s="451"/>
      <c r="G336" s="449" t="s">
        <v>944</v>
      </c>
      <c r="H336" s="315" t="s">
        <v>245</v>
      </c>
      <c r="I336" s="438"/>
      <c r="J336" s="131"/>
      <c r="K336" s="118"/>
      <c r="L336" s="147"/>
      <c r="M336" s="148"/>
    </row>
    <row r="337" spans="1:22" s="82" customFormat="1" ht="34.5" customHeight="1">
      <c r="A337" s="341" t="s">
        <v>943</v>
      </c>
      <c r="B337" s="146"/>
      <c r="C337" s="449"/>
      <c r="D337" s="449"/>
      <c r="E337" s="449"/>
      <c r="F337" s="451"/>
      <c r="G337" s="451"/>
      <c r="H337" s="315" t="s">
        <v>246</v>
      </c>
      <c r="I337" s="438"/>
      <c r="J337" s="133">
        <v>1</v>
      </c>
      <c r="K337" s="118"/>
      <c r="L337" s="147"/>
      <c r="M337" s="148"/>
    </row>
    <row r="338" spans="1:22" s="82" customFormat="1" ht="34.5" customHeight="1">
      <c r="A338" s="341" t="s">
        <v>945</v>
      </c>
      <c r="B338" s="146"/>
      <c r="C338" s="449"/>
      <c r="D338" s="449"/>
      <c r="E338" s="449"/>
      <c r="F338" s="451"/>
      <c r="G338" s="460" t="s">
        <v>249</v>
      </c>
      <c r="H338" s="315" t="s">
        <v>245</v>
      </c>
      <c r="I338" s="438"/>
      <c r="J338" s="131"/>
      <c r="K338" s="118"/>
      <c r="L338" s="147"/>
      <c r="M338" s="148"/>
    </row>
    <row r="339" spans="1:22" s="82" customFormat="1" ht="34.5" customHeight="1">
      <c r="A339" s="341" t="s">
        <v>945</v>
      </c>
      <c r="B339" s="146"/>
      <c r="C339" s="449"/>
      <c r="D339" s="449"/>
      <c r="E339" s="449"/>
      <c r="F339" s="451"/>
      <c r="G339" s="451"/>
      <c r="H339" s="315" t="s">
        <v>246</v>
      </c>
      <c r="I339" s="438"/>
      <c r="J339" s="133">
        <v>1</v>
      </c>
      <c r="K339" s="118"/>
      <c r="L339" s="147"/>
      <c r="M339" s="148"/>
    </row>
    <row r="340" spans="1:22" s="82" customFormat="1" ht="34.5" customHeight="1">
      <c r="A340" s="341" t="s">
        <v>946</v>
      </c>
      <c r="B340" s="146"/>
      <c r="C340" s="449"/>
      <c r="D340" s="449"/>
      <c r="E340" s="449"/>
      <c r="F340" s="451"/>
      <c r="G340" s="449" t="s">
        <v>250</v>
      </c>
      <c r="H340" s="315" t="s">
        <v>245</v>
      </c>
      <c r="I340" s="438"/>
      <c r="J340" s="131">
        <v>1</v>
      </c>
      <c r="K340" s="118"/>
      <c r="L340" s="147"/>
      <c r="M340" s="148"/>
    </row>
    <row r="341" spans="1:22" s="82" customFormat="1" ht="34.5" customHeight="1">
      <c r="A341" s="341" t="s">
        <v>946</v>
      </c>
      <c r="B341" s="146"/>
      <c r="C341" s="449"/>
      <c r="D341" s="449"/>
      <c r="E341" s="449"/>
      <c r="F341" s="451"/>
      <c r="G341" s="451"/>
      <c r="H341" s="315" t="s">
        <v>246</v>
      </c>
      <c r="I341" s="438"/>
      <c r="J341" s="133"/>
      <c r="K341" s="118"/>
      <c r="L341" s="147"/>
      <c r="M341" s="148"/>
    </row>
    <row r="342" spans="1:22" s="82" customFormat="1" ht="34.5" customHeight="1">
      <c r="A342" s="341" t="s">
        <v>947</v>
      </c>
      <c r="B342" s="146"/>
      <c r="C342" s="449"/>
      <c r="D342" s="449"/>
      <c r="E342" s="449"/>
      <c r="F342" s="451"/>
      <c r="G342" s="449" t="s">
        <v>238</v>
      </c>
      <c r="H342" s="315" t="s">
        <v>245</v>
      </c>
      <c r="I342" s="438"/>
      <c r="J342" s="131"/>
      <c r="K342" s="118"/>
      <c r="L342" s="147"/>
      <c r="M342" s="148"/>
    </row>
    <row r="343" spans="1:22" s="82" customFormat="1" ht="34.5" customHeight="1">
      <c r="A343" s="341" t="s">
        <v>947</v>
      </c>
      <c r="B343" s="146"/>
      <c r="C343" s="449"/>
      <c r="D343" s="449"/>
      <c r="E343" s="449"/>
      <c r="F343" s="451"/>
      <c r="G343" s="451"/>
      <c r="H343" s="315" t="s">
        <v>246</v>
      </c>
      <c r="I343" s="439"/>
      <c r="J343" s="133">
        <v>1</v>
      </c>
      <c r="K343" s="118"/>
      <c r="L343" s="149"/>
      <c r="M343" s="150"/>
    </row>
    <row r="344" spans="1:22" s="1" customFormat="1">
      <c r="A344" s="328"/>
      <c r="B344" s="19"/>
      <c r="C344" s="19"/>
      <c r="D344" s="19"/>
      <c r="E344" s="19"/>
      <c r="F344" s="19"/>
      <c r="G344" s="19"/>
      <c r="H344" s="15"/>
      <c r="I344" s="15"/>
      <c r="J344" s="87"/>
      <c r="K344" s="88"/>
      <c r="L344" s="101"/>
      <c r="M344" s="101"/>
    </row>
    <row r="345" spans="1:22" s="82" customFormat="1">
      <c r="A345" s="328"/>
      <c r="B345" s="83"/>
      <c r="C345" s="60"/>
      <c r="D345" s="60"/>
      <c r="E345" s="60"/>
      <c r="F345" s="60"/>
      <c r="G345" s="60"/>
      <c r="H345" s="90"/>
      <c r="I345" s="90"/>
      <c r="J345" s="87"/>
      <c r="K345" s="88"/>
      <c r="L345" s="89"/>
      <c r="M345" s="89"/>
    </row>
    <row r="346" spans="1:22" s="1" customFormat="1">
      <c r="A346" s="328"/>
      <c r="B346" s="146"/>
      <c r="C346" s="151"/>
      <c r="D346" s="151"/>
      <c r="E346" s="4"/>
      <c r="F346" s="4"/>
      <c r="G346" s="4"/>
      <c r="H346" s="308"/>
      <c r="I346" s="308"/>
      <c r="J346" s="59"/>
      <c r="K346" s="30"/>
      <c r="L346" s="101"/>
      <c r="M346" s="101"/>
    </row>
    <row r="347" spans="1:22" s="1" customFormat="1">
      <c r="A347" s="328"/>
      <c r="B347" s="19" t="s">
        <v>251</v>
      </c>
      <c r="C347" s="19"/>
      <c r="D347" s="19"/>
      <c r="E347" s="19"/>
      <c r="F347" s="19"/>
      <c r="G347" s="19"/>
      <c r="H347" s="15"/>
      <c r="I347" s="15"/>
      <c r="J347" s="101"/>
      <c r="K347" s="30"/>
      <c r="L347" s="101"/>
      <c r="M347" s="101"/>
    </row>
    <row r="348" spans="1:22">
      <c r="A348" s="328"/>
      <c r="B348" s="19"/>
      <c r="C348" s="19"/>
      <c r="D348" s="19"/>
      <c r="E348" s="19"/>
      <c r="F348" s="19"/>
      <c r="G348" s="19"/>
      <c r="H348" s="15"/>
      <c r="I348" s="15"/>
      <c r="L348" s="23"/>
      <c r="M348" s="23"/>
      <c r="N348" s="9"/>
      <c r="O348" s="9"/>
      <c r="P348" s="9"/>
      <c r="Q348" s="9"/>
      <c r="R348" s="9"/>
      <c r="S348" s="9"/>
      <c r="T348" s="9"/>
      <c r="U348" s="9"/>
      <c r="V348" s="9"/>
    </row>
    <row r="349" spans="1:22" ht="34.5" customHeight="1">
      <c r="A349" s="328"/>
      <c r="B349" s="19"/>
      <c r="C349" s="4"/>
      <c r="D349" s="4"/>
      <c r="F349" s="4"/>
      <c r="G349" s="4"/>
      <c r="H349" s="308"/>
      <c r="I349" s="308"/>
      <c r="J349" s="74" t="s">
        <v>68</v>
      </c>
      <c r="K349" s="75"/>
      <c r="L349" s="76" t="s">
        <v>492</v>
      </c>
      <c r="M349" s="76" t="s">
        <v>493</v>
      </c>
      <c r="N349" s="9"/>
      <c r="O349" s="9"/>
      <c r="P349" s="9"/>
      <c r="Q349" s="9"/>
      <c r="R349" s="9"/>
      <c r="S349" s="9"/>
      <c r="T349" s="9"/>
      <c r="U349" s="9"/>
      <c r="V349" s="9"/>
    </row>
    <row r="350" spans="1:22" ht="20.25" customHeight="1">
      <c r="A350" s="328"/>
      <c r="B350" s="2"/>
      <c r="C350" s="60"/>
      <c r="D350" s="4"/>
      <c r="F350" s="4"/>
      <c r="G350" s="4"/>
      <c r="H350" s="308"/>
      <c r="I350" s="65" t="s">
        <v>927</v>
      </c>
      <c r="J350" s="66"/>
      <c r="K350" s="77"/>
      <c r="L350" s="78" t="s">
        <v>70</v>
      </c>
      <c r="M350" s="128" t="s">
        <v>71</v>
      </c>
      <c r="N350" s="9"/>
      <c r="O350" s="9"/>
      <c r="P350" s="9"/>
      <c r="Q350" s="9"/>
      <c r="R350" s="9"/>
      <c r="S350" s="9"/>
      <c r="T350" s="9"/>
      <c r="U350" s="9"/>
      <c r="V350" s="9"/>
    </row>
    <row r="351" spans="1:22" s="82" customFormat="1" ht="34.5" customHeight="1">
      <c r="A351" s="341" t="s">
        <v>948</v>
      </c>
      <c r="B351" s="2"/>
      <c r="C351" s="407" t="s">
        <v>949</v>
      </c>
      <c r="D351" s="408"/>
      <c r="E351" s="461" t="s">
        <v>950</v>
      </c>
      <c r="F351" s="462"/>
      <c r="G351" s="404" t="s">
        <v>254</v>
      </c>
      <c r="H351" s="406"/>
      <c r="I351" s="443" t="s">
        <v>951</v>
      </c>
      <c r="J351" s="152">
        <v>1</v>
      </c>
      <c r="K351" s="118"/>
      <c r="L351" s="144"/>
      <c r="M351" s="145"/>
    </row>
    <row r="352" spans="1:22" s="82" customFormat="1" ht="34.5" customHeight="1">
      <c r="A352" s="341" t="s">
        <v>952</v>
      </c>
      <c r="B352" s="146"/>
      <c r="C352" s="409"/>
      <c r="D352" s="410"/>
      <c r="E352" s="462"/>
      <c r="F352" s="462"/>
      <c r="G352" s="404" t="s">
        <v>256</v>
      </c>
      <c r="H352" s="406"/>
      <c r="I352" s="438"/>
      <c r="J352" s="152">
        <v>0</v>
      </c>
      <c r="K352" s="118"/>
      <c r="L352" s="147"/>
      <c r="M352" s="148"/>
    </row>
    <row r="353" spans="1:13" s="82" customFormat="1" ht="34.5" customHeight="1">
      <c r="A353" s="341" t="s">
        <v>953</v>
      </c>
      <c r="B353" s="146"/>
      <c r="C353" s="409"/>
      <c r="D353" s="410"/>
      <c r="E353" s="462"/>
      <c r="F353" s="462"/>
      <c r="G353" s="404" t="s">
        <v>257</v>
      </c>
      <c r="H353" s="406"/>
      <c r="I353" s="438"/>
      <c r="J353" s="152">
        <v>0</v>
      </c>
      <c r="K353" s="118"/>
      <c r="L353" s="147"/>
      <c r="M353" s="148"/>
    </row>
    <row r="354" spans="1:13" s="82" customFormat="1" ht="34.5" customHeight="1">
      <c r="A354" s="341" t="s">
        <v>954</v>
      </c>
      <c r="B354" s="146"/>
      <c r="C354" s="411"/>
      <c r="D354" s="412"/>
      <c r="E354" s="404" t="s">
        <v>238</v>
      </c>
      <c r="F354" s="405"/>
      <c r="G354" s="405"/>
      <c r="H354" s="406"/>
      <c r="I354" s="439"/>
      <c r="J354" s="152">
        <v>0</v>
      </c>
      <c r="K354" s="118"/>
      <c r="L354" s="147"/>
      <c r="M354" s="148"/>
    </row>
    <row r="355" spans="1:13" s="82" customFormat="1" ht="34.5" customHeight="1">
      <c r="A355" s="341" t="s">
        <v>955</v>
      </c>
      <c r="B355" s="146"/>
      <c r="C355" s="407" t="s">
        <v>956</v>
      </c>
      <c r="D355" s="463"/>
      <c r="E355" s="404" t="s">
        <v>259</v>
      </c>
      <c r="F355" s="405"/>
      <c r="G355" s="405"/>
      <c r="H355" s="406"/>
      <c r="I355" s="443" t="s">
        <v>957</v>
      </c>
      <c r="J355" s="152">
        <v>0</v>
      </c>
      <c r="K355" s="118"/>
      <c r="L355" s="147"/>
      <c r="M355" s="148"/>
    </row>
    <row r="356" spans="1:13" s="82" customFormat="1" ht="34.5" customHeight="1">
      <c r="A356" s="341" t="s">
        <v>958</v>
      </c>
      <c r="B356" s="146"/>
      <c r="C356" s="464"/>
      <c r="D356" s="465"/>
      <c r="E356" s="404" t="s">
        <v>261</v>
      </c>
      <c r="F356" s="405"/>
      <c r="G356" s="405"/>
      <c r="H356" s="406"/>
      <c r="I356" s="438"/>
      <c r="J356" s="152">
        <v>0</v>
      </c>
      <c r="K356" s="118"/>
      <c r="L356" s="147"/>
      <c r="M356" s="148"/>
    </row>
    <row r="357" spans="1:13" s="82" customFormat="1" ht="34.5" customHeight="1">
      <c r="A357" s="341" t="s">
        <v>959</v>
      </c>
      <c r="B357" s="146"/>
      <c r="C357" s="466"/>
      <c r="D357" s="467"/>
      <c r="E357" s="404" t="s">
        <v>262</v>
      </c>
      <c r="F357" s="405"/>
      <c r="G357" s="405"/>
      <c r="H357" s="406"/>
      <c r="I357" s="439"/>
      <c r="J357" s="152">
        <v>0</v>
      </c>
      <c r="K357" s="118"/>
      <c r="L357" s="147"/>
      <c r="M357" s="148"/>
    </row>
    <row r="358" spans="1:13" s="82" customFormat="1" ht="42" customHeight="1">
      <c r="A358" s="341" t="s">
        <v>960</v>
      </c>
      <c r="B358" s="146"/>
      <c r="C358" s="407" t="s">
        <v>238</v>
      </c>
      <c r="D358" s="463"/>
      <c r="E358" s="404" t="s">
        <v>263</v>
      </c>
      <c r="F358" s="405"/>
      <c r="G358" s="405"/>
      <c r="H358" s="406"/>
      <c r="I358" s="116" t="s">
        <v>961</v>
      </c>
      <c r="J358" s="152">
        <v>0</v>
      </c>
      <c r="K358" s="118"/>
      <c r="L358" s="147"/>
      <c r="M358" s="148"/>
    </row>
    <row r="359" spans="1:13" s="82" customFormat="1" ht="34.5" customHeight="1">
      <c r="A359" s="341" t="s">
        <v>962</v>
      </c>
      <c r="B359" s="146"/>
      <c r="C359" s="464"/>
      <c r="D359" s="465"/>
      <c r="E359" s="404" t="s">
        <v>963</v>
      </c>
      <c r="F359" s="405"/>
      <c r="G359" s="405"/>
      <c r="H359" s="406"/>
      <c r="I359" s="437" t="s">
        <v>964</v>
      </c>
      <c r="J359" s="152">
        <v>0</v>
      </c>
      <c r="K359" s="118"/>
      <c r="L359" s="147"/>
      <c r="M359" s="148"/>
    </row>
    <row r="360" spans="1:13" s="82" customFormat="1" ht="34.5" customHeight="1">
      <c r="A360" s="341" t="s">
        <v>965</v>
      </c>
      <c r="B360" s="146"/>
      <c r="C360" s="464"/>
      <c r="D360" s="465"/>
      <c r="E360" s="404" t="s">
        <v>966</v>
      </c>
      <c r="F360" s="405"/>
      <c r="G360" s="405"/>
      <c r="H360" s="406"/>
      <c r="I360" s="468"/>
      <c r="J360" s="152">
        <v>0</v>
      </c>
      <c r="K360" s="118"/>
      <c r="L360" s="147"/>
      <c r="M360" s="148"/>
    </row>
    <row r="361" spans="1:13" s="82" customFormat="1" ht="58.5">
      <c r="A361" s="341" t="s">
        <v>967</v>
      </c>
      <c r="B361" s="146"/>
      <c r="C361" s="464"/>
      <c r="D361" s="465"/>
      <c r="E361" s="404" t="s">
        <v>968</v>
      </c>
      <c r="F361" s="405"/>
      <c r="G361" s="405"/>
      <c r="H361" s="406"/>
      <c r="I361" s="116" t="s">
        <v>969</v>
      </c>
      <c r="J361" s="152">
        <v>0</v>
      </c>
      <c r="K361" s="118"/>
      <c r="L361" s="147"/>
      <c r="M361" s="148"/>
    </row>
    <row r="362" spans="1:13" s="82" customFormat="1" ht="58.5">
      <c r="A362" s="341" t="s">
        <v>970</v>
      </c>
      <c r="B362" s="146"/>
      <c r="C362" s="464"/>
      <c r="D362" s="465"/>
      <c r="E362" s="404" t="s">
        <v>971</v>
      </c>
      <c r="F362" s="405"/>
      <c r="G362" s="405"/>
      <c r="H362" s="406"/>
      <c r="I362" s="116" t="s">
        <v>972</v>
      </c>
      <c r="J362" s="152">
        <v>0</v>
      </c>
      <c r="K362" s="118"/>
      <c r="L362" s="147"/>
      <c r="M362" s="148"/>
    </row>
    <row r="363" spans="1:13" s="82" customFormat="1" ht="42" customHeight="1">
      <c r="A363" s="341" t="s">
        <v>973</v>
      </c>
      <c r="B363" s="146"/>
      <c r="C363" s="464"/>
      <c r="D363" s="465"/>
      <c r="E363" s="404" t="s">
        <v>974</v>
      </c>
      <c r="F363" s="405"/>
      <c r="G363" s="405"/>
      <c r="H363" s="406"/>
      <c r="I363" s="116" t="s">
        <v>975</v>
      </c>
      <c r="J363" s="152">
        <v>0</v>
      </c>
      <c r="K363" s="118"/>
      <c r="L363" s="147"/>
      <c r="M363" s="148"/>
    </row>
    <row r="364" spans="1:13" s="82" customFormat="1" ht="42" customHeight="1">
      <c r="A364" s="341" t="s">
        <v>976</v>
      </c>
      <c r="B364" s="146"/>
      <c r="C364" s="464"/>
      <c r="D364" s="465"/>
      <c r="E364" s="404" t="s">
        <v>977</v>
      </c>
      <c r="F364" s="405"/>
      <c r="G364" s="405"/>
      <c r="H364" s="406"/>
      <c r="I364" s="116" t="s">
        <v>978</v>
      </c>
      <c r="J364" s="152">
        <v>0</v>
      </c>
      <c r="K364" s="118"/>
      <c r="L364" s="147"/>
      <c r="M364" s="148"/>
    </row>
    <row r="365" spans="1:13" s="82" customFormat="1" ht="42" customHeight="1">
      <c r="A365" s="341" t="s">
        <v>979</v>
      </c>
      <c r="B365" s="146"/>
      <c r="C365" s="464"/>
      <c r="D365" s="465"/>
      <c r="E365" s="404" t="s">
        <v>274</v>
      </c>
      <c r="F365" s="405"/>
      <c r="G365" s="405"/>
      <c r="H365" s="406"/>
      <c r="I365" s="116" t="s">
        <v>980</v>
      </c>
      <c r="J365" s="152">
        <v>0</v>
      </c>
      <c r="K365" s="118"/>
      <c r="L365" s="147"/>
      <c r="M365" s="148"/>
    </row>
    <row r="366" spans="1:13" s="82" customFormat="1" ht="56.1" customHeight="1">
      <c r="A366" s="341" t="s">
        <v>981</v>
      </c>
      <c r="B366" s="146"/>
      <c r="C366" s="464"/>
      <c r="D366" s="465"/>
      <c r="E366" s="404" t="s">
        <v>275</v>
      </c>
      <c r="F366" s="405"/>
      <c r="G366" s="405"/>
      <c r="H366" s="406"/>
      <c r="I366" s="116" t="s">
        <v>982</v>
      </c>
      <c r="J366" s="152">
        <v>0</v>
      </c>
      <c r="K366" s="118"/>
      <c r="L366" s="147"/>
      <c r="M366" s="148"/>
    </row>
    <row r="367" spans="1:13" s="82" customFormat="1" ht="56.1" customHeight="1">
      <c r="A367" s="341" t="s">
        <v>983</v>
      </c>
      <c r="B367" s="146"/>
      <c r="C367" s="466"/>
      <c r="D367" s="467"/>
      <c r="E367" s="404" t="s">
        <v>277</v>
      </c>
      <c r="F367" s="405"/>
      <c r="G367" s="405"/>
      <c r="H367" s="406"/>
      <c r="I367" s="116" t="s">
        <v>1390</v>
      </c>
      <c r="J367" s="152">
        <v>0</v>
      </c>
      <c r="K367" s="118"/>
      <c r="L367" s="149"/>
      <c r="M367" s="150"/>
    </row>
    <row r="368" spans="1:13" s="1" customFormat="1">
      <c r="A368" s="328"/>
      <c r="B368" s="19"/>
      <c r="C368" s="19"/>
      <c r="D368" s="19"/>
      <c r="E368" s="19"/>
      <c r="F368" s="19"/>
      <c r="G368" s="19"/>
      <c r="H368" s="15"/>
      <c r="I368" s="15"/>
      <c r="J368" s="87"/>
      <c r="K368" s="88"/>
      <c r="L368" s="89"/>
      <c r="M368" s="89"/>
    </row>
    <row r="369" spans="1:22" s="82" customFormat="1">
      <c r="A369" s="328"/>
      <c r="B369" s="83"/>
      <c r="C369" s="60"/>
      <c r="D369" s="60"/>
      <c r="E369" s="60"/>
      <c r="F369" s="60"/>
      <c r="G369" s="60"/>
      <c r="H369" s="90"/>
      <c r="I369" s="90"/>
      <c r="J369" s="87"/>
      <c r="K369" s="88"/>
      <c r="L369" s="89"/>
      <c r="M369" s="89"/>
    </row>
    <row r="370" spans="1:22" s="82" customFormat="1">
      <c r="A370" s="328"/>
      <c r="B370" s="113"/>
      <c r="C370" s="113"/>
      <c r="D370" s="60"/>
      <c r="E370" s="60"/>
      <c r="F370" s="60"/>
      <c r="G370" s="60"/>
      <c r="H370" s="90"/>
      <c r="I370" s="153"/>
      <c r="J370" s="87"/>
      <c r="K370" s="88"/>
      <c r="L370" s="89"/>
      <c r="M370" s="89"/>
    </row>
    <row r="371" spans="1:22" s="1" customFormat="1">
      <c r="A371" s="328"/>
      <c r="B371" s="113"/>
      <c r="C371" s="4"/>
      <c r="D371" s="4"/>
      <c r="E371" s="4"/>
      <c r="F371" s="4"/>
      <c r="G371" s="4"/>
      <c r="H371" s="308"/>
      <c r="I371" s="308"/>
      <c r="J371" s="59"/>
      <c r="K371" s="30"/>
      <c r="L371" s="101"/>
      <c r="M371" s="101"/>
    </row>
    <row r="372" spans="1:22" s="82" customFormat="1">
      <c r="A372" s="328"/>
      <c r="B372" s="342" t="s">
        <v>984</v>
      </c>
      <c r="C372" s="343"/>
      <c r="D372" s="4"/>
      <c r="E372" s="4"/>
      <c r="F372" s="4"/>
      <c r="G372" s="4"/>
      <c r="H372" s="308"/>
      <c r="I372" s="308"/>
      <c r="J372" s="59"/>
      <c r="K372" s="61"/>
      <c r="L372" s="89"/>
      <c r="M372" s="89"/>
    </row>
    <row r="373" spans="1:22">
      <c r="A373" s="328"/>
      <c r="B373" s="19"/>
      <c r="C373" s="19"/>
      <c r="D373" s="19"/>
      <c r="E373" s="19"/>
      <c r="F373" s="19"/>
      <c r="G373" s="19"/>
      <c r="H373" s="15"/>
      <c r="I373" s="15"/>
      <c r="L373" s="23"/>
      <c r="M373" s="23"/>
      <c r="N373" s="9"/>
      <c r="O373" s="9"/>
      <c r="P373" s="9"/>
      <c r="Q373" s="9"/>
      <c r="R373" s="9"/>
      <c r="S373" s="9"/>
      <c r="T373" s="9"/>
      <c r="U373" s="9"/>
      <c r="V373" s="9"/>
    </row>
    <row r="374" spans="1:22" s="112" customFormat="1" ht="34.5" customHeight="1">
      <c r="A374" s="328"/>
      <c r="B374" s="19"/>
      <c r="C374" s="4"/>
      <c r="D374" s="4"/>
      <c r="E374" s="4"/>
      <c r="F374" s="4"/>
      <c r="G374" s="4"/>
      <c r="H374" s="308"/>
      <c r="I374" s="308"/>
      <c r="J374" s="74" t="s">
        <v>68</v>
      </c>
      <c r="K374" s="75"/>
      <c r="L374" s="76" t="s">
        <v>492</v>
      </c>
      <c r="M374" s="76" t="s">
        <v>493</v>
      </c>
    </row>
    <row r="375" spans="1:22" s="112" customFormat="1" ht="20.25" customHeight="1">
      <c r="A375" s="328"/>
      <c r="B375" s="2"/>
      <c r="C375" s="4"/>
      <c r="D375" s="4"/>
      <c r="E375" s="4"/>
      <c r="F375" s="4"/>
      <c r="G375" s="4"/>
      <c r="H375" s="308"/>
      <c r="I375" s="65" t="s">
        <v>927</v>
      </c>
      <c r="J375" s="154"/>
      <c r="K375" s="77"/>
      <c r="L375" s="128" t="s">
        <v>70</v>
      </c>
      <c r="M375" s="128" t="s">
        <v>71</v>
      </c>
    </row>
    <row r="376" spans="1:22" s="112" customFormat="1" ht="34.5" customHeight="1">
      <c r="A376" s="328"/>
      <c r="B376" s="108"/>
      <c r="C376" s="429" t="s">
        <v>278</v>
      </c>
      <c r="D376" s="430"/>
      <c r="E376" s="430"/>
      <c r="F376" s="430"/>
      <c r="G376" s="430"/>
      <c r="H376" s="431"/>
      <c r="I376" s="442" t="s">
        <v>985</v>
      </c>
      <c r="J376" s="155"/>
      <c r="K376" s="94"/>
      <c r="L376" s="344"/>
      <c r="M376" s="344"/>
    </row>
    <row r="377" spans="1:22" s="112" customFormat="1" ht="34.5" customHeight="1">
      <c r="A377" s="328"/>
      <c r="B377" s="156"/>
      <c r="C377" s="469"/>
      <c r="D377" s="470"/>
      <c r="E377" s="470"/>
      <c r="F377" s="470"/>
      <c r="G377" s="470"/>
      <c r="H377" s="471"/>
      <c r="I377" s="442"/>
      <c r="J377" s="157"/>
      <c r="K377" s="98"/>
      <c r="L377" s="158"/>
      <c r="M377" s="158"/>
    </row>
    <row r="378" spans="1:22" s="112" customFormat="1" ht="34.5" customHeight="1">
      <c r="A378" s="341" t="s">
        <v>986</v>
      </c>
      <c r="B378" s="156"/>
      <c r="C378" s="469"/>
      <c r="D378" s="470"/>
      <c r="E378" s="470"/>
      <c r="F378" s="470"/>
      <c r="G378" s="470"/>
      <c r="H378" s="471"/>
      <c r="I378" s="442"/>
      <c r="J378" s="157"/>
      <c r="K378" s="98"/>
      <c r="L378" s="159" t="str">
        <f>IF(ISBLANK(L376), "-", "～")</f>
        <v>-</v>
      </c>
      <c r="M378" s="159" t="str">
        <f t="shared" ref="M378" si="8">IF(ISBLANK(M376), "-", "～")</f>
        <v>-</v>
      </c>
    </row>
    <row r="379" spans="1:22" s="112" customFormat="1" ht="34.5" customHeight="1">
      <c r="A379" s="328"/>
      <c r="B379" s="156"/>
      <c r="C379" s="469"/>
      <c r="D379" s="470"/>
      <c r="E379" s="470"/>
      <c r="F379" s="470"/>
      <c r="G379" s="470"/>
      <c r="H379" s="471"/>
      <c r="I379" s="442"/>
      <c r="J379" s="157"/>
      <c r="K379" s="98"/>
      <c r="L379" s="345"/>
      <c r="M379" s="345"/>
    </row>
    <row r="380" spans="1:22" s="112" customFormat="1" ht="34.5" customHeight="1">
      <c r="A380" s="328"/>
      <c r="B380" s="156"/>
      <c r="C380" s="472"/>
      <c r="D380" s="473"/>
      <c r="E380" s="473"/>
      <c r="F380" s="473"/>
      <c r="G380" s="473"/>
      <c r="H380" s="474"/>
      <c r="I380" s="442"/>
      <c r="J380" s="160"/>
      <c r="K380" s="100"/>
      <c r="L380" s="161"/>
      <c r="M380" s="161"/>
    </row>
    <row r="381" spans="1:22" s="1" customFormat="1">
      <c r="A381" s="328"/>
      <c r="B381" s="19"/>
      <c r="C381" s="19"/>
      <c r="D381" s="19"/>
      <c r="E381" s="19"/>
      <c r="F381" s="19"/>
      <c r="G381" s="19"/>
      <c r="H381" s="15"/>
      <c r="I381" s="15"/>
      <c r="J381" s="87"/>
      <c r="K381" s="88"/>
      <c r="L381" s="89"/>
      <c r="M381" s="89"/>
    </row>
    <row r="382" spans="1:22" s="82" customFormat="1">
      <c r="A382" s="328"/>
      <c r="B382" s="83"/>
      <c r="C382" s="60"/>
      <c r="D382" s="60"/>
      <c r="E382" s="60"/>
      <c r="F382" s="60"/>
      <c r="G382" s="60"/>
      <c r="H382" s="90"/>
      <c r="I382" s="90"/>
      <c r="J382" s="87"/>
      <c r="K382" s="88"/>
      <c r="L382" s="89"/>
      <c r="M382" s="89"/>
    </row>
    <row r="383" spans="1:22" s="82" customFormat="1">
      <c r="A383" s="328"/>
      <c r="B383" s="113"/>
      <c r="C383" s="113"/>
      <c r="D383" s="60"/>
      <c r="E383" s="60"/>
      <c r="F383" s="60"/>
      <c r="G383" s="60"/>
      <c r="H383" s="90"/>
      <c r="I383" s="153" t="s">
        <v>279</v>
      </c>
      <c r="J383" s="87"/>
      <c r="K383" s="88"/>
      <c r="L383" s="89"/>
      <c r="M383" s="89"/>
    </row>
    <row r="384" spans="1:22" s="82" customFormat="1">
      <c r="A384" s="328"/>
      <c r="B384" s="113"/>
      <c r="C384" s="113"/>
      <c r="D384" s="60"/>
      <c r="E384" s="60"/>
      <c r="F384" s="60"/>
      <c r="G384" s="60"/>
      <c r="H384" s="90"/>
      <c r="I384" s="90"/>
      <c r="J384" s="87"/>
      <c r="K384" s="88"/>
      <c r="L384" s="89"/>
      <c r="M384" s="89"/>
    </row>
    <row r="385" spans="1:22" s="22" customFormat="1">
      <c r="A385" s="328"/>
      <c r="B385" s="2"/>
      <c r="C385" s="51"/>
      <c r="D385" s="36"/>
      <c r="E385" s="36"/>
      <c r="F385" s="36"/>
      <c r="G385" s="36"/>
      <c r="H385" s="21"/>
      <c r="I385" s="38"/>
      <c r="J385" s="6"/>
      <c r="K385" s="7"/>
      <c r="M385" s="49"/>
    </row>
    <row r="386" spans="1:22" s="22" customFormat="1">
      <c r="A386" s="328"/>
      <c r="B386" s="2"/>
      <c r="C386" s="51"/>
      <c r="D386" s="36"/>
      <c r="E386" s="36"/>
      <c r="F386" s="36"/>
      <c r="G386" s="36"/>
      <c r="H386" s="21"/>
      <c r="I386" s="38"/>
      <c r="J386" s="6"/>
      <c r="K386" s="7"/>
      <c r="M386" s="49"/>
    </row>
    <row r="387" spans="1:22" s="22" customFormat="1">
      <c r="A387" s="328"/>
      <c r="B387" s="2"/>
      <c r="E387" s="51"/>
      <c r="F387" s="51"/>
      <c r="G387" s="51"/>
      <c r="H387" s="21"/>
      <c r="I387" s="38"/>
      <c r="J387" s="6"/>
      <c r="K387" s="7"/>
      <c r="M387" s="39"/>
    </row>
    <row r="388" spans="1:22" s="22" customFormat="1">
      <c r="A388" s="328"/>
      <c r="B388" s="2"/>
      <c r="E388" s="51"/>
      <c r="F388" s="51"/>
      <c r="G388" s="51"/>
      <c r="H388" s="21"/>
      <c r="I388" s="38"/>
      <c r="J388" s="6"/>
      <c r="K388" s="7"/>
      <c r="M388" s="49"/>
    </row>
    <row r="389" spans="1:22" s="22" customFormat="1">
      <c r="A389" s="328"/>
      <c r="B389" s="2"/>
      <c r="E389" s="51"/>
      <c r="F389" s="51"/>
      <c r="G389" s="51"/>
      <c r="H389" s="21"/>
      <c r="I389" s="38"/>
      <c r="J389" s="6"/>
      <c r="K389" s="7"/>
      <c r="M389" s="39"/>
    </row>
    <row r="390" spans="1:22" s="22" customFormat="1">
      <c r="A390" s="328"/>
      <c r="B390" s="2"/>
      <c r="E390" s="51"/>
      <c r="F390" s="51"/>
      <c r="G390" s="51"/>
      <c r="H390" s="21"/>
      <c r="I390" s="38"/>
      <c r="J390" s="6"/>
      <c r="K390" s="7"/>
      <c r="M390" s="39"/>
    </row>
    <row r="391" spans="1:22" s="22" customFormat="1">
      <c r="A391" s="328"/>
      <c r="B391" s="2"/>
      <c r="E391" s="36"/>
      <c r="F391" s="36"/>
      <c r="G391" s="36"/>
      <c r="H391" s="21"/>
      <c r="I391" s="5"/>
      <c r="J391" s="39"/>
      <c r="K391" s="52"/>
      <c r="L391" s="8"/>
      <c r="M391" s="8"/>
    </row>
    <row r="392" spans="1:22" s="22" customFormat="1">
      <c r="A392" s="328"/>
      <c r="B392" s="2"/>
      <c r="C392" s="42"/>
      <c r="D392" s="42"/>
      <c r="E392" s="42"/>
      <c r="F392" s="42"/>
      <c r="G392" s="42"/>
      <c r="H392" s="42"/>
      <c r="I392" s="42"/>
      <c r="J392" s="42"/>
      <c r="K392" s="50"/>
      <c r="L392" s="42"/>
      <c r="M392" s="42"/>
    </row>
    <row r="393" spans="1:22" s="22" customFormat="1">
      <c r="A393" s="328"/>
      <c r="B393" s="2"/>
      <c r="C393" s="60"/>
      <c r="D393" s="4"/>
      <c r="E393" s="4"/>
      <c r="F393" s="4"/>
      <c r="G393" s="4"/>
      <c r="H393" s="308"/>
      <c r="I393" s="308"/>
      <c r="J393" s="61"/>
      <c r="K393" s="30"/>
      <c r="L393" s="59"/>
      <c r="M393" s="59"/>
    </row>
    <row r="394" spans="1:22" s="1" customFormat="1" ht="19.5">
      <c r="A394" s="328"/>
      <c r="B394" s="346" t="s">
        <v>280</v>
      </c>
      <c r="C394" s="162"/>
      <c r="D394" s="162"/>
      <c r="E394" s="55"/>
      <c r="F394" s="55"/>
      <c r="G394" s="55"/>
      <c r="H394" s="56"/>
      <c r="I394" s="56"/>
      <c r="J394" s="58"/>
      <c r="K394" s="57"/>
      <c r="L394" s="163"/>
      <c r="M394" s="163"/>
    </row>
    <row r="395" spans="1:22" s="1" customFormat="1">
      <c r="A395" s="328"/>
      <c r="B395" s="47" t="s">
        <v>281</v>
      </c>
      <c r="C395" s="65"/>
      <c r="D395" s="65"/>
      <c r="E395" s="4"/>
      <c r="F395" s="4"/>
      <c r="G395" s="4"/>
      <c r="H395" s="308"/>
      <c r="I395" s="308"/>
      <c r="J395" s="59"/>
      <c r="K395" s="30"/>
      <c r="L395" s="101"/>
      <c r="M395" s="101"/>
    </row>
    <row r="396" spans="1:22">
      <c r="A396" s="328"/>
      <c r="B396" s="19"/>
      <c r="C396" s="19"/>
      <c r="D396" s="19"/>
      <c r="E396" s="19"/>
      <c r="F396" s="19"/>
      <c r="G396" s="19"/>
      <c r="H396" s="15"/>
      <c r="I396" s="15"/>
      <c r="L396" s="23"/>
      <c r="M396" s="23"/>
      <c r="N396" s="9"/>
      <c r="O396" s="9"/>
      <c r="P396" s="9"/>
      <c r="Q396" s="9"/>
      <c r="R396" s="9"/>
      <c r="S396" s="9"/>
      <c r="T396" s="9"/>
      <c r="U396" s="9"/>
      <c r="V396" s="9"/>
    </row>
    <row r="397" spans="1:22" ht="34.5" customHeight="1">
      <c r="A397" s="338"/>
      <c r="B397" s="19"/>
      <c r="C397" s="4"/>
      <c r="D397" s="4"/>
      <c r="F397" s="4"/>
      <c r="G397" s="4"/>
      <c r="H397" s="308"/>
      <c r="I397" s="308"/>
      <c r="J397" s="74" t="s">
        <v>68</v>
      </c>
      <c r="K397" s="75"/>
      <c r="L397" s="76" t="s">
        <v>492</v>
      </c>
      <c r="M397" s="76" t="s">
        <v>493</v>
      </c>
      <c r="N397" s="9"/>
      <c r="O397" s="9"/>
      <c r="P397" s="9"/>
      <c r="Q397" s="9"/>
      <c r="R397" s="9"/>
      <c r="S397" s="9"/>
      <c r="T397" s="9"/>
      <c r="U397" s="9"/>
      <c r="V397" s="9"/>
    </row>
    <row r="398" spans="1:22" ht="20.25" customHeight="1">
      <c r="A398" s="339" t="s">
        <v>891</v>
      </c>
      <c r="B398" s="2"/>
      <c r="C398" s="4"/>
      <c r="D398" s="4"/>
      <c r="F398" s="4"/>
      <c r="G398" s="4"/>
      <c r="H398" s="308"/>
      <c r="I398" s="65" t="s">
        <v>927</v>
      </c>
      <c r="J398" s="66"/>
      <c r="K398" s="77"/>
      <c r="L398" s="78" t="s">
        <v>70</v>
      </c>
      <c r="M398" s="78" t="s">
        <v>71</v>
      </c>
      <c r="N398" s="9"/>
      <c r="O398" s="9"/>
      <c r="P398" s="9"/>
      <c r="Q398" s="9"/>
      <c r="R398" s="9"/>
      <c r="S398" s="9"/>
      <c r="T398" s="9"/>
      <c r="U398" s="9"/>
      <c r="V398" s="9"/>
    </row>
    <row r="399" spans="1:22" s="82" customFormat="1" ht="34.5" customHeight="1">
      <c r="A399" s="341" t="s">
        <v>987</v>
      </c>
      <c r="B399" s="83"/>
      <c r="C399" s="475" t="s">
        <v>282</v>
      </c>
      <c r="D399" s="407" t="s">
        <v>283</v>
      </c>
      <c r="E399" s="426"/>
      <c r="F399" s="426"/>
      <c r="G399" s="426"/>
      <c r="H399" s="408"/>
      <c r="I399" s="437" t="s">
        <v>988</v>
      </c>
      <c r="J399" s="164">
        <f t="shared" ref="J399:J404" si="9">IF(SUM(L399:M399)=0,IF(COUNTIF(L399:M399,"未確認")&gt;0,"未確認",IF(COUNTIF(L399:M399,"~*")&gt;0,"*",SUM(L399:M399))),SUM(L399:M399))</f>
        <v>1364</v>
      </c>
      <c r="K399" s="118" t="str">
        <f t="shared" ref="K399:K404" si="10">IF(OR(COUNTIF(L399:M399,"未確認")&gt;0,COUNTIF(L399:M399,"~*")&gt;0),"※","")</f>
        <v/>
      </c>
      <c r="L399" s="135">
        <v>1050</v>
      </c>
      <c r="M399" s="135">
        <v>314</v>
      </c>
    </row>
    <row r="400" spans="1:22" s="82" customFormat="1" ht="34.5" customHeight="1">
      <c r="A400" s="341" t="s">
        <v>989</v>
      </c>
      <c r="B400" s="83"/>
      <c r="C400" s="476"/>
      <c r="D400" s="478"/>
      <c r="E400" s="404" t="s">
        <v>284</v>
      </c>
      <c r="F400" s="405"/>
      <c r="G400" s="405"/>
      <c r="H400" s="406"/>
      <c r="I400" s="477"/>
      <c r="J400" s="164">
        <f t="shared" si="9"/>
        <v>748</v>
      </c>
      <c r="K400" s="118" t="str">
        <f t="shared" si="10"/>
        <v/>
      </c>
      <c r="L400" s="135">
        <v>435</v>
      </c>
      <c r="M400" s="135">
        <v>313</v>
      </c>
    </row>
    <row r="401" spans="1:22" s="82" customFormat="1" ht="34.5" customHeight="1">
      <c r="A401" s="347" t="s">
        <v>990</v>
      </c>
      <c r="B401" s="83"/>
      <c r="C401" s="476"/>
      <c r="D401" s="479"/>
      <c r="E401" s="404" t="s">
        <v>285</v>
      </c>
      <c r="F401" s="405"/>
      <c r="G401" s="405"/>
      <c r="H401" s="406"/>
      <c r="I401" s="477"/>
      <c r="J401" s="164">
        <f t="shared" si="9"/>
        <v>527</v>
      </c>
      <c r="K401" s="118" t="str">
        <f t="shared" si="10"/>
        <v/>
      </c>
      <c r="L401" s="135">
        <v>527</v>
      </c>
      <c r="M401" s="135">
        <v>0</v>
      </c>
    </row>
    <row r="402" spans="1:22" s="82" customFormat="1" ht="34.5" customHeight="1">
      <c r="A402" s="347" t="s">
        <v>991</v>
      </c>
      <c r="B402" s="83"/>
      <c r="C402" s="476"/>
      <c r="D402" s="480"/>
      <c r="E402" s="404" t="s">
        <v>286</v>
      </c>
      <c r="F402" s="405"/>
      <c r="G402" s="405"/>
      <c r="H402" s="406"/>
      <c r="I402" s="477"/>
      <c r="J402" s="164">
        <f t="shared" si="9"/>
        <v>89</v>
      </c>
      <c r="K402" s="118" t="str">
        <f t="shared" si="10"/>
        <v/>
      </c>
      <c r="L402" s="135">
        <v>88</v>
      </c>
      <c r="M402" s="135">
        <v>1</v>
      </c>
    </row>
    <row r="403" spans="1:22" s="82" customFormat="1" ht="34.5" customHeight="1">
      <c r="A403" s="347" t="s">
        <v>992</v>
      </c>
      <c r="B403" s="2"/>
      <c r="C403" s="476"/>
      <c r="D403" s="404" t="s">
        <v>287</v>
      </c>
      <c r="E403" s="405"/>
      <c r="F403" s="405"/>
      <c r="G403" s="405"/>
      <c r="H403" s="406"/>
      <c r="I403" s="477"/>
      <c r="J403" s="164">
        <f t="shared" si="9"/>
        <v>29925</v>
      </c>
      <c r="K403" s="118" t="str">
        <f t="shared" si="10"/>
        <v/>
      </c>
      <c r="L403" s="135">
        <v>18444</v>
      </c>
      <c r="M403" s="135">
        <v>11481</v>
      </c>
    </row>
    <row r="404" spans="1:22" s="82" customFormat="1" ht="34.5" customHeight="1">
      <c r="A404" s="347" t="s">
        <v>993</v>
      </c>
      <c r="B404" s="113"/>
      <c r="C404" s="476"/>
      <c r="D404" s="404" t="s">
        <v>288</v>
      </c>
      <c r="E404" s="405"/>
      <c r="F404" s="405"/>
      <c r="G404" s="405"/>
      <c r="H404" s="406"/>
      <c r="I404" s="468"/>
      <c r="J404" s="164">
        <f t="shared" si="9"/>
        <v>1368</v>
      </c>
      <c r="K404" s="118" t="str">
        <f t="shared" si="10"/>
        <v/>
      </c>
      <c r="L404" s="135">
        <v>1049</v>
      </c>
      <c r="M404" s="135">
        <v>319</v>
      </c>
    </row>
    <row r="405" spans="1:22" s="1" customFormat="1">
      <c r="A405" s="328"/>
      <c r="B405" s="19"/>
      <c r="C405" s="125"/>
      <c r="D405" s="19"/>
      <c r="E405" s="19"/>
      <c r="F405" s="19"/>
      <c r="G405" s="19"/>
      <c r="H405" s="15"/>
      <c r="I405" s="15"/>
      <c r="J405" s="87"/>
      <c r="K405" s="88"/>
      <c r="L405" s="89"/>
      <c r="M405" s="89"/>
    </row>
    <row r="406" spans="1:22" s="82" customFormat="1">
      <c r="A406" s="328"/>
      <c r="B406" s="83"/>
      <c r="C406" s="60"/>
      <c r="D406" s="60"/>
      <c r="E406" s="60"/>
      <c r="F406" s="60"/>
      <c r="G406" s="60"/>
      <c r="H406" s="90"/>
      <c r="I406" s="90"/>
      <c r="J406" s="87"/>
      <c r="K406" s="88"/>
      <c r="L406" s="89"/>
      <c r="M406" s="89"/>
    </row>
    <row r="407" spans="1:22" s="1" customFormat="1">
      <c r="A407" s="328"/>
      <c r="B407" s="113"/>
      <c r="C407" s="165"/>
      <c r="D407" s="4"/>
      <c r="E407" s="4"/>
      <c r="F407" s="4"/>
      <c r="H407" s="308"/>
      <c r="I407" s="308"/>
      <c r="J407" s="59"/>
      <c r="K407" s="30"/>
      <c r="L407" s="101"/>
      <c r="M407" s="101"/>
    </row>
    <row r="408" spans="1:22" s="1" customFormat="1">
      <c r="A408" s="328"/>
      <c r="B408" s="47" t="s">
        <v>289</v>
      </c>
      <c r="C408" s="44"/>
      <c r="D408" s="44"/>
      <c r="E408" s="44"/>
      <c r="F408" s="44"/>
      <c r="G408" s="44"/>
      <c r="H408" s="15"/>
      <c r="I408" s="15"/>
      <c r="J408" s="59"/>
      <c r="K408" s="30"/>
      <c r="L408" s="101"/>
      <c r="M408" s="101"/>
    </row>
    <row r="409" spans="1:22">
      <c r="A409" s="328"/>
      <c r="B409" s="19"/>
      <c r="C409" s="19"/>
      <c r="D409" s="19"/>
      <c r="E409" s="19"/>
      <c r="F409" s="19"/>
      <c r="G409" s="19"/>
      <c r="H409" s="15"/>
      <c r="I409" s="15"/>
      <c r="L409" s="23"/>
      <c r="M409" s="23"/>
      <c r="N409" s="9"/>
      <c r="O409" s="9"/>
      <c r="P409" s="9"/>
      <c r="Q409" s="9"/>
      <c r="R409" s="9"/>
      <c r="S409" s="9"/>
      <c r="T409" s="9"/>
      <c r="U409" s="9"/>
      <c r="V409" s="9"/>
    </row>
    <row r="410" spans="1:22" ht="34.5" customHeight="1">
      <c r="A410" s="328"/>
      <c r="B410" s="19"/>
      <c r="C410" s="4"/>
      <c r="D410" s="4"/>
      <c r="F410" s="4"/>
      <c r="G410" s="4"/>
      <c r="H410" s="308"/>
      <c r="I410" s="308"/>
      <c r="J410" s="74" t="s">
        <v>68</v>
      </c>
      <c r="K410" s="75"/>
      <c r="L410" s="76" t="s">
        <v>492</v>
      </c>
      <c r="M410" s="76" t="s">
        <v>493</v>
      </c>
      <c r="N410" s="9"/>
      <c r="O410" s="9"/>
      <c r="P410" s="9"/>
      <c r="Q410" s="9"/>
      <c r="R410" s="9"/>
      <c r="S410" s="9"/>
      <c r="T410" s="9"/>
      <c r="U410" s="9"/>
      <c r="V410" s="9"/>
    </row>
    <row r="411" spans="1:22" ht="20.25" customHeight="1">
      <c r="A411" s="328"/>
      <c r="B411" s="2"/>
      <c r="C411" s="60"/>
      <c r="D411" s="4"/>
      <c r="F411" s="4"/>
      <c r="G411" s="4"/>
      <c r="H411" s="308"/>
      <c r="I411" s="65" t="s">
        <v>927</v>
      </c>
      <c r="J411" s="66"/>
      <c r="K411" s="77"/>
      <c r="L411" s="78" t="s">
        <v>70</v>
      </c>
      <c r="M411" s="78" t="s">
        <v>71</v>
      </c>
      <c r="N411" s="9"/>
      <c r="O411" s="9"/>
      <c r="P411" s="9"/>
      <c r="Q411" s="9"/>
      <c r="R411" s="9"/>
      <c r="S411" s="9"/>
      <c r="T411" s="9"/>
      <c r="U411" s="9"/>
      <c r="V411" s="9"/>
    </row>
    <row r="412" spans="1:22" s="82" customFormat="1" ht="34.5" customHeight="1">
      <c r="A412" s="348" t="s">
        <v>994</v>
      </c>
      <c r="B412" s="113"/>
      <c r="C412" s="475" t="s">
        <v>290</v>
      </c>
      <c r="D412" s="404" t="s">
        <v>291</v>
      </c>
      <c r="E412" s="405"/>
      <c r="F412" s="405"/>
      <c r="G412" s="405"/>
      <c r="H412" s="406"/>
      <c r="I412" s="437" t="s">
        <v>995</v>
      </c>
      <c r="J412" s="164">
        <f t="shared" ref="J412:J429" si="11">IF(SUM(L412:M412)=0,IF(COUNTIF(L412:M412,"未確認")&gt;0,"未確認",IF(COUNTIF(L412:M412,"~*")&gt;0,"*",SUM(L412:M412))),SUM(L412:M412))</f>
        <v>1364</v>
      </c>
      <c r="K412" s="118" t="str">
        <f t="shared" ref="K412:K429" si="12">IF(OR(COUNTIF(L412:M412,"未確認")&gt;0,COUNTIF(L412:M412,"~*")&gt;0),"※","")</f>
        <v/>
      </c>
      <c r="L412" s="135">
        <v>1050</v>
      </c>
      <c r="M412" s="135">
        <v>314</v>
      </c>
    </row>
    <row r="413" spans="1:22" s="82" customFormat="1" ht="34.5" customHeight="1">
      <c r="A413" s="348" t="s">
        <v>996</v>
      </c>
      <c r="B413" s="113"/>
      <c r="C413" s="475"/>
      <c r="D413" s="483" t="s">
        <v>292</v>
      </c>
      <c r="E413" s="411" t="s">
        <v>293</v>
      </c>
      <c r="F413" s="441"/>
      <c r="G413" s="441"/>
      <c r="H413" s="412"/>
      <c r="I413" s="481"/>
      <c r="J413" s="164">
        <f t="shared" si="11"/>
        <v>313</v>
      </c>
      <c r="K413" s="118" t="str">
        <f t="shared" si="12"/>
        <v/>
      </c>
      <c r="L413" s="135">
        <v>2</v>
      </c>
      <c r="M413" s="135">
        <v>311</v>
      </c>
    </row>
    <row r="414" spans="1:22" s="82" customFormat="1" ht="34.5" customHeight="1">
      <c r="A414" s="348" t="s">
        <v>997</v>
      </c>
      <c r="B414" s="113"/>
      <c r="C414" s="475"/>
      <c r="D414" s="475"/>
      <c r="E414" s="404" t="s">
        <v>294</v>
      </c>
      <c r="F414" s="405"/>
      <c r="G414" s="405"/>
      <c r="H414" s="406"/>
      <c r="I414" s="481"/>
      <c r="J414" s="164">
        <f t="shared" si="11"/>
        <v>574</v>
      </c>
      <c r="K414" s="118" t="str">
        <f t="shared" si="12"/>
        <v/>
      </c>
      <c r="L414" s="135">
        <v>571</v>
      </c>
      <c r="M414" s="135">
        <v>3</v>
      </c>
    </row>
    <row r="415" spans="1:22" s="82" customFormat="1" ht="34.5" customHeight="1">
      <c r="A415" s="348" t="s">
        <v>998</v>
      </c>
      <c r="B415" s="113"/>
      <c r="C415" s="475"/>
      <c r="D415" s="475"/>
      <c r="E415" s="404" t="s">
        <v>295</v>
      </c>
      <c r="F415" s="405"/>
      <c r="G415" s="405"/>
      <c r="H415" s="406"/>
      <c r="I415" s="481"/>
      <c r="J415" s="164">
        <f t="shared" si="11"/>
        <v>257</v>
      </c>
      <c r="K415" s="118" t="str">
        <f t="shared" si="12"/>
        <v/>
      </c>
      <c r="L415" s="135">
        <v>257</v>
      </c>
      <c r="M415" s="135">
        <v>0</v>
      </c>
    </row>
    <row r="416" spans="1:22" s="82" customFormat="1" ht="34.5" customHeight="1">
      <c r="A416" s="348" t="s">
        <v>999</v>
      </c>
      <c r="B416" s="113"/>
      <c r="C416" s="475"/>
      <c r="D416" s="475"/>
      <c r="E416" s="423" t="s">
        <v>296</v>
      </c>
      <c r="F416" s="424"/>
      <c r="G416" s="424"/>
      <c r="H416" s="425"/>
      <c r="I416" s="481"/>
      <c r="J416" s="164">
        <f t="shared" si="11"/>
        <v>220</v>
      </c>
      <c r="K416" s="118" t="str">
        <f t="shared" si="12"/>
        <v/>
      </c>
      <c r="L416" s="135">
        <v>220</v>
      </c>
      <c r="M416" s="135">
        <v>0</v>
      </c>
    </row>
    <row r="417" spans="1:13" s="82" customFormat="1" ht="34.5" customHeight="1">
      <c r="A417" s="348" t="s">
        <v>1000</v>
      </c>
      <c r="B417" s="113"/>
      <c r="C417" s="475"/>
      <c r="D417" s="475"/>
      <c r="E417" s="423" t="s">
        <v>297</v>
      </c>
      <c r="F417" s="424"/>
      <c r="G417" s="424"/>
      <c r="H417" s="425"/>
      <c r="I417" s="481"/>
      <c r="J417" s="164">
        <f t="shared" si="11"/>
        <v>0</v>
      </c>
      <c r="K417" s="118" t="str">
        <f t="shared" si="12"/>
        <v/>
      </c>
      <c r="L417" s="135">
        <v>0</v>
      </c>
      <c r="M417" s="135">
        <v>0</v>
      </c>
    </row>
    <row r="418" spans="1:13" s="82" customFormat="1" ht="34.5" customHeight="1">
      <c r="A418" s="348" t="s">
        <v>1001</v>
      </c>
      <c r="B418" s="113"/>
      <c r="C418" s="475"/>
      <c r="D418" s="475"/>
      <c r="E418" s="404" t="s">
        <v>298</v>
      </c>
      <c r="F418" s="405"/>
      <c r="G418" s="405"/>
      <c r="H418" s="406"/>
      <c r="I418" s="481"/>
      <c r="J418" s="164">
        <f t="shared" si="11"/>
        <v>0</v>
      </c>
      <c r="K418" s="118" t="str">
        <f t="shared" si="12"/>
        <v/>
      </c>
      <c r="L418" s="135">
        <v>0</v>
      </c>
      <c r="M418" s="135">
        <v>0</v>
      </c>
    </row>
    <row r="419" spans="1:13" s="82" customFormat="1" ht="34.5" customHeight="1">
      <c r="A419" s="348" t="s">
        <v>1002</v>
      </c>
      <c r="B419" s="113"/>
      <c r="C419" s="475"/>
      <c r="D419" s="484"/>
      <c r="E419" s="407" t="s">
        <v>238</v>
      </c>
      <c r="F419" s="426"/>
      <c r="G419" s="426"/>
      <c r="H419" s="408"/>
      <c r="I419" s="481"/>
      <c r="J419" s="164">
        <f t="shared" si="11"/>
        <v>0</v>
      </c>
      <c r="K419" s="118" t="str">
        <f t="shared" si="12"/>
        <v/>
      </c>
      <c r="L419" s="135">
        <v>0</v>
      </c>
      <c r="M419" s="135">
        <v>0</v>
      </c>
    </row>
    <row r="420" spans="1:13" s="82" customFormat="1" ht="34.5" customHeight="1">
      <c r="A420" s="348" t="s">
        <v>1003</v>
      </c>
      <c r="B420" s="113"/>
      <c r="C420" s="475"/>
      <c r="D420" s="404" t="s">
        <v>299</v>
      </c>
      <c r="E420" s="405"/>
      <c r="F420" s="405"/>
      <c r="G420" s="405"/>
      <c r="H420" s="406"/>
      <c r="I420" s="481"/>
      <c r="J420" s="164">
        <f t="shared" si="11"/>
        <v>1368</v>
      </c>
      <c r="K420" s="118" t="str">
        <f t="shared" si="12"/>
        <v/>
      </c>
      <c r="L420" s="135">
        <v>1049</v>
      </c>
      <c r="M420" s="135">
        <v>319</v>
      </c>
    </row>
    <row r="421" spans="1:13" s="82" customFormat="1" ht="34.5" customHeight="1">
      <c r="A421" s="348" t="s">
        <v>1004</v>
      </c>
      <c r="B421" s="113"/>
      <c r="C421" s="475"/>
      <c r="D421" s="483" t="s">
        <v>300</v>
      </c>
      <c r="E421" s="411" t="s">
        <v>301</v>
      </c>
      <c r="F421" s="441"/>
      <c r="G421" s="441"/>
      <c r="H421" s="412"/>
      <c r="I421" s="481"/>
      <c r="J421" s="164">
        <f t="shared" si="11"/>
        <v>313</v>
      </c>
      <c r="K421" s="118" t="str">
        <f t="shared" si="12"/>
        <v/>
      </c>
      <c r="L421" s="135">
        <v>311</v>
      </c>
      <c r="M421" s="135">
        <v>2</v>
      </c>
    </row>
    <row r="422" spans="1:13" s="82" customFormat="1" ht="34.5" customHeight="1">
      <c r="A422" s="348" t="s">
        <v>1005</v>
      </c>
      <c r="B422" s="113"/>
      <c r="C422" s="475"/>
      <c r="D422" s="475"/>
      <c r="E422" s="404" t="s">
        <v>302</v>
      </c>
      <c r="F422" s="405"/>
      <c r="G422" s="405"/>
      <c r="H422" s="406"/>
      <c r="I422" s="481"/>
      <c r="J422" s="164">
        <f t="shared" si="11"/>
        <v>495</v>
      </c>
      <c r="K422" s="118" t="str">
        <f t="shared" si="12"/>
        <v/>
      </c>
      <c r="L422" s="135">
        <v>401</v>
      </c>
      <c r="M422" s="135">
        <v>94</v>
      </c>
    </row>
    <row r="423" spans="1:13" s="82" customFormat="1" ht="34.5" customHeight="1">
      <c r="A423" s="348" t="s">
        <v>1006</v>
      </c>
      <c r="B423" s="113"/>
      <c r="C423" s="475"/>
      <c r="D423" s="475"/>
      <c r="E423" s="404" t="s">
        <v>303</v>
      </c>
      <c r="F423" s="405"/>
      <c r="G423" s="405"/>
      <c r="H423" s="406"/>
      <c r="I423" s="481"/>
      <c r="J423" s="164">
        <f t="shared" si="11"/>
        <v>98</v>
      </c>
      <c r="K423" s="118" t="str">
        <f t="shared" si="12"/>
        <v/>
      </c>
      <c r="L423" s="135">
        <v>56</v>
      </c>
      <c r="M423" s="135">
        <v>42</v>
      </c>
    </row>
    <row r="424" spans="1:13" s="82" customFormat="1" ht="34.5" customHeight="1">
      <c r="A424" s="348" t="s">
        <v>1007</v>
      </c>
      <c r="B424" s="113"/>
      <c r="C424" s="475"/>
      <c r="D424" s="475"/>
      <c r="E424" s="404" t="s">
        <v>304</v>
      </c>
      <c r="F424" s="405"/>
      <c r="G424" s="405"/>
      <c r="H424" s="406"/>
      <c r="I424" s="481"/>
      <c r="J424" s="164">
        <f t="shared" si="11"/>
        <v>35</v>
      </c>
      <c r="K424" s="118" t="str">
        <f t="shared" si="12"/>
        <v/>
      </c>
      <c r="L424" s="135">
        <v>17</v>
      </c>
      <c r="M424" s="135">
        <v>18</v>
      </c>
    </row>
    <row r="425" spans="1:13" s="82" customFormat="1" ht="34.5" customHeight="1">
      <c r="A425" s="348" t="s">
        <v>1008</v>
      </c>
      <c r="B425" s="113"/>
      <c r="C425" s="475"/>
      <c r="D425" s="475"/>
      <c r="E425" s="404" t="s">
        <v>305</v>
      </c>
      <c r="F425" s="405"/>
      <c r="G425" s="405"/>
      <c r="H425" s="406"/>
      <c r="I425" s="481"/>
      <c r="J425" s="164">
        <f t="shared" si="11"/>
        <v>123</v>
      </c>
      <c r="K425" s="118" t="str">
        <f t="shared" si="12"/>
        <v/>
      </c>
      <c r="L425" s="135">
        <v>79</v>
      </c>
      <c r="M425" s="135">
        <v>44</v>
      </c>
    </row>
    <row r="426" spans="1:13" s="82" customFormat="1" ht="34.5" customHeight="1">
      <c r="A426" s="348" t="s">
        <v>1009</v>
      </c>
      <c r="B426" s="113"/>
      <c r="C426" s="475"/>
      <c r="D426" s="475"/>
      <c r="E426" s="423" t="s">
        <v>306</v>
      </c>
      <c r="F426" s="424"/>
      <c r="G426" s="424"/>
      <c r="H426" s="425"/>
      <c r="I426" s="481"/>
      <c r="J426" s="164">
        <f t="shared" si="11"/>
        <v>0</v>
      </c>
      <c r="K426" s="118" t="str">
        <f t="shared" si="12"/>
        <v/>
      </c>
      <c r="L426" s="135">
        <v>0</v>
      </c>
      <c r="M426" s="135">
        <v>0</v>
      </c>
    </row>
    <row r="427" spans="1:13" s="82" customFormat="1" ht="34.5" customHeight="1">
      <c r="A427" s="348" t="s">
        <v>1010</v>
      </c>
      <c r="B427" s="113"/>
      <c r="C427" s="475"/>
      <c r="D427" s="475"/>
      <c r="E427" s="404" t="s">
        <v>307</v>
      </c>
      <c r="F427" s="405"/>
      <c r="G427" s="405"/>
      <c r="H427" s="406"/>
      <c r="I427" s="481"/>
      <c r="J427" s="164">
        <f t="shared" si="11"/>
        <v>95</v>
      </c>
      <c r="K427" s="118" t="str">
        <f t="shared" si="12"/>
        <v/>
      </c>
      <c r="L427" s="135">
        <v>56</v>
      </c>
      <c r="M427" s="135">
        <v>39</v>
      </c>
    </row>
    <row r="428" spans="1:13" s="82" customFormat="1" ht="34.5" customHeight="1">
      <c r="A428" s="348" t="s">
        <v>1011</v>
      </c>
      <c r="B428" s="113"/>
      <c r="C428" s="475"/>
      <c r="D428" s="475"/>
      <c r="E428" s="404" t="s">
        <v>1391</v>
      </c>
      <c r="F428" s="405"/>
      <c r="G428" s="405"/>
      <c r="H428" s="406"/>
      <c r="I428" s="481"/>
      <c r="J428" s="164">
        <f t="shared" si="11"/>
        <v>209</v>
      </c>
      <c r="K428" s="118" t="str">
        <f t="shared" si="12"/>
        <v/>
      </c>
      <c r="L428" s="135">
        <v>129</v>
      </c>
      <c r="M428" s="135">
        <v>80</v>
      </c>
    </row>
    <row r="429" spans="1:13" s="82" customFormat="1" ht="34.5" customHeight="1">
      <c r="A429" s="348" t="s">
        <v>1013</v>
      </c>
      <c r="B429" s="113"/>
      <c r="C429" s="475"/>
      <c r="D429" s="475"/>
      <c r="E429" s="404" t="s">
        <v>238</v>
      </c>
      <c r="F429" s="405"/>
      <c r="G429" s="405"/>
      <c r="H429" s="406"/>
      <c r="I429" s="482"/>
      <c r="J429" s="164">
        <f t="shared" si="11"/>
        <v>0</v>
      </c>
      <c r="K429" s="118" t="str">
        <f t="shared" si="12"/>
        <v/>
      </c>
      <c r="L429" s="135">
        <v>0</v>
      </c>
      <c r="M429" s="135">
        <v>0</v>
      </c>
    </row>
    <row r="430" spans="1:13" s="1" customFormat="1">
      <c r="A430" s="328"/>
      <c r="B430" s="19"/>
      <c r="C430" s="19"/>
      <c r="D430" s="19"/>
      <c r="E430" s="19"/>
      <c r="F430" s="19"/>
      <c r="G430" s="19"/>
      <c r="H430" s="15"/>
      <c r="I430" s="15"/>
      <c r="J430" s="87"/>
      <c r="K430" s="88"/>
      <c r="L430" s="89"/>
      <c r="M430" s="89"/>
    </row>
    <row r="431" spans="1:13" s="82" customFormat="1">
      <c r="A431" s="328"/>
      <c r="B431" s="83"/>
      <c r="C431" s="60"/>
      <c r="D431" s="60"/>
      <c r="E431" s="60"/>
      <c r="F431" s="60"/>
      <c r="G431" s="60"/>
      <c r="H431" s="90"/>
      <c r="I431" s="90"/>
      <c r="J431" s="87"/>
      <c r="K431" s="88"/>
      <c r="L431" s="89"/>
      <c r="M431" s="89"/>
    </row>
    <row r="432" spans="1:13" s="4" customFormat="1">
      <c r="A432" s="328"/>
      <c r="B432" s="113"/>
      <c r="C432" s="166"/>
      <c r="D432" s="165"/>
      <c r="H432" s="308"/>
      <c r="I432" s="308"/>
      <c r="J432" s="59"/>
      <c r="K432" s="30"/>
      <c r="L432" s="101"/>
      <c r="M432" s="101"/>
    </row>
    <row r="433" spans="1:22" s="4" customFormat="1">
      <c r="A433" s="328"/>
      <c r="B433" s="19" t="s">
        <v>308</v>
      </c>
      <c r="C433" s="44"/>
      <c r="D433" s="44"/>
      <c r="E433" s="44"/>
      <c r="F433" s="44"/>
      <c r="G433" s="44"/>
      <c r="H433" s="15"/>
      <c r="I433" s="15"/>
      <c r="J433" s="59"/>
      <c r="K433" s="30"/>
      <c r="L433" s="101"/>
      <c r="M433" s="101"/>
    </row>
    <row r="434" spans="1:22">
      <c r="A434" s="328"/>
      <c r="B434" s="19"/>
      <c r="C434" s="19"/>
      <c r="D434" s="19"/>
      <c r="E434" s="19"/>
      <c r="F434" s="19"/>
      <c r="G434" s="19"/>
      <c r="H434" s="15"/>
      <c r="I434" s="15"/>
      <c r="L434" s="23"/>
      <c r="M434" s="23"/>
      <c r="N434" s="9"/>
      <c r="O434" s="9"/>
      <c r="P434" s="9"/>
      <c r="Q434" s="9"/>
      <c r="R434" s="9"/>
      <c r="S434" s="9"/>
      <c r="T434" s="9"/>
      <c r="U434" s="9"/>
      <c r="V434" s="9"/>
    </row>
    <row r="435" spans="1:22" ht="34.5" customHeight="1">
      <c r="A435" s="338"/>
      <c r="B435" s="19"/>
      <c r="C435" s="4"/>
      <c r="D435" s="4"/>
      <c r="F435" s="4"/>
      <c r="G435" s="4"/>
      <c r="H435" s="308"/>
      <c r="I435" s="308"/>
      <c r="J435" s="74" t="s">
        <v>68</v>
      </c>
      <c r="K435" s="167"/>
      <c r="L435" s="76" t="s">
        <v>492</v>
      </c>
      <c r="M435" s="76" t="s">
        <v>493</v>
      </c>
      <c r="N435" s="9"/>
      <c r="O435" s="9"/>
      <c r="P435" s="9"/>
      <c r="Q435" s="9"/>
      <c r="R435" s="9"/>
      <c r="S435" s="9"/>
      <c r="T435" s="9"/>
      <c r="U435" s="9"/>
      <c r="V435" s="9"/>
    </row>
    <row r="436" spans="1:22" ht="20.25" customHeight="1">
      <c r="A436" s="339" t="s">
        <v>891</v>
      </c>
      <c r="B436" s="2"/>
      <c r="C436" s="60"/>
      <c r="D436" s="4"/>
      <c r="F436" s="4"/>
      <c r="G436" s="4"/>
      <c r="H436" s="308"/>
      <c r="I436" s="65" t="s">
        <v>927</v>
      </c>
      <c r="J436" s="66"/>
      <c r="K436" s="168"/>
      <c r="L436" s="78" t="s">
        <v>70</v>
      </c>
      <c r="M436" s="78" t="s">
        <v>71</v>
      </c>
      <c r="N436" s="9"/>
      <c r="O436" s="9"/>
      <c r="P436" s="9"/>
      <c r="Q436" s="9"/>
      <c r="R436" s="9"/>
      <c r="S436" s="9"/>
      <c r="T436" s="9"/>
      <c r="U436" s="9"/>
      <c r="V436" s="9"/>
    </row>
    <row r="437" spans="1:22" s="82" customFormat="1" ht="34.5" customHeight="1">
      <c r="A437" s="348" t="s">
        <v>1014</v>
      </c>
      <c r="B437" s="113"/>
      <c r="C437" s="407" t="s">
        <v>309</v>
      </c>
      <c r="D437" s="426"/>
      <c r="E437" s="426"/>
      <c r="F437" s="426"/>
      <c r="G437" s="426"/>
      <c r="H437" s="408"/>
      <c r="I437" s="437" t="s">
        <v>1015</v>
      </c>
      <c r="J437" s="169">
        <f>IF(SUM(L437:M437)=0,IF(COUNTIF(L437:M437,"未確認")&gt;0,"未確認",IF(COUNTIF(L437:M437,"~*")&gt;0,"*",SUM(L437:M437))),SUM(L437:M437))</f>
        <v>1055</v>
      </c>
      <c r="K437" s="170" t="str">
        <f>IF(OR(COUNTIF(L437:M437,"未確認")&gt;0,COUNTIF(L437:M437,"~*")&gt;0),"※","")</f>
        <v/>
      </c>
      <c r="L437" s="135">
        <v>738</v>
      </c>
      <c r="M437" s="135">
        <v>317</v>
      </c>
    </row>
    <row r="438" spans="1:22" s="82" customFormat="1" ht="34.5" customHeight="1">
      <c r="A438" s="347" t="s">
        <v>1016</v>
      </c>
      <c r="B438" s="113"/>
      <c r="C438" s="171"/>
      <c r="D438" s="172"/>
      <c r="E438" s="493" t="s">
        <v>1392</v>
      </c>
      <c r="F438" s="494"/>
      <c r="G438" s="494"/>
      <c r="H438" s="495"/>
      <c r="I438" s="481"/>
      <c r="J438" s="169">
        <f>IF(SUM(L438:M438)=0,IF(COUNTIF(L438:M438,"未確認")&gt;0,"未確認",IF(COUNTIF(L438:M438,"~*")&gt;0,"*",SUM(L438:M438))),SUM(L438:M438))</f>
        <v>6</v>
      </c>
      <c r="K438" s="170" t="str">
        <f>IF(OR(COUNTIF(L438:M438,"未確認")&gt;0,COUNTIF(L438:M438,"~*")&gt;0),"※","")</f>
        <v/>
      </c>
      <c r="L438" s="135">
        <v>6</v>
      </c>
      <c r="M438" s="135">
        <v>0</v>
      </c>
    </row>
    <row r="439" spans="1:22" s="82" customFormat="1" ht="34.5" customHeight="1">
      <c r="A439" s="347" t="s">
        <v>1018</v>
      </c>
      <c r="B439" s="113"/>
      <c r="C439" s="171"/>
      <c r="D439" s="172"/>
      <c r="E439" s="493" t="s">
        <v>1393</v>
      </c>
      <c r="F439" s="494"/>
      <c r="G439" s="494"/>
      <c r="H439" s="495"/>
      <c r="I439" s="481"/>
      <c r="J439" s="169">
        <f>IF(SUM(L439:M439)=0,IF(COUNTIF(L439:M439,"未確認")&gt;0,"未確認",IF(COUNTIF(L439:M439,"~*")&gt;0,"*",SUM(L439:M439))),SUM(L439:M439))</f>
        <v>0</v>
      </c>
      <c r="K439" s="170" t="str">
        <f>IF(OR(COUNTIF(L439:M439,"未確認")&gt;0,COUNTIF(L439:M439,"~*")&gt;0),"※","")</f>
        <v/>
      </c>
      <c r="L439" s="135">
        <v>0</v>
      </c>
      <c r="M439" s="135">
        <v>0</v>
      </c>
    </row>
    <row r="440" spans="1:22" s="82" customFormat="1" ht="34.5" customHeight="1">
      <c r="A440" s="347" t="s">
        <v>1020</v>
      </c>
      <c r="B440" s="113"/>
      <c r="C440" s="171"/>
      <c r="D440" s="172"/>
      <c r="E440" s="493" t="s">
        <v>312</v>
      </c>
      <c r="F440" s="494"/>
      <c r="G440" s="494"/>
      <c r="H440" s="495"/>
      <c r="I440" s="481"/>
      <c r="J440" s="169">
        <f>IF(SUM(L440:M440)=0,IF(COUNTIF(L440:M440,"未確認")&gt;0,"未確認",IF(COUNTIF(L440:M440,"~*")&gt;0,"*",SUM(L440:M440))),SUM(L440:M440))</f>
        <v>1049</v>
      </c>
      <c r="K440" s="170" t="str">
        <f>IF(OR(COUNTIF(L440:M440,"未確認")&gt;0,COUNTIF(L440:M440,"~*")&gt;0),"※","")</f>
        <v/>
      </c>
      <c r="L440" s="135">
        <v>732</v>
      </c>
      <c r="M440" s="135">
        <v>317</v>
      </c>
    </row>
    <row r="441" spans="1:22" s="82" customFormat="1" ht="34.5" customHeight="1">
      <c r="A441" s="348" t="s">
        <v>1021</v>
      </c>
      <c r="B441" s="2"/>
      <c r="C441" s="173"/>
      <c r="D441" s="174"/>
      <c r="E441" s="493" t="s">
        <v>313</v>
      </c>
      <c r="F441" s="494"/>
      <c r="G441" s="494"/>
      <c r="H441" s="495"/>
      <c r="I441" s="482"/>
      <c r="J441" s="169">
        <f>IF(SUM(L441:M441)=0,IF(COUNTIF(L441:M441,"未確認")&gt;0,"未確認",IF(COUNTIF(L441:M441,"~*")&gt;0,"*",SUM(L441:M441))),SUM(L441:M441))</f>
        <v>0</v>
      </c>
      <c r="K441" s="170" t="str">
        <f>IF(OR(COUNTIF(L441:M441,"未確認")&gt;0,COUNTIF(L441:M441,"~*")&gt;0),"※","")</f>
        <v/>
      </c>
      <c r="L441" s="135">
        <v>0</v>
      </c>
      <c r="M441" s="135">
        <v>0</v>
      </c>
    </row>
    <row r="442" spans="1:22" s="1" customFormat="1">
      <c r="A442" s="328"/>
      <c r="B442" s="19"/>
      <c r="C442" s="125"/>
      <c r="D442" s="19"/>
      <c r="E442" s="19"/>
      <c r="F442" s="19"/>
      <c r="G442" s="19"/>
      <c r="H442" s="15"/>
      <c r="I442" s="15"/>
      <c r="J442" s="87"/>
      <c r="K442" s="88"/>
      <c r="L442" s="89"/>
      <c r="M442" s="89"/>
    </row>
    <row r="443" spans="1:22" s="82" customFormat="1">
      <c r="A443" s="328"/>
      <c r="B443" s="83"/>
      <c r="C443" s="60"/>
      <c r="D443" s="60"/>
      <c r="E443" s="60"/>
      <c r="F443" s="60"/>
      <c r="G443" s="60"/>
      <c r="H443" s="90"/>
      <c r="I443" s="90"/>
      <c r="J443" s="87"/>
      <c r="K443" s="88"/>
      <c r="L443" s="89"/>
      <c r="M443" s="89"/>
    </row>
    <row r="444" spans="1:22" s="1" customFormat="1">
      <c r="A444" s="328"/>
      <c r="B444" s="2"/>
      <c r="C444" s="349"/>
      <c r="D444" s="4"/>
      <c r="E444" s="4"/>
      <c r="F444" s="4"/>
      <c r="G444" s="4"/>
      <c r="H444" s="175"/>
      <c r="I444" s="175"/>
      <c r="J444" s="59"/>
      <c r="K444" s="30"/>
      <c r="L444" s="101"/>
      <c r="M444" s="101"/>
    </row>
    <row r="445" spans="1:22" s="4" customFormat="1">
      <c r="A445" s="328"/>
      <c r="B445" s="19" t="s">
        <v>314</v>
      </c>
      <c r="C445" s="44"/>
      <c r="D445" s="44"/>
      <c r="E445" s="44"/>
      <c r="F445" s="44"/>
      <c r="G445" s="44"/>
      <c r="H445" s="15"/>
      <c r="I445" s="15"/>
      <c r="J445" s="59"/>
      <c r="K445" s="30"/>
      <c r="L445" s="101"/>
      <c r="M445" s="101"/>
    </row>
    <row r="446" spans="1:22" s="1" customFormat="1">
      <c r="A446" s="328"/>
      <c r="B446" s="113" t="s">
        <v>315</v>
      </c>
      <c r="C446" s="4"/>
      <c r="D446" s="4"/>
      <c r="E446" s="4"/>
      <c r="F446" s="4"/>
      <c r="G446" s="4"/>
      <c r="H446" s="308"/>
      <c r="I446" s="308"/>
      <c r="J446" s="59"/>
      <c r="K446" s="30"/>
      <c r="L446" s="101"/>
      <c r="M446" s="101"/>
    </row>
    <row r="447" spans="1:22">
      <c r="A447" s="328"/>
      <c r="B447" s="19"/>
      <c r="C447" s="19"/>
      <c r="D447" s="19"/>
      <c r="E447" s="19"/>
      <c r="F447" s="19"/>
      <c r="G447" s="19"/>
      <c r="H447" s="15"/>
      <c r="I447" s="15"/>
      <c r="L447" s="23"/>
      <c r="M447" s="23"/>
      <c r="N447" s="9"/>
      <c r="O447" s="9"/>
      <c r="P447" s="9"/>
      <c r="Q447" s="9"/>
      <c r="R447" s="9"/>
      <c r="S447" s="9"/>
      <c r="T447" s="9"/>
      <c r="U447" s="9"/>
      <c r="V447" s="9"/>
    </row>
    <row r="448" spans="1:22" ht="34.5" customHeight="1">
      <c r="A448" s="328"/>
      <c r="B448" s="19"/>
      <c r="C448" s="4"/>
      <c r="D448" s="4"/>
      <c r="F448" s="4"/>
      <c r="G448" s="4"/>
      <c r="H448" s="308"/>
      <c r="I448" s="308"/>
      <c r="J448" s="74" t="s">
        <v>68</v>
      </c>
      <c r="K448" s="167"/>
      <c r="L448" s="76" t="s">
        <v>492</v>
      </c>
      <c r="M448" s="76" t="s">
        <v>493</v>
      </c>
      <c r="N448" s="9"/>
      <c r="O448" s="9"/>
      <c r="P448" s="9"/>
      <c r="Q448" s="9"/>
      <c r="R448" s="9"/>
      <c r="S448" s="9"/>
      <c r="T448" s="9"/>
      <c r="U448" s="9"/>
      <c r="V448" s="9"/>
    </row>
    <row r="449" spans="1:22" ht="20.25" customHeight="1">
      <c r="A449" s="328"/>
      <c r="B449" s="2"/>
      <c r="C449" s="4"/>
      <c r="D449" s="4"/>
      <c r="F449" s="4"/>
      <c r="G449" s="4"/>
      <c r="H449" s="308"/>
      <c r="I449" s="65" t="s">
        <v>927</v>
      </c>
      <c r="J449" s="66"/>
      <c r="K449" s="168"/>
      <c r="L449" s="78" t="s">
        <v>70</v>
      </c>
      <c r="M449" s="78" t="s">
        <v>71</v>
      </c>
      <c r="N449" s="9"/>
      <c r="O449" s="9"/>
      <c r="P449" s="9"/>
      <c r="Q449" s="9"/>
      <c r="R449" s="9"/>
      <c r="S449" s="9"/>
      <c r="T449" s="9"/>
      <c r="U449" s="9"/>
      <c r="V449" s="9"/>
    </row>
    <row r="450" spans="1:22" s="82" customFormat="1" ht="34.5" customHeight="1">
      <c r="A450" s="348" t="s">
        <v>1023</v>
      </c>
      <c r="B450" s="113"/>
      <c r="C450" s="485" t="s">
        <v>316</v>
      </c>
      <c r="D450" s="486"/>
      <c r="E450" s="486"/>
      <c r="F450" s="486"/>
      <c r="G450" s="486"/>
      <c r="H450" s="487"/>
      <c r="I450" s="437" t="s">
        <v>1024</v>
      </c>
      <c r="J450" s="169">
        <v>0</v>
      </c>
      <c r="K450" s="176" t="str">
        <f>IF(OR(COUNTIF(J450,"未確認")&gt;0,COUNTIF(J450,"~*")&gt;0),"※","")</f>
        <v/>
      </c>
      <c r="L450" s="144"/>
      <c r="M450" s="145"/>
    </row>
    <row r="451" spans="1:22" s="82" customFormat="1" ht="34.5" customHeight="1">
      <c r="A451" s="348" t="s">
        <v>1025</v>
      </c>
      <c r="B451" s="113"/>
      <c r="C451" s="171"/>
      <c r="D451" s="177"/>
      <c r="E451" s="404" t="s">
        <v>317</v>
      </c>
      <c r="F451" s="405"/>
      <c r="G451" s="405"/>
      <c r="H451" s="406"/>
      <c r="I451" s="488"/>
      <c r="J451" s="169">
        <v>0</v>
      </c>
      <c r="K451" s="176" t="str">
        <f t="shared" ref="K451:K455" si="13">IF(OR(COUNTIF(J451,"未確認")&gt;0,COUNTIF(J451,"~*")&gt;0),"※","")</f>
        <v/>
      </c>
      <c r="L451" s="147"/>
      <c r="M451" s="148"/>
    </row>
    <row r="452" spans="1:22" s="82" customFormat="1" ht="34.5" customHeight="1">
      <c r="A452" s="348" t="s">
        <v>1026</v>
      </c>
      <c r="B452" s="113"/>
      <c r="C452" s="173"/>
      <c r="D452" s="178"/>
      <c r="E452" s="404" t="s">
        <v>318</v>
      </c>
      <c r="F452" s="405"/>
      <c r="G452" s="405"/>
      <c r="H452" s="406"/>
      <c r="I452" s="488"/>
      <c r="J452" s="169">
        <v>0</v>
      </c>
      <c r="K452" s="176" t="str">
        <f t="shared" si="13"/>
        <v/>
      </c>
      <c r="L452" s="147"/>
      <c r="M452" s="148"/>
    </row>
    <row r="453" spans="1:22" s="82" customFormat="1" ht="34.5" customHeight="1">
      <c r="A453" s="348" t="s">
        <v>1027</v>
      </c>
      <c r="B453" s="113"/>
      <c r="C453" s="490" t="s">
        <v>319</v>
      </c>
      <c r="D453" s="491"/>
      <c r="E453" s="491"/>
      <c r="F453" s="491"/>
      <c r="G453" s="491"/>
      <c r="H453" s="492"/>
      <c r="I453" s="488"/>
      <c r="J453" s="169">
        <v>0</v>
      </c>
      <c r="K453" s="176" t="str">
        <f t="shared" si="13"/>
        <v/>
      </c>
      <c r="L453" s="147"/>
      <c r="M453" s="148"/>
    </row>
    <row r="454" spans="1:22" s="82" customFormat="1" ht="34.5" customHeight="1">
      <c r="A454" s="348" t="s">
        <v>1028</v>
      </c>
      <c r="B454" s="113"/>
      <c r="C454" s="171"/>
      <c r="D454" s="177"/>
      <c r="E454" s="404" t="s">
        <v>320</v>
      </c>
      <c r="F454" s="405"/>
      <c r="G454" s="405"/>
      <c r="H454" s="406"/>
      <c r="I454" s="488"/>
      <c r="J454" s="169">
        <v>0</v>
      </c>
      <c r="K454" s="176" t="str">
        <f t="shared" si="13"/>
        <v/>
      </c>
      <c r="L454" s="147"/>
      <c r="M454" s="148"/>
    </row>
    <row r="455" spans="1:22" s="82" customFormat="1" ht="34.5" customHeight="1">
      <c r="A455" s="348" t="s">
        <v>1029</v>
      </c>
      <c r="B455" s="113"/>
      <c r="C455" s="173"/>
      <c r="D455" s="178"/>
      <c r="E455" s="404" t="s">
        <v>321</v>
      </c>
      <c r="F455" s="405"/>
      <c r="G455" s="405"/>
      <c r="H455" s="406"/>
      <c r="I455" s="489"/>
      <c r="J455" s="169">
        <v>0</v>
      </c>
      <c r="K455" s="176" t="str">
        <f t="shared" si="13"/>
        <v/>
      </c>
      <c r="L455" s="149"/>
      <c r="M455" s="150"/>
    </row>
    <row r="456" spans="1:22" s="1" customFormat="1">
      <c r="A456" s="328"/>
      <c r="B456" s="19"/>
      <c r="C456" s="19"/>
      <c r="D456" s="19"/>
      <c r="E456" s="19"/>
      <c r="F456" s="19"/>
      <c r="G456" s="19"/>
      <c r="H456" s="15"/>
      <c r="I456" s="15"/>
      <c r="J456" s="87"/>
      <c r="K456" s="88"/>
      <c r="L456" s="89"/>
      <c r="M456" s="89"/>
    </row>
    <row r="457" spans="1:22" s="82" customFormat="1">
      <c r="A457" s="328"/>
      <c r="B457" s="83"/>
      <c r="C457" s="60"/>
      <c r="D457" s="60"/>
      <c r="E457" s="60"/>
      <c r="F457" s="60"/>
      <c r="G457" s="60"/>
      <c r="H457" s="90"/>
      <c r="I457" s="90"/>
      <c r="J457" s="87"/>
      <c r="K457" s="88"/>
      <c r="L457" s="89"/>
      <c r="M457" s="89"/>
    </row>
    <row r="458" spans="1:22" s="82" customFormat="1">
      <c r="A458" s="328"/>
      <c r="B458" s="113"/>
      <c r="C458" s="113"/>
      <c r="D458" s="60"/>
      <c r="E458" s="60"/>
      <c r="F458" s="60"/>
      <c r="G458" s="60"/>
      <c r="H458" s="90"/>
      <c r="I458" s="153" t="s">
        <v>279</v>
      </c>
      <c r="J458" s="87"/>
      <c r="K458" s="88"/>
      <c r="L458" s="89"/>
      <c r="M458" s="89"/>
    </row>
    <row r="459" spans="1:22" s="82" customFormat="1">
      <c r="A459" s="328"/>
      <c r="B459" s="113"/>
      <c r="C459" s="113"/>
      <c r="D459" s="60"/>
      <c r="E459" s="60"/>
      <c r="F459" s="60"/>
      <c r="G459" s="60"/>
      <c r="H459" s="90"/>
      <c r="I459" s="90"/>
      <c r="J459" s="87"/>
      <c r="K459" s="88"/>
      <c r="L459" s="89"/>
      <c r="M459" s="89"/>
    </row>
    <row r="460" spans="1:22" s="82" customFormat="1">
      <c r="A460" s="328"/>
      <c r="B460" s="113"/>
      <c r="C460" s="113"/>
      <c r="D460" s="60"/>
      <c r="E460" s="60"/>
      <c r="F460" s="60"/>
      <c r="G460" s="60"/>
      <c r="H460" s="90"/>
      <c r="I460" s="90"/>
      <c r="J460" s="87"/>
      <c r="K460" s="88"/>
      <c r="L460" s="89"/>
      <c r="M460" s="89"/>
    </row>
    <row r="461" spans="1:22" s="22" customFormat="1">
      <c r="A461" s="328"/>
      <c r="B461" s="2"/>
      <c r="C461" s="51"/>
      <c r="D461" s="36"/>
      <c r="E461" s="36"/>
      <c r="F461" s="36"/>
      <c r="G461" s="36"/>
      <c r="H461" s="21"/>
      <c r="I461" s="38"/>
      <c r="J461" s="6"/>
      <c r="K461" s="7"/>
      <c r="M461" s="49"/>
    </row>
    <row r="462" spans="1:22" s="22" customFormat="1">
      <c r="A462" s="328"/>
      <c r="B462" s="2"/>
      <c r="C462" s="51"/>
      <c r="D462" s="36"/>
      <c r="E462" s="36"/>
      <c r="F462" s="36"/>
      <c r="G462" s="36"/>
      <c r="H462" s="21"/>
      <c r="I462" s="38"/>
      <c r="J462" s="6"/>
      <c r="K462" s="7"/>
      <c r="M462" s="49"/>
    </row>
    <row r="463" spans="1:22" s="22" customFormat="1">
      <c r="A463" s="328"/>
      <c r="B463" s="2"/>
      <c r="H463" s="51"/>
      <c r="M463" s="39"/>
    </row>
    <row r="464" spans="1:22" s="22" customFormat="1">
      <c r="A464" s="328"/>
      <c r="B464" s="2"/>
      <c r="H464" s="51"/>
      <c r="M464" s="49"/>
    </row>
    <row r="465" spans="1:22" s="22" customFormat="1">
      <c r="A465" s="328"/>
      <c r="B465" s="2"/>
      <c r="H465" s="51"/>
      <c r="M465" s="39"/>
    </row>
    <row r="466" spans="1:22" s="22" customFormat="1">
      <c r="A466" s="328"/>
      <c r="B466" s="2"/>
      <c r="H466" s="51"/>
      <c r="M466" s="39"/>
    </row>
    <row r="467" spans="1:22" s="22" customFormat="1">
      <c r="A467" s="328"/>
      <c r="B467" s="2"/>
      <c r="H467" s="51"/>
      <c r="L467" s="8"/>
      <c r="M467" s="8"/>
    </row>
    <row r="468" spans="1:22" s="22" customFormat="1">
      <c r="A468" s="328"/>
      <c r="B468" s="2"/>
      <c r="C468" s="42"/>
      <c r="D468" s="42"/>
      <c r="E468" s="42"/>
      <c r="F468" s="42"/>
      <c r="G468" s="179"/>
      <c r="H468" s="42"/>
      <c r="I468" s="42"/>
      <c r="J468" s="42"/>
      <c r="K468" s="50"/>
      <c r="L468" s="42"/>
      <c r="M468" s="42"/>
    </row>
    <row r="469" spans="1:22" s="22" customFormat="1">
      <c r="A469" s="328"/>
      <c r="B469" s="2"/>
      <c r="C469" s="60"/>
      <c r="D469" s="4"/>
      <c r="E469" s="4"/>
      <c r="F469" s="4"/>
      <c r="G469" s="4"/>
      <c r="H469" s="308"/>
      <c r="I469" s="308"/>
      <c r="J469" s="61"/>
      <c r="K469" s="30"/>
      <c r="L469" s="59"/>
      <c r="M469" s="59"/>
    </row>
    <row r="470" spans="1:22" s="1" customFormat="1" ht="19.5">
      <c r="A470" s="328"/>
      <c r="B470" s="346" t="s">
        <v>1394</v>
      </c>
      <c r="C470" s="350"/>
      <c r="D470" s="55"/>
      <c r="E470" s="55"/>
      <c r="F470" s="55"/>
      <c r="G470" s="55"/>
      <c r="H470" s="56"/>
      <c r="I470" s="56"/>
      <c r="J470" s="58"/>
      <c r="K470" s="57"/>
      <c r="L470" s="163"/>
      <c r="M470" s="163"/>
    </row>
    <row r="471" spans="1:22" s="1" customFormat="1">
      <c r="A471" s="328"/>
      <c r="B471" s="19" t="s">
        <v>322</v>
      </c>
      <c r="C471" s="351"/>
      <c r="D471" s="4"/>
      <c r="E471" s="4"/>
      <c r="F471" s="4"/>
      <c r="G471" s="4"/>
      <c r="H471" s="308"/>
      <c r="I471" s="308"/>
      <c r="J471" s="59"/>
      <c r="K471" s="30"/>
      <c r="L471" s="101"/>
      <c r="M471" s="101"/>
    </row>
    <row r="472" spans="1:22">
      <c r="A472" s="328"/>
      <c r="B472" s="19"/>
      <c r="C472" s="19"/>
      <c r="D472" s="19"/>
      <c r="E472" s="19"/>
      <c r="F472" s="19"/>
      <c r="G472" s="19"/>
      <c r="H472" s="15"/>
      <c r="I472" s="15"/>
      <c r="L472" s="23"/>
      <c r="M472" s="23"/>
      <c r="N472" s="9"/>
      <c r="O472" s="9"/>
      <c r="P472" s="9"/>
      <c r="Q472" s="9"/>
      <c r="R472" s="9"/>
      <c r="S472" s="9"/>
      <c r="T472" s="9"/>
      <c r="U472" s="9"/>
      <c r="V472" s="9"/>
    </row>
    <row r="473" spans="1:22" ht="34.5" customHeight="1">
      <c r="A473" s="328"/>
      <c r="B473" s="19"/>
      <c r="C473" s="4"/>
      <c r="D473" s="4"/>
      <c r="F473" s="4"/>
      <c r="G473" s="4"/>
      <c r="H473" s="308"/>
      <c r="I473" s="308"/>
      <c r="J473" s="74" t="s">
        <v>68</v>
      </c>
      <c r="K473" s="167"/>
      <c r="L473" s="76" t="s">
        <v>492</v>
      </c>
      <c r="M473" s="76" t="s">
        <v>493</v>
      </c>
      <c r="N473" s="9"/>
      <c r="O473" s="9"/>
      <c r="P473" s="9"/>
      <c r="Q473" s="9"/>
      <c r="R473" s="9"/>
      <c r="S473" s="9"/>
      <c r="T473" s="9"/>
      <c r="U473" s="9"/>
      <c r="V473" s="9"/>
    </row>
    <row r="474" spans="1:22" ht="20.25" customHeight="1">
      <c r="A474" s="328"/>
      <c r="B474" s="2"/>
      <c r="C474" s="60"/>
      <c r="D474" s="4"/>
      <c r="F474" s="4"/>
      <c r="G474" s="4"/>
      <c r="H474" s="308"/>
      <c r="I474" s="65" t="s">
        <v>927</v>
      </c>
      <c r="J474" s="66"/>
      <c r="K474" s="168"/>
      <c r="L474" s="78" t="s">
        <v>70</v>
      </c>
      <c r="M474" s="78" t="s">
        <v>71</v>
      </c>
      <c r="N474" s="9"/>
      <c r="O474" s="9"/>
      <c r="P474" s="9"/>
      <c r="Q474" s="9"/>
      <c r="R474" s="9"/>
      <c r="S474" s="9"/>
      <c r="T474" s="9"/>
      <c r="U474" s="9"/>
      <c r="V474" s="9"/>
    </row>
    <row r="475" spans="1:22" ht="34.5" customHeight="1">
      <c r="A475" s="352" t="s">
        <v>1031</v>
      </c>
      <c r="B475" s="2"/>
      <c r="C475" s="407" t="s">
        <v>323</v>
      </c>
      <c r="D475" s="426"/>
      <c r="E475" s="426"/>
      <c r="F475" s="426"/>
      <c r="G475" s="426"/>
      <c r="H475" s="408"/>
      <c r="I475" s="443" t="s">
        <v>1395</v>
      </c>
      <c r="J475" s="180" t="str">
        <f>IF(SUM(L475:M475)=0,IF(COUNTIF(L475:M475,"未確認")&gt;0,"未確認",IF(COUNTIF(L475:M475,"*")&gt;0,"*",SUM(L475:M475))),SUM(L475:M475))</f>
        <v>*</v>
      </c>
      <c r="K475" s="181" t="str">
        <f t="shared" ref="K475:K482" si="14">IF(OR(COUNTIF(L475:M475,"未確認")&gt;0,COUNTIF(L475:M475,"*")&gt;0),"※","")</f>
        <v>※</v>
      </c>
      <c r="L475" s="111" t="s">
        <v>1035</v>
      </c>
      <c r="M475" s="111">
        <v>0</v>
      </c>
      <c r="N475" s="9"/>
      <c r="O475" s="9"/>
      <c r="P475" s="9"/>
      <c r="Q475" s="9"/>
      <c r="R475" s="9"/>
      <c r="S475" s="9"/>
      <c r="T475" s="9"/>
      <c r="U475" s="9"/>
      <c r="V475" s="9"/>
    </row>
    <row r="476" spans="1:22" ht="34.5" customHeight="1">
      <c r="A476" s="352" t="s">
        <v>1034</v>
      </c>
      <c r="B476" s="2"/>
      <c r="C476" s="182"/>
      <c r="D476" s="496" t="s">
        <v>324</v>
      </c>
      <c r="E476" s="404" t="s">
        <v>325</v>
      </c>
      <c r="F476" s="405"/>
      <c r="G476" s="405"/>
      <c r="H476" s="406"/>
      <c r="I476" s="438"/>
      <c r="J476" s="180">
        <f t="shared" ref="J476:J487" si="15">IF(SUM(L476:M476)=0,IF(COUNTIF(L476:M476,"未確認")&gt;0,"未確認",IF(COUNTIF(L476:M476,"~*")&gt;0,"*",SUM(L476:M476))),SUM(L476:M476))</f>
        <v>0</v>
      </c>
      <c r="K476" s="181" t="str">
        <f t="shared" si="14"/>
        <v/>
      </c>
      <c r="L476" s="111">
        <v>0</v>
      </c>
      <c r="M476" s="111"/>
      <c r="N476" s="9"/>
      <c r="O476" s="9"/>
      <c r="P476" s="9"/>
      <c r="Q476" s="9"/>
      <c r="R476" s="9"/>
      <c r="S476" s="9"/>
      <c r="T476" s="9"/>
      <c r="U476" s="9"/>
      <c r="V476" s="9"/>
    </row>
    <row r="477" spans="1:22" ht="34.5" customHeight="1">
      <c r="A477" s="352" t="s">
        <v>1036</v>
      </c>
      <c r="B477" s="2"/>
      <c r="C477" s="182"/>
      <c r="D477" s="497"/>
      <c r="E477" s="404" t="s">
        <v>326</v>
      </c>
      <c r="F477" s="405"/>
      <c r="G477" s="405"/>
      <c r="H477" s="406"/>
      <c r="I477" s="438"/>
      <c r="J477" s="180">
        <f t="shared" si="15"/>
        <v>0</v>
      </c>
      <c r="K477" s="181" t="str">
        <f t="shared" si="14"/>
        <v/>
      </c>
      <c r="L477" s="111">
        <v>0</v>
      </c>
      <c r="M477" s="111"/>
      <c r="N477" s="9"/>
      <c r="O477" s="9"/>
      <c r="P477" s="9"/>
      <c r="Q477" s="9"/>
      <c r="R477" s="9"/>
      <c r="S477" s="9"/>
      <c r="T477" s="9"/>
      <c r="U477" s="9"/>
      <c r="V477" s="9"/>
    </row>
    <row r="478" spans="1:22" ht="34.5" customHeight="1">
      <c r="A478" s="352" t="s">
        <v>1037</v>
      </c>
      <c r="B478" s="2"/>
      <c r="C478" s="182"/>
      <c r="D478" s="497"/>
      <c r="E478" s="404" t="s">
        <v>327</v>
      </c>
      <c r="F478" s="405"/>
      <c r="G478" s="405"/>
      <c r="H478" s="406"/>
      <c r="I478" s="438"/>
      <c r="J478" s="180">
        <f t="shared" si="15"/>
        <v>0</v>
      </c>
      <c r="K478" s="181" t="str">
        <f t="shared" si="14"/>
        <v/>
      </c>
      <c r="L478" s="111">
        <v>0</v>
      </c>
      <c r="M478" s="111"/>
      <c r="N478" s="9"/>
      <c r="O478" s="9"/>
      <c r="P478" s="9"/>
      <c r="Q478" s="9"/>
      <c r="R478" s="9"/>
      <c r="S478" s="9"/>
      <c r="T478" s="9"/>
      <c r="U478" s="9"/>
      <c r="V478" s="9"/>
    </row>
    <row r="479" spans="1:22" ht="34.5" customHeight="1">
      <c r="A479" s="352" t="s">
        <v>1038</v>
      </c>
      <c r="B479" s="2"/>
      <c r="C479" s="182"/>
      <c r="D479" s="497"/>
      <c r="E479" s="404" t="s">
        <v>328</v>
      </c>
      <c r="F479" s="405"/>
      <c r="G479" s="405"/>
      <c r="H479" s="406"/>
      <c r="I479" s="438"/>
      <c r="J479" s="180" t="str">
        <f t="shared" si="15"/>
        <v>*</v>
      </c>
      <c r="K479" s="181" t="str">
        <f t="shared" si="14"/>
        <v>※</v>
      </c>
      <c r="L479" s="111" t="s">
        <v>1040</v>
      </c>
      <c r="M479" s="111"/>
      <c r="N479" s="9"/>
      <c r="O479" s="9"/>
      <c r="P479" s="9"/>
      <c r="Q479" s="9"/>
      <c r="R479" s="9"/>
      <c r="S479" s="9"/>
      <c r="T479" s="9"/>
      <c r="U479" s="9"/>
      <c r="V479" s="9"/>
    </row>
    <row r="480" spans="1:22" ht="34.5" customHeight="1">
      <c r="A480" s="352" t="s">
        <v>1039</v>
      </c>
      <c r="B480" s="2"/>
      <c r="C480" s="182"/>
      <c r="D480" s="497"/>
      <c r="E480" s="404" t="s">
        <v>329</v>
      </c>
      <c r="F480" s="405"/>
      <c r="G480" s="405"/>
      <c r="H480" s="406"/>
      <c r="I480" s="438"/>
      <c r="J480" s="180">
        <f t="shared" si="15"/>
        <v>0</v>
      </c>
      <c r="K480" s="181" t="str">
        <f t="shared" si="14"/>
        <v/>
      </c>
      <c r="L480" s="111">
        <v>0</v>
      </c>
      <c r="M480" s="111"/>
      <c r="N480" s="9"/>
      <c r="O480" s="9"/>
      <c r="P480" s="9"/>
      <c r="Q480" s="9"/>
      <c r="R480" s="9"/>
      <c r="S480" s="9"/>
      <c r="T480" s="9"/>
      <c r="U480" s="9"/>
      <c r="V480" s="9"/>
    </row>
    <row r="481" spans="1:22" ht="34.5" customHeight="1">
      <c r="A481" s="352" t="s">
        <v>1041</v>
      </c>
      <c r="B481" s="2"/>
      <c r="C481" s="182"/>
      <c r="D481" s="497"/>
      <c r="E481" s="404" t="s">
        <v>330</v>
      </c>
      <c r="F481" s="405"/>
      <c r="G481" s="405"/>
      <c r="H481" s="406"/>
      <c r="I481" s="438"/>
      <c r="J481" s="180">
        <f t="shared" si="15"/>
        <v>0</v>
      </c>
      <c r="K481" s="181" t="str">
        <f t="shared" si="14"/>
        <v/>
      </c>
      <c r="L481" s="111">
        <v>0</v>
      </c>
      <c r="M481" s="111"/>
      <c r="N481" s="9"/>
      <c r="O481" s="9"/>
      <c r="P481" s="9"/>
      <c r="Q481" s="9"/>
      <c r="R481" s="9"/>
      <c r="S481" s="9"/>
      <c r="T481" s="9"/>
      <c r="U481" s="9"/>
      <c r="V481" s="9"/>
    </row>
    <row r="482" spans="1:22" ht="34.5" customHeight="1">
      <c r="A482" s="352" t="s">
        <v>1042</v>
      </c>
      <c r="B482" s="2"/>
      <c r="C482" s="182"/>
      <c r="D482" s="497"/>
      <c r="E482" s="404" t="s">
        <v>331</v>
      </c>
      <c r="F482" s="405"/>
      <c r="G482" s="405"/>
      <c r="H482" s="406"/>
      <c r="I482" s="438"/>
      <c r="J482" s="180">
        <f t="shared" si="15"/>
        <v>0</v>
      </c>
      <c r="K482" s="181" t="str">
        <f t="shared" si="14"/>
        <v/>
      </c>
      <c r="L482" s="111">
        <v>0</v>
      </c>
      <c r="M482" s="111"/>
      <c r="N482" s="9"/>
      <c r="O482" s="9"/>
      <c r="P482" s="9"/>
      <c r="Q482" s="9"/>
      <c r="R482" s="9"/>
      <c r="S482" s="9"/>
      <c r="T482" s="9"/>
      <c r="U482" s="9"/>
      <c r="V482" s="9"/>
    </row>
    <row r="483" spans="1:22" ht="34.5" customHeight="1">
      <c r="A483" s="352" t="s">
        <v>1043</v>
      </c>
      <c r="B483" s="2"/>
      <c r="C483" s="182"/>
      <c r="D483" s="497"/>
      <c r="E483" s="404" t="s">
        <v>332</v>
      </c>
      <c r="F483" s="405"/>
      <c r="G483" s="405"/>
      <c r="H483" s="406"/>
      <c r="I483" s="438"/>
      <c r="J483" s="180">
        <f t="shared" si="15"/>
        <v>0</v>
      </c>
      <c r="K483" s="181" t="str">
        <f>IF(OR(COUNTIF(L483:M483,"未確認")&gt;0,COUNTIF(L483:M483,"~")&gt;0),"※","")</f>
        <v/>
      </c>
      <c r="L483" s="111">
        <v>0</v>
      </c>
      <c r="M483" s="111"/>
      <c r="N483" s="9"/>
      <c r="O483" s="9"/>
      <c r="P483" s="9"/>
      <c r="Q483" s="9"/>
      <c r="R483" s="9"/>
      <c r="S483" s="9"/>
      <c r="T483" s="9"/>
      <c r="U483" s="9"/>
      <c r="V483" s="9"/>
    </row>
    <row r="484" spans="1:22" ht="34.5" customHeight="1">
      <c r="A484" s="352" t="s">
        <v>1044</v>
      </c>
      <c r="B484" s="2"/>
      <c r="C484" s="182"/>
      <c r="D484" s="497"/>
      <c r="E484" s="404" t="s">
        <v>333</v>
      </c>
      <c r="F484" s="405"/>
      <c r="G484" s="405"/>
      <c r="H484" s="406"/>
      <c r="I484" s="438"/>
      <c r="J484" s="180">
        <f t="shared" si="15"/>
        <v>0</v>
      </c>
      <c r="K484" s="181" t="str">
        <f t="shared" ref="K484:K503" si="16">IF(OR(COUNTIF(L484:M484,"未確認")&gt;0,COUNTIF(L484:M484,"*")&gt;0),"※","")</f>
        <v/>
      </c>
      <c r="L484" s="111">
        <v>0</v>
      </c>
      <c r="M484" s="111"/>
      <c r="N484" s="9"/>
      <c r="O484" s="9"/>
      <c r="P484" s="9"/>
      <c r="Q484" s="9"/>
      <c r="R484" s="9"/>
      <c r="S484" s="9"/>
      <c r="T484" s="9"/>
      <c r="U484" s="9"/>
      <c r="V484" s="9"/>
    </row>
    <row r="485" spans="1:22" ht="34.5" customHeight="1">
      <c r="A485" s="352" t="s">
        <v>1046</v>
      </c>
      <c r="B485" s="2"/>
      <c r="C485" s="182"/>
      <c r="D485" s="497"/>
      <c r="E485" s="404" t="s">
        <v>334</v>
      </c>
      <c r="F485" s="405"/>
      <c r="G485" s="405"/>
      <c r="H485" s="406"/>
      <c r="I485" s="438"/>
      <c r="J485" s="180">
        <f t="shared" si="15"/>
        <v>0</v>
      </c>
      <c r="K485" s="181" t="str">
        <f t="shared" si="16"/>
        <v/>
      </c>
      <c r="L485" s="111">
        <v>0</v>
      </c>
      <c r="M485" s="111"/>
      <c r="N485" s="9"/>
      <c r="O485" s="9"/>
      <c r="P485" s="9"/>
      <c r="Q485" s="9"/>
      <c r="R485" s="9"/>
      <c r="S485" s="9"/>
      <c r="T485" s="9"/>
      <c r="U485" s="9"/>
      <c r="V485" s="9"/>
    </row>
    <row r="486" spans="1:22" ht="34.5" customHeight="1">
      <c r="A486" s="352" t="s">
        <v>1047</v>
      </c>
      <c r="B486" s="2"/>
      <c r="C486" s="182"/>
      <c r="D486" s="497"/>
      <c r="E486" s="404" t="s">
        <v>335</v>
      </c>
      <c r="F486" s="405"/>
      <c r="G486" s="405"/>
      <c r="H486" s="406"/>
      <c r="I486" s="438"/>
      <c r="J486" s="180">
        <f t="shared" si="15"/>
        <v>0</v>
      </c>
      <c r="K486" s="181" t="str">
        <f t="shared" si="16"/>
        <v/>
      </c>
      <c r="L486" s="111">
        <v>0</v>
      </c>
      <c r="M486" s="111"/>
      <c r="N486" s="9"/>
      <c r="O486" s="9"/>
      <c r="P486" s="9"/>
      <c r="Q486" s="9"/>
      <c r="R486" s="9"/>
      <c r="S486" s="9"/>
      <c r="T486" s="9"/>
      <c r="U486" s="9"/>
      <c r="V486" s="9"/>
    </row>
    <row r="487" spans="1:22" ht="34.5" customHeight="1">
      <c r="A487" s="352" t="s">
        <v>1049</v>
      </c>
      <c r="B487" s="2"/>
      <c r="C487" s="182"/>
      <c r="D487" s="459"/>
      <c r="E487" s="404" t="s">
        <v>336</v>
      </c>
      <c r="F487" s="405"/>
      <c r="G487" s="405"/>
      <c r="H487" s="406"/>
      <c r="I487" s="439"/>
      <c r="J487" s="180">
        <f t="shared" si="15"/>
        <v>0</v>
      </c>
      <c r="K487" s="181" t="str">
        <f t="shared" si="16"/>
        <v/>
      </c>
      <c r="L487" s="111">
        <v>0</v>
      </c>
      <c r="M487" s="111"/>
      <c r="N487" s="9"/>
      <c r="O487" s="9"/>
      <c r="P487" s="9"/>
      <c r="Q487" s="9"/>
      <c r="R487" s="9"/>
      <c r="S487" s="9"/>
      <c r="T487" s="9"/>
      <c r="U487" s="9"/>
      <c r="V487" s="9"/>
    </row>
    <row r="488" spans="1:22" ht="34.5" customHeight="1">
      <c r="A488" s="352" t="s">
        <v>1050</v>
      </c>
      <c r="B488" s="146"/>
      <c r="C488" s="407" t="s">
        <v>337</v>
      </c>
      <c r="D488" s="426"/>
      <c r="E488" s="426"/>
      <c r="F488" s="426"/>
      <c r="G488" s="426"/>
      <c r="H488" s="408"/>
      <c r="I488" s="443" t="s">
        <v>1051</v>
      </c>
      <c r="J488" s="180">
        <f>IF(SUM(L488:M488)=0,IF(COUNTIF(L488:M488,"未確認")&gt;0,"未確認",IF(COUNTIF(L488:M488,"*")&gt;0,"*",SUM(L488:M488))),SUM(L488:M488))</f>
        <v>0</v>
      </c>
      <c r="K488" s="181" t="str">
        <f t="shared" si="16"/>
        <v/>
      </c>
      <c r="L488" s="111">
        <v>0</v>
      </c>
      <c r="M488" s="111">
        <v>0</v>
      </c>
      <c r="N488" s="9"/>
      <c r="O488" s="9"/>
      <c r="P488" s="9"/>
      <c r="Q488" s="9"/>
      <c r="R488" s="9"/>
      <c r="S488" s="9"/>
      <c r="T488" s="9"/>
      <c r="U488" s="9"/>
      <c r="V488" s="9"/>
    </row>
    <row r="489" spans="1:22" ht="34.5" customHeight="1">
      <c r="A489" s="352" t="s">
        <v>1053</v>
      </c>
      <c r="B489" s="2"/>
      <c r="C489" s="182"/>
      <c r="D489" s="496" t="s">
        <v>339</v>
      </c>
      <c r="E489" s="404" t="s">
        <v>325</v>
      </c>
      <c r="F489" s="405"/>
      <c r="G489" s="405"/>
      <c r="H489" s="406"/>
      <c r="I489" s="438"/>
      <c r="J489" s="180">
        <f t="shared" ref="J489:J503" si="17">IF(SUM(L489:M489)=0,IF(COUNTIF(L489:M489,"未確認")&gt;0,"未確認",IF(COUNTIF(L489:M489,"~*")&gt;0,"*",SUM(L489:M489))),SUM(L489:M489))</f>
        <v>0</v>
      </c>
      <c r="K489" s="181" t="str">
        <f t="shared" si="16"/>
        <v/>
      </c>
      <c r="L489" s="111"/>
      <c r="M489" s="111"/>
      <c r="N489" s="9"/>
      <c r="O489" s="9"/>
      <c r="P489" s="9"/>
      <c r="Q489" s="9"/>
      <c r="R489" s="9"/>
      <c r="S489" s="9"/>
      <c r="T489" s="9"/>
      <c r="U489" s="9"/>
      <c r="V489" s="9"/>
    </row>
    <row r="490" spans="1:22" ht="34.5" customHeight="1">
      <c r="A490" s="352" t="s">
        <v>1054</v>
      </c>
      <c r="B490" s="2"/>
      <c r="C490" s="182"/>
      <c r="D490" s="497"/>
      <c r="E490" s="404" t="s">
        <v>326</v>
      </c>
      <c r="F490" s="405"/>
      <c r="G490" s="405"/>
      <c r="H490" s="406"/>
      <c r="I490" s="438"/>
      <c r="J490" s="180">
        <f t="shared" si="17"/>
        <v>0</v>
      </c>
      <c r="K490" s="181" t="str">
        <f t="shared" si="16"/>
        <v/>
      </c>
      <c r="L490" s="111"/>
      <c r="M490" s="111"/>
      <c r="N490" s="9"/>
      <c r="O490" s="9"/>
      <c r="P490" s="9"/>
      <c r="Q490" s="9"/>
      <c r="R490" s="9"/>
      <c r="S490" s="9"/>
      <c r="T490" s="9"/>
      <c r="U490" s="9"/>
      <c r="V490" s="9"/>
    </row>
    <row r="491" spans="1:22" ht="34.5" customHeight="1">
      <c r="A491" s="352" t="s">
        <v>1055</v>
      </c>
      <c r="B491" s="2"/>
      <c r="C491" s="182"/>
      <c r="D491" s="497"/>
      <c r="E491" s="404" t="s">
        <v>327</v>
      </c>
      <c r="F491" s="405"/>
      <c r="G491" s="405"/>
      <c r="H491" s="406"/>
      <c r="I491" s="438"/>
      <c r="J491" s="180">
        <f t="shared" si="17"/>
        <v>0</v>
      </c>
      <c r="K491" s="181" t="str">
        <f t="shared" si="16"/>
        <v/>
      </c>
      <c r="L491" s="111"/>
      <c r="M491" s="111"/>
      <c r="N491" s="9"/>
      <c r="O491" s="9"/>
      <c r="P491" s="9"/>
      <c r="Q491" s="9"/>
      <c r="R491" s="9"/>
      <c r="S491" s="9"/>
      <c r="T491" s="9"/>
      <c r="U491" s="9"/>
      <c r="V491" s="9"/>
    </row>
    <row r="492" spans="1:22" ht="34.5" customHeight="1">
      <c r="A492" s="352" t="s">
        <v>1056</v>
      </c>
      <c r="B492" s="2"/>
      <c r="C492" s="182"/>
      <c r="D492" s="497"/>
      <c r="E492" s="404" t="s">
        <v>328</v>
      </c>
      <c r="F492" s="405"/>
      <c r="G492" s="405"/>
      <c r="H492" s="406"/>
      <c r="I492" s="438"/>
      <c r="J492" s="180">
        <f t="shared" si="17"/>
        <v>0</v>
      </c>
      <c r="K492" s="181" t="str">
        <f t="shared" si="16"/>
        <v/>
      </c>
      <c r="L492" s="111"/>
      <c r="M492" s="111"/>
      <c r="N492" s="9"/>
      <c r="O492" s="9"/>
      <c r="P492" s="9"/>
      <c r="Q492" s="9"/>
      <c r="R492" s="9"/>
      <c r="S492" s="9"/>
      <c r="T492" s="9"/>
      <c r="U492" s="9"/>
      <c r="V492" s="9"/>
    </row>
    <row r="493" spans="1:22" ht="34.5" customHeight="1">
      <c r="A493" s="352" t="s">
        <v>1057</v>
      </c>
      <c r="B493" s="2"/>
      <c r="C493" s="182"/>
      <c r="D493" s="497"/>
      <c r="E493" s="404" t="s">
        <v>329</v>
      </c>
      <c r="F493" s="405"/>
      <c r="G493" s="405"/>
      <c r="H493" s="406"/>
      <c r="I493" s="438"/>
      <c r="J493" s="180">
        <f t="shared" si="17"/>
        <v>0</v>
      </c>
      <c r="K493" s="181" t="str">
        <f t="shared" si="16"/>
        <v/>
      </c>
      <c r="L493" s="111"/>
      <c r="M493" s="111"/>
      <c r="N493" s="9"/>
      <c r="O493" s="9"/>
      <c r="P493" s="9"/>
      <c r="Q493" s="9"/>
      <c r="R493" s="9"/>
      <c r="S493" s="9"/>
      <c r="T493" s="9"/>
      <c r="U493" s="9"/>
      <c r="V493" s="9"/>
    </row>
    <row r="494" spans="1:22" ht="34.5" customHeight="1">
      <c r="A494" s="352" t="s">
        <v>1058</v>
      </c>
      <c r="B494" s="2"/>
      <c r="C494" s="182"/>
      <c r="D494" s="497"/>
      <c r="E494" s="404" t="s">
        <v>330</v>
      </c>
      <c r="F494" s="405"/>
      <c r="G494" s="405"/>
      <c r="H494" s="406"/>
      <c r="I494" s="438"/>
      <c r="J494" s="180">
        <f t="shared" si="17"/>
        <v>0</v>
      </c>
      <c r="K494" s="181" t="str">
        <f t="shared" si="16"/>
        <v/>
      </c>
      <c r="L494" s="111"/>
      <c r="M494" s="111"/>
      <c r="N494" s="9"/>
      <c r="O494" s="9"/>
      <c r="P494" s="9"/>
      <c r="Q494" s="9"/>
      <c r="R494" s="9"/>
      <c r="S494" s="9"/>
      <c r="T494" s="9"/>
      <c r="U494" s="9"/>
      <c r="V494" s="9"/>
    </row>
    <row r="495" spans="1:22" ht="34.5" customHeight="1">
      <c r="A495" s="352" t="s">
        <v>1059</v>
      </c>
      <c r="B495" s="2"/>
      <c r="C495" s="182"/>
      <c r="D495" s="497"/>
      <c r="E495" s="404" t="s">
        <v>331</v>
      </c>
      <c r="F495" s="405"/>
      <c r="G495" s="405"/>
      <c r="H495" s="406"/>
      <c r="I495" s="438"/>
      <c r="J495" s="180">
        <f t="shared" si="17"/>
        <v>0</v>
      </c>
      <c r="K495" s="181" t="str">
        <f t="shared" si="16"/>
        <v/>
      </c>
      <c r="L495" s="111"/>
      <c r="M495" s="111"/>
      <c r="N495" s="9"/>
      <c r="O495" s="9"/>
      <c r="P495" s="9"/>
      <c r="Q495" s="9"/>
      <c r="R495" s="9"/>
      <c r="S495" s="9"/>
      <c r="T495" s="9"/>
      <c r="U495" s="9"/>
      <c r="V495" s="9"/>
    </row>
    <row r="496" spans="1:22" ht="34.5" customHeight="1">
      <c r="A496" s="352" t="s">
        <v>1060</v>
      </c>
      <c r="B496" s="2"/>
      <c r="C496" s="182"/>
      <c r="D496" s="497"/>
      <c r="E496" s="404" t="s">
        <v>332</v>
      </c>
      <c r="F496" s="405"/>
      <c r="G496" s="405"/>
      <c r="H496" s="406"/>
      <c r="I496" s="438"/>
      <c r="J496" s="180">
        <f t="shared" si="17"/>
        <v>0</v>
      </c>
      <c r="K496" s="181" t="str">
        <f t="shared" si="16"/>
        <v/>
      </c>
      <c r="L496" s="111"/>
      <c r="M496" s="111"/>
      <c r="N496" s="9"/>
      <c r="O496" s="9"/>
      <c r="P496" s="9"/>
      <c r="Q496" s="9"/>
      <c r="R496" s="9"/>
      <c r="S496" s="9"/>
      <c r="T496" s="9"/>
      <c r="U496" s="9"/>
      <c r="V496" s="9"/>
    </row>
    <row r="497" spans="1:22" ht="34.5" customHeight="1">
      <c r="A497" s="352" t="s">
        <v>1061</v>
      </c>
      <c r="B497" s="2"/>
      <c r="C497" s="182"/>
      <c r="D497" s="497"/>
      <c r="E497" s="404" t="s">
        <v>333</v>
      </c>
      <c r="F497" s="405"/>
      <c r="G497" s="405"/>
      <c r="H497" s="406"/>
      <c r="I497" s="438"/>
      <c r="J497" s="180">
        <f t="shared" si="17"/>
        <v>0</v>
      </c>
      <c r="K497" s="181" t="str">
        <f t="shared" si="16"/>
        <v/>
      </c>
      <c r="L497" s="111"/>
      <c r="M497" s="111"/>
      <c r="N497" s="9"/>
      <c r="O497" s="9"/>
      <c r="P497" s="9"/>
      <c r="Q497" s="9"/>
      <c r="R497" s="9"/>
      <c r="S497" s="9"/>
      <c r="T497" s="9"/>
      <c r="U497" s="9"/>
      <c r="V497" s="9"/>
    </row>
    <row r="498" spans="1:22" ht="34.5" customHeight="1">
      <c r="A498" s="352" t="s">
        <v>1062</v>
      </c>
      <c r="B498" s="2"/>
      <c r="C498" s="182"/>
      <c r="D498" s="497"/>
      <c r="E498" s="404" t="s">
        <v>334</v>
      </c>
      <c r="F498" s="405"/>
      <c r="G498" s="405"/>
      <c r="H498" s="406"/>
      <c r="I498" s="438"/>
      <c r="J498" s="180">
        <f t="shared" si="17"/>
        <v>0</v>
      </c>
      <c r="K498" s="181" t="str">
        <f t="shared" si="16"/>
        <v/>
      </c>
      <c r="L498" s="111"/>
      <c r="M498" s="111"/>
      <c r="N498" s="9"/>
      <c r="O498" s="9"/>
      <c r="P498" s="9"/>
      <c r="Q498" s="9"/>
      <c r="R498" s="9"/>
      <c r="S498" s="9"/>
      <c r="T498" s="9"/>
      <c r="U498" s="9"/>
      <c r="V498" s="9"/>
    </row>
    <row r="499" spans="1:22" ht="34.5" customHeight="1">
      <c r="A499" s="352" t="s">
        <v>1063</v>
      </c>
      <c r="B499" s="2"/>
      <c r="C499" s="182"/>
      <c r="D499" s="497"/>
      <c r="E499" s="404" t="s">
        <v>335</v>
      </c>
      <c r="F499" s="405"/>
      <c r="G499" s="405"/>
      <c r="H499" s="406"/>
      <c r="I499" s="438"/>
      <c r="J499" s="180">
        <f t="shared" si="17"/>
        <v>0</v>
      </c>
      <c r="K499" s="181" t="str">
        <f t="shared" si="16"/>
        <v/>
      </c>
      <c r="L499" s="111"/>
      <c r="M499" s="111"/>
      <c r="N499" s="9"/>
      <c r="O499" s="9"/>
      <c r="P499" s="9"/>
      <c r="Q499" s="9"/>
      <c r="R499" s="9"/>
      <c r="S499" s="9"/>
      <c r="T499" s="9"/>
      <c r="U499" s="9"/>
      <c r="V499" s="9"/>
    </row>
    <row r="500" spans="1:22" ht="34.5" customHeight="1">
      <c r="A500" s="352" t="s">
        <v>1064</v>
      </c>
      <c r="B500" s="2"/>
      <c r="C500" s="182"/>
      <c r="D500" s="459"/>
      <c r="E500" s="404" t="s">
        <v>336</v>
      </c>
      <c r="F500" s="405"/>
      <c r="G500" s="405"/>
      <c r="H500" s="406"/>
      <c r="I500" s="439"/>
      <c r="J500" s="180">
        <f t="shared" si="17"/>
        <v>0</v>
      </c>
      <c r="K500" s="181" t="str">
        <f t="shared" si="16"/>
        <v/>
      </c>
      <c r="L500" s="111"/>
      <c r="M500" s="111"/>
      <c r="N500" s="9"/>
      <c r="O500" s="9"/>
      <c r="P500" s="9"/>
      <c r="Q500" s="9"/>
      <c r="R500" s="9"/>
      <c r="S500" s="9"/>
      <c r="T500" s="9"/>
      <c r="U500" s="9"/>
      <c r="V500" s="9"/>
    </row>
    <row r="501" spans="1:22" ht="56.1" customHeight="1">
      <c r="A501" s="352" t="s">
        <v>1065</v>
      </c>
      <c r="B501" s="146"/>
      <c r="C501" s="404" t="s">
        <v>340</v>
      </c>
      <c r="D501" s="405"/>
      <c r="E501" s="405"/>
      <c r="F501" s="405"/>
      <c r="G501" s="405"/>
      <c r="H501" s="406"/>
      <c r="I501" s="116" t="s">
        <v>1066</v>
      </c>
      <c r="J501" s="180">
        <f t="shared" si="17"/>
        <v>0</v>
      </c>
      <c r="K501" s="181" t="str">
        <f t="shared" si="16"/>
        <v/>
      </c>
      <c r="L501" s="111">
        <v>0</v>
      </c>
      <c r="M501" s="111">
        <v>0</v>
      </c>
      <c r="N501" s="9"/>
      <c r="O501" s="9"/>
      <c r="P501" s="9"/>
      <c r="Q501" s="9"/>
      <c r="R501" s="9"/>
      <c r="S501" s="9"/>
      <c r="T501" s="9"/>
      <c r="U501" s="9"/>
      <c r="V501" s="9"/>
    </row>
    <row r="502" spans="1:22" ht="70.150000000000006" customHeight="1">
      <c r="A502" s="352" t="s">
        <v>1067</v>
      </c>
      <c r="B502" s="146"/>
      <c r="C502" s="404" t="s">
        <v>342</v>
      </c>
      <c r="D502" s="405"/>
      <c r="E502" s="405"/>
      <c r="F502" s="405"/>
      <c r="G502" s="405"/>
      <c r="H502" s="406"/>
      <c r="I502" s="116" t="s">
        <v>1068</v>
      </c>
      <c r="J502" s="180">
        <f t="shared" si="17"/>
        <v>0</v>
      </c>
      <c r="K502" s="181" t="str">
        <f t="shared" si="16"/>
        <v/>
      </c>
      <c r="L502" s="111">
        <v>0</v>
      </c>
      <c r="M502" s="111">
        <v>0</v>
      </c>
      <c r="N502" s="9"/>
      <c r="O502" s="9"/>
      <c r="P502" s="9"/>
      <c r="Q502" s="9"/>
      <c r="R502" s="9"/>
      <c r="S502" s="9"/>
      <c r="T502" s="9"/>
      <c r="U502" s="9"/>
      <c r="V502" s="9"/>
    </row>
    <row r="503" spans="1:22" ht="70.150000000000006" customHeight="1">
      <c r="A503" s="352" t="s">
        <v>1069</v>
      </c>
      <c r="B503" s="146"/>
      <c r="C503" s="404" t="s">
        <v>344</v>
      </c>
      <c r="D503" s="405"/>
      <c r="E503" s="405"/>
      <c r="F503" s="405"/>
      <c r="G503" s="405"/>
      <c r="H503" s="406"/>
      <c r="I503" s="116" t="s">
        <v>1070</v>
      </c>
      <c r="J503" s="180">
        <f t="shared" si="17"/>
        <v>0</v>
      </c>
      <c r="K503" s="181" t="str">
        <f t="shared" si="16"/>
        <v/>
      </c>
      <c r="L503" s="111">
        <v>0</v>
      </c>
      <c r="M503" s="111">
        <v>0</v>
      </c>
      <c r="N503" s="9"/>
      <c r="O503" s="9"/>
      <c r="P503" s="9"/>
      <c r="Q503" s="9"/>
      <c r="R503" s="9"/>
      <c r="S503" s="9"/>
      <c r="T503" s="9"/>
      <c r="U503" s="9"/>
      <c r="V503" s="9"/>
    </row>
    <row r="504" spans="1:22" s="1" customFormat="1" ht="17.25" customHeight="1">
      <c r="A504" s="328"/>
      <c r="B504" s="19"/>
      <c r="C504" s="19"/>
      <c r="D504" s="19"/>
      <c r="E504" s="19"/>
      <c r="F504" s="19"/>
      <c r="G504" s="19"/>
      <c r="H504" s="15"/>
      <c r="I504" s="15"/>
      <c r="J504" s="87"/>
      <c r="K504" s="88"/>
      <c r="L504" s="89"/>
      <c r="M504" s="89"/>
    </row>
    <row r="505" spans="1:22" s="82" customFormat="1">
      <c r="A505" s="328"/>
      <c r="B505" s="83"/>
      <c r="C505" s="60"/>
      <c r="D505" s="60"/>
      <c r="E505" s="60"/>
      <c r="F505" s="60"/>
      <c r="G505" s="60"/>
      <c r="H505" s="90"/>
      <c r="I505" s="90"/>
      <c r="J505" s="87"/>
      <c r="K505" s="88"/>
      <c r="L505" s="89"/>
      <c r="M505" s="89"/>
    </row>
    <row r="506" spans="1:22">
      <c r="A506" s="328"/>
      <c r="B506" s="183"/>
      <c r="C506" s="4"/>
      <c r="D506" s="4"/>
      <c r="F506" s="4"/>
      <c r="G506" s="4"/>
      <c r="H506" s="308"/>
      <c r="I506" s="308"/>
      <c r="J506" s="59"/>
      <c r="K506" s="30"/>
      <c r="L506" s="101"/>
      <c r="M506" s="101"/>
      <c r="N506" s="9"/>
      <c r="O506" s="9"/>
      <c r="P506" s="9"/>
      <c r="Q506" s="9"/>
      <c r="R506" s="9"/>
      <c r="S506" s="9"/>
      <c r="T506" s="9"/>
      <c r="U506" s="9"/>
      <c r="V506" s="9"/>
    </row>
    <row r="507" spans="1:22">
      <c r="A507" s="328"/>
      <c r="B507" s="19" t="s">
        <v>346</v>
      </c>
      <c r="C507" s="44"/>
      <c r="D507" s="44"/>
      <c r="E507" s="44"/>
      <c r="F507" s="44"/>
      <c r="G507" s="44"/>
      <c r="H507" s="15"/>
      <c r="I507" s="15"/>
      <c r="J507" s="59"/>
      <c r="K507" s="30"/>
      <c r="L507" s="101"/>
      <c r="M507" s="101"/>
      <c r="N507" s="9"/>
      <c r="O507" s="9"/>
      <c r="P507" s="9"/>
      <c r="Q507" s="9"/>
      <c r="R507" s="9"/>
      <c r="S507" s="9"/>
      <c r="T507" s="9"/>
      <c r="U507" s="9"/>
      <c r="V507" s="9"/>
    </row>
    <row r="508" spans="1:22">
      <c r="A508" s="328"/>
      <c r="B508" s="19"/>
      <c r="C508" s="19"/>
      <c r="D508" s="19"/>
      <c r="E508" s="19"/>
      <c r="F508" s="19"/>
      <c r="G508" s="19"/>
      <c r="H508" s="15"/>
      <c r="I508" s="15"/>
      <c r="L508" s="23"/>
      <c r="M508" s="23"/>
      <c r="N508" s="9"/>
      <c r="O508" s="9"/>
      <c r="P508" s="9"/>
      <c r="Q508" s="9"/>
      <c r="R508" s="9"/>
      <c r="S508" s="9"/>
      <c r="T508" s="9"/>
      <c r="U508" s="9"/>
      <c r="V508" s="9"/>
    </row>
    <row r="509" spans="1:22" ht="34.5" customHeight="1">
      <c r="A509" s="328"/>
      <c r="B509" s="19"/>
      <c r="C509" s="19" t="s">
        <v>1071</v>
      </c>
      <c r="D509" s="4"/>
      <c r="F509" s="4"/>
      <c r="G509" s="4"/>
      <c r="H509" s="308"/>
      <c r="I509" s="308"/>
      <c r="J509" s="74" t="s">
        <v>68</v>
      </c>
      <c r="K509" s="167"/>
      <c r="L509" s="76" t="s">
        <v>492</v>
      </c>
      <c r="M509" s="76" t="s">
        <v>493</v>
      </c>
      <c r="N509" s="9"/>
      <c r="O509" s="9"/>
      <c r="P509" s="9"/>
      <c r="Q509" s="9"/>
      <c r="R509" s="9"/>
      <c r="S509" s="9"/>
      <c r="T509" s="9"/>
      <c r="U509" s="9"/>
      <c r="V509" s="9"/>
    </row>
    <row r="510" spans="1:22" ht="20.25" customHeight="1">
      <c r="A510" s="328"/>
      <c r="B510" s="2"/>
      <c r="C510" s="498"/>
      <c r="D510" s="499"/>
      <c r="E510" s="499"/>
      <c r="F510" s="499"/>
      <c r="G510" s="44"/>
      <c r="H510" s="308"/>
      <c r="I510" s="65" t="s">
        <v>1072</v>
      </c>
      <c r="J510" s="66"/>
      <c r="K510" s="168"/>
      <c r="L510" s="78" t="s">
        <v>70</v>
      </c>
      <c r="M510" s="78" t="s">
        <v>71</v>
      </c>
      <c r="N510" s="9"/>
      <c r="O510" s="9"/>
      <c r="P510" s="9"/>
      <c r="Q510" s="9"/>
      <c r="R510" s="9"/>
      <c r="S510" s="9"/>
      <c r="T510" s="9"/>
      <c r="U510" s="9"/>
      <c r="V510" s="9"/>
    </row>
    <row r="511" spans="1:22" ht="42" customHeight="1">
      <c r="A511" s="352" t="s">
        <v>1073</v>
      </c>
      <c r="B511" s="2"/>
      <c r="C511" s="404" t="s">
        <v>348</v>
      </c>
      <c r="D511" s="405"/>
      <c r="E511" s="405"/>
      <c r="F511" s="405"/>
      <c r="G511" s="405"/>
      <c r="H511" s="406"/>
      <c r="I511" s="325" t="s">
        <v>1396</v>
      </c>
      <c r="J511" s="180">
        <f t="shared" ref="J511:J518" si="18">IF(SUM(L511:M511)=0,IF(COUNTIF(L511:M511,"未確認")&gt;0,"未確認",IF(COUNTIF(L511:M511,"~*")&gt;0,"*",SUM(L511:M511))),SUM(L511:M511))</f>
        <v>0</v>
      </c>
      <c r="K511" s="181" t="str">
        <f t="shared" ref="K511:K518" si="19">IF(OR(COUNTIF(L511:M511,"未確認")&gt;0,COUNTIF(L511:M511,"*")&gt;0),"※","")</f>
        <v/>
      </c>
      <c r="L511" s="111">
        <v>0</v>
      </c>
      <c r="M511" s="111">
        <v>0</v>
      </c>
      <c r="N511" s="9"/>
      <c r="O511" s="9"/>
      <c r="P511" s="9"/>
      <c r="Q511" s="9"/>
      <c r="R511" s="9"/>
      <c r="S511" s="9"/>
      <c r="T511" s="9"/>
      <c r="U511" s="9"/>
      <c r="V511" s="9"/>
    </row>
    <row r="512" spans="1:22" ht="84" customHeight="1">
      <c r="A512" s="352" t="s">
        <v>1075</v>
      </c>
      <c r="B512" s="184"/>
      <c r="C512" s="404" t="s">
        <v>349</v>
      </c>
      <c r="D512" s="405"/>
      <c r="E512" s="405"/>
      <c r="F512" s="405"/>
      <c r="G512" s="405"/>
      <c r="H512" s="406"/>
      <c r="I512" s="116" t="s">
        <v>1076</v>
      </c>
      <c r="J512" s="180">
        <f t="shared" si="18"/>
        <v>0</v>
      </c>
      <c r="K512" s="181" t="str">
        <f t="shared" si="19"/>
        <v/>
      </c>
      <c r="L512" s="111">
        <v>0</v>
      </c>
      <c r="M512" s="111">
        <v>0</v>
      </c>
      <c r="N512" s="9"/>
      <c r="O512" s="9"/>
      <c r="P512" s="9"/>
      <c r="Q512" s="9"/>
      <c r="R512" s="9"/>
      <c r="S512" s="9"/>
      <c r="T512" s="9"/>
      <c r="U512" s="9"/>
      <c r="V512" s="9"/>
    </row>
    <row r="513" spans="1:22" ht="56.1" customHeight="1">
      <c r="A513" s="352" t="s">
        <v>1077</v>
      </c>
      <c r="B513" s="184"/>
      <c r="C513" s="404" t="s">
        <v>350</v>
      </c>
      <c r="D513" s="405"/>
      <c r="E513" s="405"/>
      <c r="F513" s="405"/>
      <c r="G513" s="405"/>
      <c r="H513" s="406"/>
      <c r="I513" s="116" t="s">
        <v>1397</v>
      </c>
      <c r="J513" s="180">
        <f t="shared" si="18"/>
        <v>0</v>
      </c>
      <c r="K513" s="181" t="str">
        <f t="shared" si="19"/>
        <v/>
      </c>
      <c r="L513" s="111">
        <v>0</v>
      </c>
      <c r="M513" s="111">
        <v>0</v>
      </c>
      <c r="N513" s="9"/>
      <c r="O513" s="9"/>
      <c r="P513" s="9"/>
      <c r="Q513" s="9"/>
      <c r="R513" s="9"/>
      <c r="S513" s="9"/>
      <c r="T513" s="9"/>
      <c r="U513" s="9"/>
      <c r="V513" s="9"/>
    </row>
    <row r="514" spans="1:22" ht="56.1" customHeight="1">
      <c r="A514" s="352" t="s">
        <v>1079</v>
      </c>
      <c r="B514" s="184"/>
      <c r="C514" s="404" t="s">
        <v>351</v>
      </c>
      <c r="D514" s="405"/>
      <c r="E514" s="405"/>
      <c r="F514" s="405"/>
      <c r="G514" s="405"/>
      <c r="H514" s="406"/>
      <c r="I514" s="116" t="s">
        <v>1080</v>
      </c>
      <c r="J514" s="180">
        <f t="shared" si="18"/>
        <v>0</v>
      </c>
      <c r="K514" s="181" t="str">
        <f t="shared" si="19"/>
        <v/>
      </c>
      <c r="L514" s="111">
        <v>0</v>
      </c>
      <c r="M514" s="111">
        <v>0</v>
      </c>
      <c r="N514" s="9"/>
      <c r="O514" s="9"/>
      <c r="P514" s="9"/>
      <c r="Q514" s="9"/>
      <c r="R514" s="9"/>
      <c r="S514" s="9"/>
      <c r="T514" s="9"/>
      <c r="U514" s="9"/>
      <c r="V514" s="9"/>
    </row>
    <row r="515" spans="1:22" ht="117">
      <c r="A515" s="352" t="s">
        <v>1081</v>
      </c>
      <c r="B515" s="184"/>
      <c r="C515" s="404" t="s">
        <v>352</v>
      </c>
      <c r="D515" s="405"/>
      <c r="E515" s="405"/>
      <c r="F515" s="405"/>
      <c r="G515" s="405"/>
      <c r="H515" s="406"/>
      <c r="I515" s="116" t="s">
        <v>1082</v>
      </c>
      <c r="J515" s="180" t="str">
        <f t="shared" si="18"/>
        <v>*</v>
      </c>
      <c r="K515" s="181" t="str">
        <f t="shared" si="19"/>
        <v>※</v>
      </c>
      <c r="L515" s="111" t="s">
        <v>1052</v>
      </c>
      <c r="M515" s="111">
        <v>0</v>
      </c>
      <c r="N515" s="9"/>
      <c r="O515" s="9"/>
      <c r="P515" s="9"/>
      <c r="Q515" s="9"/>
      <c r="R515" s="9"/>
      <c r="S515" s="9"/>
      <c r="T515" s="9"/>
      <c r="U515" s="9"/>
      <c r="V515" s="9"/>
    </row>
    <row r="516" spans="1:22" s="112" customFormat="1" ht="84" customHeight="1">
      <c r="A516" s="352" t="s">
        <v>1083</v>
      </c>
      <c r="B516" s="184"/>
      <c r="C516" s="423" t="s">
        <v>353</v>
      </c>
      <c r="D516" s="424"/>
      <c r="E516" s="424"/>
      <c r="F516" s="424"/>
      <c r="G516" s="424"/>
      <c r="H516" s="425"/>
      <c r="I516" s="116" t="s">
        <v>1084</v>
      </c>
      <c r="J516" s="180">
        <f t="shared" si="18"/>
        <v>0</v>
      </c>
      <c r="K516" s="181" t="str">
        <f t="shared" si="19"/>
        <v/>
      </c>
      <c r="L516" s="111">
        <v>0</v>
      </c>
      <c r="M516" s="111">
        <v>0</v>
      </c>
    </row>
    <row r="517" spans="1:22" s="112" customFormat="1" ht="70.150000000000006" customHeight="1">
      <c r="A517" s="352" t="s">
        <v>1085</v>
      </c>
      <c r="B517" s="184"/>
      <c r="C517" s="404" t="s">
        <v>354</v>
      </c>
      <c r="D517" s="405"/>
      <c r="E517" s="405"/>
      <c r="F517" s="405"/>
      <c r="G517" s="405"/>
      <c r="H517" s="406"/>
      <c r="I517" s="116" t="s">
        <v>1398</v>
      </c>
      <c r="J517" s="180">
        <f t="shared" si="18"/>
        <v>0</v>
      </c>
      <c r="K517" s="181" t="str">
        <f t="shared" si="19"/>
        <v/>
      </c>
      <c r="L517" s="111">
        <v>0</v>
      </c>
      <c r="M517" s="111">
        <v>0</v>
      </c>
    </row>
    <row r="518" spans="1:22" s="112" customFormat="1" ht="84" customHeight="1">
      <c r="A518" s="352" t="s">
        <v>1087</v>
      </c>
      <c r="B518" s="184"/>
      <c r="C518" s="404" t="s">
        <v>356</v>
      </c>
      <c r="D518" s="405"/>
      <c r="E518" s="405"/>
      <c r="F518" s="405"/>
      <c r="G518" s="405"/>
      <c r="H518" s="406"/>
      <c r="I518" s="116" t="s">
        <v>1399</v>
      </c>
      <c r="J518" s="180">
        <f t="shared" si="18"/>
        <v>0</v>
      </c>
      <c r="K518" s="181" t="str">
        <f t="shared" si="19"/>
        <v/>
      </c>
      <c r="L518" s="111">
        <v>0</v>
      </c>
      <c r="M518" s="111">
        <v>0</v>
      </c>
    </row>
    <row r="519" spans="1:22" s="1" customFormat="1">
      <c r="A519" s="328"/>
      <c r="B519" s="19"/>
      <c r="C519" s="19"/>
      <c r="D519" s="19"/>
      <c r="E519" s="19"/>
      <c r="F519" s="19"/>
      <c r="G519" s="19"/>
      <c r="H519" s="15"/>
      <c r="I519" s="15"/>
      <c r="J519" s="87"/>
      <c r="K519" s="88"/>
      <c r="L519" s="89"/>
      <c r="M519" s="89"/>
    </row>
    <row r="520" spans="1:22">
      <c r="A520" s="328"/>
      <c r="B520" s="19"/>
      <c r="C520" s="19"/>
      <c r="D520" s="19"/>
      <c r="E520" s="19"/>
      <c r="F520" s="19"/>
      <c r="G520" s="19"/>
      <c r="H520" s="15"/>
      <c r="I520" s="15"/>
      <c r="L520" s="73"/>
      <c r="M520" s="73"/>
      <c r="N520" s="9"/>
      <c r="O520" s="9"/>
      <c r="P520" s="9"/>
      <c r="Q520" s="9"/>
      <c r="R520" s="9"/>
      <c r="S520" s="9"/>
      <c r="T520" s="9"/>
      <c r="U520" s="9"/>
      <c r="V520" s="9"/>
    </row>
    <row r="521" spans="1:22" ht="34.5" customHeight="1">
      <c r="A521" s="328"/>
      <c r="B521" s="19"/>
      <c r="C521" s="19" t="s">
        <v>1089</v>
      </c>
      <c r="D521" s="4"/>
      <c r="F521" s="4"/>
      <c r="G521" s="4"/>
      <c r="H521" s="308"/>
      <c r="I521" s="308"/>
      <c r="J521" s="74" t="s">
        <v>68</v>
      </c>
      <c r="K521" s="167"/>
      <c r="L521" s="76" t="s">
        <v>492</v>
      </c>
      <c r="M521" s="76" t="s">
        <v>493</v>
      </c>
      <c r="N521" s="9"/>
      <c r="O521" s="9"/>
      <c r="P521" s="9"/>
      <c r="Q521" s="9"/>
      <c r="R521" s="9"/>
      <c r="S521" s="9"/>
      <c r="T521" s="9"/>
      <c r="U521" s="9"/>
      <c r="V521" s="9"/>
    </row>
    <row r="522" spans="1:22" ht="20.25" customHeight="1">
      <c r="A522" s="328"/>
      <c r="B522" s="2"/>
      <c r="C522" s="498"/>
      <c r="D522" s="499"/>
      <c r="E522" s="499"/>
      <c r="F522" s="499"/>
      <c r="G522" s="44"/>
      <c r="H522" s="308"/>
      <c r="I522" s="65" t="s">
        <v>1072</v>
      </c>
      <c r="J522" s="66"/>
      <c r="K522" s="168"/>
      <c r="L522" s="78" t="s">
        <v>70</v>
      </c>
      <c r="M522" s="78" t="s">
        <v>71</v>
      </c>
      <c r="N522" s="9"/>
      <c r="O522" s="9"/>
      <c r="P522" s="9"/>
      <c r="Q522" s="9"/>
      <c r="R522" s="9"/>
      <c r="S522" s="9"/>
      <c r="T522" s="9"/>
      <c r="U522" s="9"/>
      <c r="V522" s="9"/>
    </row>
    <row r="523" spans="1:22" s="108" customFormat="1" ht="78">
      <c r="A523" s="352" t="s">
        <v>1090</v>
      </c>
      <c r="B523" s="184"/>
      <c r="C523" s="500" t="s">
        <v>358</v>
      </c>
      <c r="D523" s="501"/>
      <c r="E523" s="501"/>
      <c r="F523" s="501"/>
      <c r="G523" s="501"/>
      <c r="H523" s="502"/>
      <c r="I523" s="116" t="s">
        <v>1400</v>
      </c>
      <c r="J523" s="185">
        <f>IF(SUM(L523:M523)=0,IF(COUNTIF(L523:M523,"未確認")&gt;0,"未確認",IF(COUNTIF(L523:M523,"~*")&gt;0,"*",SUM(L523:M523))),SUM(L523:M523))</f>
        <v>0</v>
      </c>
      <c r="K523" s="181" t="str">
        <f>IF(OR(COUNTIF(L523:M523,"未確認")&gt;0,COUNTIF(L523:M523,"*")&gt;0),"※","")</f>
        <v/>
      </c>
      <c r="L523" s="111">
        <v>0</v>
      </c>
      <c r="M523" s="111">
        <v>0</v>
      </c>
    </row>
    <row r="524" spans="1:22" s="108" customFormat="1" ht="78">
      <c r="A524" s="352"/>
      <c r="B524" s="184"/>
      <c r="C524" s="500" t="s">
        <v>1092</v>
      </c>
      <c r="D524" s="501"/>
      <c r="E524" s="501"/>
      <c r="F524" s="501"/>
      <c r="G524" s="501"/>
      <c r="H524" s="502"/>
      <c r="I524" s="116" t="s">
        <v>1093</v>
      </c>
      <c r="J524" s="185">
        <f>IF(SUM(L524:M524)=0,IF(COUNTIF(L524:M524,"未確認")&gt;0,"未確認",IF(COUNTIF(L524:M524,"~*")&gt;0,"*",SUM(L524:M524))),SUM(L524:M524))</f>
        <v>0</v>
      </c>
      <c r="K524" s="181" t="str">
        <f>IF(OR(COUNTIF(L524:M524,"未確認")&gt;0,COUNTIF(L524:M524,"*")&gt;0),"※","")</f>
        <v/>
      </c>
      <c r="L524" s="111">
        <v>0</v>
      </c>
      <c r="M524" s="111">
        <v>0</v>
      </c>
    </row>
    <row r="525" spans="1:22" s="108" customFormat="1" ht="97.5">
      <c r="A525" s="352" t="s">
        <v>1094</v>
      </c>
      <c r="B525" s="184"/>
      <c r="C525" s="500" t="s">
        <v>359</v>
      </c>
      <c r="D525" s="501"/>
      <c r="E525" s="501"/>
      <c r="F525" s="501"/>
      <c r="G525" s="501"/>
      <c r="H525" s="502"/>
      <c r="I525" s="116" t="s">
        <v>1401</v>
      </c>
      <c r="J525" s="185">
        <f>IF(SUM(L525:M525)=0,IF(COUNTIF(L525:M525,"未確認")&gt;0,"未確認",IF(COUNTIF(L525:M525,"~*")&gt;0,"*",SUM(L525:M525))),SUM(L525:M525))</f>
        <v>0</v>
      </c>
      <c r="K525" s="181" t="str">
        <f>IF(OR(COUNTIF(L525:M525,"未確認")&gt;0,COUNTIF(L525:M525,"*")&gt;0),"※","")</f>
        <v/>
      </c>
      <c r="L525" s="111">
        <v>0</v>
      </c>
      <c r="M525" s="111">
        <v>0</v>
      </c>
    </row>
    <row r="526" spans="1:22" s="1" customFormat="1">
      <c r="A526" s="328"/>
      <c r="B526" s="19"/>
      <c r="C526" s="19"/>
      <c r="D526" s="19"/>
      <c r="E526" s="19"/>
      <c r="F526" s="19"/>
      <c r="G526" s="19"/>
      <c r="H526" s="15"/>
      <c r="I526" s="15"/>
      <c r="J526" s="87"/>
      <c r="K526" s="88"/>
      <c r="L526" s="73"/>
      <c r="M526" s="73"/>
    </row>
    <row r="527" spans="1:22">
      <c r="A527" s="328"/>
      <c r="B527" s="19"/>
      <c r="C527" s="19"/>
      <c r="D527" s="19"/>
      <c r="E527" s="19"/>
      <c r="F527" s="19"/>
      <c r="G527" s="19"/>
      <c r="H527" s="15"/>
      <c r="I527" s="15"/>
      <c r="L527" s="73"/>
      <c r="M527" s="73"/>
      <c r="N527" s="9"/>
      <c r="O527" s="9"/>
      <c r="P527" s="9"/>
      <c r="Q527" s="9"/>
      <c r="R527" s="9"/>
      <c r="S527" s="9"/>
      <c r="T527" s="9"/>
      <c r="U527" s="9"/>
      <c r="V527" s="9"/>
    </row>
    <row r="528" spans="1:22" ht="34.5" customHeight="1">
      <c r="A528" s="328"/>
      <c r="B528" s="19"/>
      <c r="C528" s="19" t="s">
        <v>1402</v>
      </c>
      <c r="D528" s="4"/>
      <c r="F528" s="4"/>
      <c r="G528" s="4"/>
      <c r="H528" s="308"/>
      <c r="I528" s="308"/>
      <c r="J528" s="74" t="s">
        <v>68</v>
      </c>
      <c r="K528" s="167"/>
      <c r="L528" s="76" t="s">
        <v>492</v>
      </c>
      <c r="M528" s="76" t="s">
        <v>493</v>
      </c>
      <c r="N528" s="9"/>
      <c r="O528" s="9"/>
      <c r="P528" s="9"/>
      <c r="Q528" s="9"/>
      <c r="R528" s="9"/>
      <c r="S528" s="9"/>
      <c r="T528" s="9"/>
      <c r="U528" s="9"/>
      <c r="V528" s="9"/>
    </row>
    <row r="529" spans="1:22" ht="20.25" customHeight="1">
      <c r="A529" s="328"/>
      <c r="B529" s="2"/>
      <c r="C529" s="505"/>
      <c r="D529" s="505"/>
      <c r="E529" s="505"/>
      <c r="F529" s="505"/>
      <c r="G529" s="44"/>
      <c r="H529" s="308"/>
      <c r="I529" s="65" t="s">
        <v>1403</v>
      </c>
      <c r="J529" s="66"/>
      <c r="K529" s="168"/>
      <c r="L529" s="78" t="s">
        <v>70</v>
      </c>
      <c r="M529" s="78" t="s">
        <v>71</v>
      </c>
      <c r="N529" s="9"/>
      <c r="O529" s="9"/>
      <c r="P529" s="9"/>
      <c r="Q529" s="9"/>
      <c r="R529" s="9"/>
      <c r="S529" s="9"/>
      <c r="T529" s="9"/>
      <c r="U529" s="9"/>
      <c r="V529" s="9"/>
    </row>
    <row r="530" spans="1:22" s="108" customFormat="1" ht="97.5">
      <c r="A530" s="352" t="s">
        <v>1097</v>
      </c>
      <c r="B530" s="184"/>
      <c r="C530" s="500" t="s">
        <v>360</v>
      </c>
      <c r="D530" s="501"/>
      <c r="E530" s="501"/>
      <c r="F530" s="501"/>
      <c r="G530" s="501"/>
      <c r="H530" s="502"/>
      <c r="I530" s="116" t="s">
        <v>1098</v>
      </c>
      <c r="J530" s="185">
        <f>IF(SUM(L530:M530)=0,IF(COUNTIF(L530:M530,"未確認")&gt;0,"未確認",IF(COUNTIF(L530:M530,"~*")&gt;0,"*",SUM(L530:M530))),SUM(L530:M530))</f>
        <v>0</v>
      </c>
      <c r="K530" s="181" t="str">
        <f>IF(OR(COUNTIF(L530:M530,"未確認")&gt;0,COUNTIF(L530:M530,"*")&gt;0),"※","")</f>
        <v/>
      </c>
      <c r="L530" s="111">
        <v>0</v>
      </c>
      <c r="M530" s="111">
        <v>0</v>
      </c>
    </row>
    <row r="531" spans="1:22" s="1" customFormat="1">
      <c r="A531" s="328"/>
      <c r="B531" s="19"/>
      <c r="C531" s="19"/>
      <c r="D531" s="19"/>
      <c r="E531" s="19"/>
      <c r="F531" s="19"/>
      <c r="G531" s="19"/>
      <c r="H531" s="15"/>
      <c r="I531" s="15"/>
      <c r="J531" s="87"/>
      <c r="K531" s="88"/>
      <c r="L531" s="89"/>
      <c r="M531" s="89"/>
    </row>
    <row r="532" spans="1:22">
      <c r="A532" s="328"/>
      <c r="B532" s="19"/>
      <c r="C532" s="19"/>
      <c r="D532" s="19"/>
      <c r="E532" s="19"/>
      <c r="F532" s="19"/>
      <c r="G532" s="19"/>
      <c r="H532" s="15"/>
      <c r="I532" s="15"/>
      <c r="L532" s="73"/>
      <c r="M532" s="73"/>
      <c r="N532" s="9"/>
      <c r="O532" s="9"/>
      <c r="P532" s="9"/>
      <c r="Q532" s="9"/>
      <c r="R532" s="9"/>
      <c r="S532" s="9"/>
      <c r="T532" s="9"/>
      <c r="U532" s="9"/>
      <c r="V532" s="9"/>
    </row>
    <row r="533" spans="1:22" ht="34.5" customHeight="1">
      <c r="A533" s="328"/>
      <c r="B533" s="19"/>
      <c r="C533" s="19" t="s">
        <v>1099</v>
      </c>
      <c r="D533" s="4"/>
      <c r="F533" s="4"/>
      <c r="G533" s="4"/>
      <c r="H533" s="308"/>
      <c r="I533" s="308"/>
      <c r="J533" s="74" t="s">
        <v>68</v>
      </c>
      <c r="K533" s="167"/>
      <c r="L533" s="76" t="s">
        <v>492</v>
      </c>
      <c r="M533" s="76" t="s">
        <v>493</v>
      </c>
      <c r="N533" s="9"/>
      <c r="O533" s="9"/>
      <c r="P533" s="9"/>
      <c r="Q533" s="9"/>
      <c r="R533" s="9"/>
      <c r="S533" s="9"/>
      <c r="T533" s="9"/>
      <c r="U533" s="9"/>
      <c r="V533" s="9"/>
    </row>
    <row r="534" spans="1:22" ht="20.25" customHeight="1">
      <c r="A534" s="328"/>
      <c r="B534" s="2"/>
      <c r="C534" s="505"/>
      <c r="D534" s="506"/>
      <c r="E534" s="506"/>
      <c r="F534" s="506"/>
      <c r="G534" s="44"/>
      <c r="H534" s="308"/>
      <c r="I534" s="65" t="s">
        <v>1072</v>
      </c>
      <c r="J534" s="66"/>
      <c r="K534" s="168"/>
      <c r="L534" s="78" t="s">
        <v>70</v>
      </c>
      <c r="M534" s="78" t="s">
        <v>71</v>
      </c>
      <c r="N534" s="9"/>
      <c r="O534" s="9"/>
      <c r="P534" s="9"/>
      <c r="Q534" s="9"/>
      <c r="R534" s="9"/>
      <c r="S534" s="9"/>
      <c r="T534" s="9"/>
      <c r="U534" s="9"/>
      <c r="V534" s="9"/>
    </row>
    <row r="535" spans="1:22" s="1" customFormat="1" ht="34.5" customHeight="1">
      <c r="A535" s="348" t="s">
        <v>1100</v>
      </c>
      <c r="B535" s="184"/>
      <c r="C535" s="404" t="s">
        <v>362</v>
      </c>
      <c r="D535" s="405"/>
      <c r="E535" s="405"/>
      <c r="F535" s="405"/>
      <c r="G535" s="405"/>
      <c r="H535" s="406"/>
      <c r="I535" s="116" t="s">
        <v>1101</v>
      </c>
      <c r="J535" s="180">
        <f>IF(SUM(L535:M535)=0,IF(COUNTIF(L535:M535,"未確認")&gt;0,"未確認",IF(COUNTIF(L535:M535,"~*")&gt;0,"*",SUM(L535:M535))),SUM(L535:M535))</f>
        <v>0</v>
      </c>
      <c r="K535" s="181" t="str">
        <f>IF(OR(COUNTIF(L535:M535,"未確認")&gt;0,COUNTIF(L535:M535,"*")&gt;0),"※","")</f>
        <v/>
      </c>
      <c r="L535" s="111">
        <v>0</v>
      </c>
      <c r="M535" s="111">
        <v>0</v>
      </c>
    </row>
    <row r="536" spans="1:22" s="1" customFormat="1">
      <c r="A536" s="328"/>
      <c r="B536" s="19"/>
      <c r="C536" s="19"/>
      <c r="D536" s="19"/>
      <c r="E536" s="19"/>
      <c r="F536" s="19"/>
      <c r="G536" s="19"/>
      <c r="H536" s="15"/>
      <c r="I536" s="15"/>
      <c r="J536" s="87"/>
      <c r="K536" s="88"/>
      <c r="L536" s="89"/>
      <c r="M536" s="89"/>
    </row>
    <row r="537" spans="1:22">
      <c r="A537" s="328"/>
      <c r="B537" s="19"/>
      <c r="C537" s="19"/>
      <c r="D537" s="19"/>
      <c r="E537" s="19"/>
      <c r="F537" s="19"/>
      <c r="G537" s="19"/>
      <c r="H537" s="15"/>
      <c r="I537" s="15"/>
      <c r="J537" s="61"/>
      <c r="K537" s="30"/>
      <c r="L537" s="73"/>
      <c r="M537" s="73"/>
      <c r="N537" s="9"/>
      <c r="O537" s="9"/>
      <c r="P537" s="9"/>
      <c r="Q537" s="9"/>
      <c r="R537" s="9"/>
      <c r="S537" s="9"/>
      <c r="T537" s="9"/>
      <c r="U537" s="9"/>
      <c r="V537" s="9"/>
    </row>
    <row r="538" spans="1:22" ht="34.5" customHeight="1">
      <c r="A538" s="328"/>
      <c r="B538" s="19"/>
      <c r="C538" s="19" t="s">
        <v>1102</v>
      </c>
      <c r="D538" s="4"/>
      <c r="F538" s="4"/>
      <c r="G538" s="4"/>
      <c r="H538" s="308"/>
      <c r="I538" s="308"/>
      <c r="J538" s="74" t="s">
        <v>68</v>
      </c>
      <c r="K538" s="167"/>
      <c r="L538" s="76" t="s">
        <v>492</v>
      </c>
      <c r="M538" s="76" t="s">
        <v>493</v>
      </c>
      <c r="N538" s="9"/>
      <c r="O538" s="9"/>
      <c r="P538" s="9"/>
      <c r="Q538" s="9"/>
      <c r="R538" s="9"/>
      <c r="S538" s="9"/>
      <c r="T538" s="9"/>
      <c r="U538" s="9"/>
      <c r="V538" s="9"/>
    </row>
    <row r="539" spans="1:22" ht="20.25" customHeight="1">
      <c r="A539" s="328"/>
      <c r="B539" s="2"/>
      <c r="C539" s="498"/>
      <c r="D539" s="499"/>
      <c r="E539" s="499"/>
      <c r="F539" s="499"/>
      <c r="G539" s="44"/>
      <c r="H539" s="308"/>
      <c r="I539" s="65" t="s">
        <v>1072</v>
      </c>
      <c r="J539" s="66"/>
      <c r="K539" s="168"/>
      <c r="L539" s="78" t="s">
        <v>70</v>
      </c>
      <c r="M539" s="78" t="s">
        <v>71</v>
      </c>
      <c r="N539" s="9"/>
      <c r="O539" s="9"/>
      <c r="P539" s="9"/>
      <c r="Q539" s="9"/>
      <c r="R539" s="9"/>
      <c r="S539" s="9"/>
      <c r="T539" s="9"/>
      <c r="U539" s="9"/>
      <c r="V539" s="9"/>
    </row>
    <row r="540" spans="1:22" s="108" customFormat="1" ht="56.1" customHeight="1">
      <c r="A540" s="352" t="s">
        <v>1103</v>
      </c>
      <c r="B540" s="184"/>
      <c r="C540" s="404" t="s">
        <v>363</v>
      </c>
      <c r="D540" s="405"/>
      <c r="E540" s="405"/>
      <c r="F540" s="405"/>
      <c r="G540" s="405"/>
      <c r="H540" s="406"/>
      <c r="I540" s="116" t="s">
        <v>1104</v>
      </c>
      <c r="J540" s="180">
        <f t="shared" ref="J540:J545" si="20">IF(SUM(L540:M540)=0,IF(COUNTIF(L540:M540,"未確認")&gt;0,"未確認",IF(COUNTIF(L540:M540,"~*")&gt;0,"*",SUM(L540:M540))),SUM(L540:M540))</f>
        <v>0</v>
      </c>
      <c r="K540" s="181" t="str">
        <f t="shared" ref="K540:K545" si="21">IF(OR(COUNTIF(L540:M540,"未確認")&gt;0,COUNTIF(L540:M540,"*")&gt;0),"※","")</f>
        <v/>
      </c>
      <c r="L540" s="111">
        <v>0</v>
      </c>
      <c r="M540" s="111">
        <v>0</v>
      </c>
    </row>
    <row r="541" spans="1:22" s="108" customFormat="1" ht="70.150000000000006" customHeight="1">
      <c r="A541" s="352" t="s">
        <v>1105</v>
      </c>
      <c r="B541" s="184"/>
      <c r="C541" s="404" t="s">
        <v>364</v>
      </c>
      <c r="D541" s="405"/>
      <c r="E541" s="405"/>
      <c r="F541" s="405"/>
      <c r="G541" s="405"/>
      <c r="H541" s="406"/>
      <c r="I541" s="116" t="s">
        <v>1106</v>
      </c>
      <c r="J541" s="180">
        <f t="shared" si="20"/>
        <v>0</v>
      </c>
      <c r="K541" s="181" t="str">
        <f t="shared" si="21"/>
        <v/>
      </c>
      <c r="L541" s="111">
        <v>0</v>
      </c>
      <c r="M541" s="111">
        <v>0</v>
      </c>
    </row>
    <row r="542" spans="1:22" s="108" customFormat="1" ht="42.75" customHeight="1">
      <c r="A542" s="352" t="s">
        <v>1107</v>
      </c>
      <c r="B542" s="184"/>
      <c r="C542" s="404" t="s">
        <v>365</v>
      </c>
      <c r="D542" s="405"/>
      <c r="E542" s="405"/>
      <c r="F542" s="405"/>
      <c r="G542" s="405"/>
      <c r="H542" s="406"/>
      <c r="I542" s="503" t="s">
        <v>1108</v>
      </c>
      <c r="J542" s="180">
        <f t="shared" si="20"/>
        <v>0</v>
      </c>
      <c r="K542" s="181" t="str">
        <f t="shared" si="21"/>
        <v/>
      </c>
      <c r="L542" s="111">
        <v>0</v>
      </c>
      <c r="M542" s="111">
        <v>0</v>
      </c>
    </row>
    <row r="543" spans="1:22" s="108" customFormat="1" ht="42.75" customHeight="1">
      <c r="A543" s="352" t="s">
        <v>1109</v>
      </c>
      <c r="B543" s="184"/>
      <c r="C543" s="404" t="s">
        <v>1110</v>
      </c>
      <c r="D543" s="405"/>
      <c r="E543" s="405"/>
      <c r="F543" s="405"/>
      <c r="G543" s="405"/>
      <c r="H543" s="406"/>
      <c r="I543" s="504"/>
      <c r="J543" s="180">
        <f t="shared" si="20"/>
        <v>67</v>
      </c>
      <c r="K543" s="181" t="str">
        <f t="shared" si="21"/>
        <v/>
      </c>
      <c r="L543" s="111">
        <v>40</v>
      </c>
      <c r="M543" s="111">
        <v>27</v>
      </c>
    </row>
    <row r="544" spans="1:22" s="108" customFormat="1" ht="70.150000000000006" customHeight="1">
      <c r="A544" s="352" t="s">
        <v>1111</v>
      </c>
      <c r="B544" s="184"/>
      <c r="C544" s="404" t="s">
        <v>366</v>
      </c>
      <c r="D544" s="405"/>
      <c r="E544" s="405"/>
      <c r="F544" s="405"/>
      <c r="G544" s="405"/>
      <c r="H544" s="406"/>
      <c r="I544" s="116" t="s">
        <v>1112</v>
      </c>
      <c r="J544" s="180">
        <f t="shared" si="20"/>
        <v>0</v>
      </c>
      <c r="K544" s="181" t="str">
        <f t="shared" si="21"/>
        <v/>
      </c>
      <c r="L544" s="111">
        <v>0</v>
      </c>
      <c r="M544" s="111">
        <v>0</v>
      </c>
    </row>
    <row r="545" spans="1:22" s="108" customFormat="1" ht="56.1" customHeight="1">
      <c r="A545" s="352" t="s">
        <v>1113</v>
      </c>
      <c r="B545" s="184"/>
      <c r="C545" s="404" t="s">
        <v>367</v>
      </c>
      <c r="D545" s="405"/>
      <c r="E545" s="405"/>
      <c r="F545" s="405"/>
      <c r="G545" s="405"/>
      <c r="H545" s="406"/>
      <c r="I545" s="116" t="s">
        <v>1114</v>
      </c>
      <c r="J545" s="180">
        <f t="shared" si="20"/>
        <v>0</v>
      </c>
      <c r="K545" s="181" t="str">
        <f t="shared" si="21"/>
        <v/>
      </c>
      <c r="L545" s="111">
        <v>0</v>
      </c>
      <c r="M545" s="111">
        <v>0</v>
      </c>
    </row>
    <row r="546" spans="1:22" s="1" customFormat="1">
      <c r="A546" s="328"/>
      <c r="B546" s="19"/>
      <c r="C546" s="19"/>
      <c r="D546" s="19"/>
      <c r="E546" s="19"/>
      <c r="F546" s="19"/>
      <c r="G546" s="19"/>
      <c r="H546" s="15"/>
      <c r="I546" s="15"/>
      <c r="J546" s="87"/>
      <c r="K546" s="88"/>
      <c r="L546" s="89"/>
      <c r="M546" s="89"/>
    </row>
    <row r="547" spans="1:22" s="82" customFormat="1">
      <c r="A547" s="328"/>
      <c r="B547" s="83"/>
      <c r="C547" s="60"/>
      <c r="D547" s="60"/>
      <c r="E547" s="60"/>
      <c r="F547" s="60"/>
      <c r="G547" s="60"/>
      <c r="H547" s="90"/>
      <c r="I547" s="90"/>
      <c r="J547" s="87"/>
      <c r="K547" s="88"/>
      <c r="L547" s="89"/>
      <c r="M547" s="89"/>
    </row>
    <row r="548" spans="1:22" s="108" customFormat="1">
      <c r="A548" s="328"/>
      <c r="B548" s="184"/>
      <c r="C548" s="4"/>
      <c r="D548" s="4"/>
      <c r="E548" s="4"/>
      <c r="F548" s="4"/>
      <c r="G548" s="4"/>
      <c r="H548" s="308"/>
      <c r="I548" s="308"/>
      <c r="J548" s="59"/>
      <c r="K548" s="30"/>
      <c r="L548" s="101"/>
      <c r="M548" s="101"/>
    </row>
    <row r="549" spans="1:22" s="108" customFormat="1">
      <c r="A549" s="328"/>
      <c r="B549" s="19" t="s">
        <v>368</v>
      </c>
      <c r="C549" s="19"/>
      <c r="D549" s="19"/>
      <c r="E549" s="19"/>
      <c r="F549" s="19"/>
      <c r="G549" s="19"/>
      <c r="H549" s="15"/>
      <c r="I549" s="15"/>
      <c r="J549" s="59"/>
      <c r="K549" s="30"/>
      <c r="L549" s="101"/>
      <c r="M549" s="101"/>
    </row>
    <row r="550" spans="1:22">
      <c r="A550" s="328"/>
      <c r="B550" s="19"/>
      <c r="C550" s="19"/>
      <c r="D550" s="19"/>
      <c r="E550" s="19"/>
      <c r="F550" s="19"/>
      <c r="G550" s="19"/>
      <c r="H550" s="15"/>
      <c r="I550" s="15"/>
      <c r="L550" s="73"/>
      <c r="M550" s="73"/>
      <c r="N550" s="9"/>
      <c r="O550" s="9"/>
      <c r="P550" s="9"/>
      <c r="Q550" s="9"/>
      <c r="R550" s="9"/>
      <c r="S550" s="9"/>
      <c r="T550" s="9"/>
      <c r="U550" s="9"/>
      <c r="V550" s="9"/>
    </row>
    <row r="551" spans="1:22" s="2" customFormat="1" ht="34.5" customHeight="1">
      <c r="A551" s="328"/>
      <c r="B551" s="19"/>
      <c r="C551" s="4"/>
      <c r="D551" s="4"/>
      <c r="E551" s="4"/>
      <c r="F551" s="4"/>
      <c r="G551" s="4"/>
      <c r="H551" s="308"/>
      <c r="I551" s="308"/>
      <c r="J551" s="74" t="s">
        <v>68</v>
      </c>
      <c r="K551" s="167"/>
      <c r="L551" s="76" t="s">
        <v>492</v>
      </c>
      <c r="M551" s="76" t="s">
        <v>493</v>
      </c>
    </row>
    <row r="552" spans="1:22" s="2" customFormat="1" ht="20.25" customHeight="1">
      <c r="A552" s="328"/>
      <c r="C552" s="60"/>
      <c r="D552" s="4"/>
      <c r="E552" s="4"/>
      <c r="F552" s="4"/>
      <c r="G552" s="4"/>
      <c r="H552" s="308"/>
      <c r="I552" s="65" t="s">
        <v>1072</v>
      </c>
      <c r="J552" s="66"/>
      <c r="K552" s="168"/>
      <c r="L552" s="78" t="s">
        <v>70</v>
      </c>
      <c r="M552" s="78" t="s">
        <v>71</v>
      </c>
    </row>
    <row r="553" spans="1:22" s="108" customFormat="1" ht="70.150000000000006" customHeight="1">
      <c r="A553" s="352" t="s">
        <v>1115</v>
      </c>
      <c r="C553" s="404" t="s">
        <v>369</v>
      </c>
      <c r="D553" s="405"/>
      <c r="E553" s="405"/>
      <c r="F553" s="405"/>
      <c r="G553" s="405"/>
      <c r="H553" s="406"/>
      <c r="I553" s="116" t="s">
        <v>1404</v>
      </c>
      <c r="J553" s="180">
        <f t="shared" ref="J553:J565" si="22">IF(SUM(L553:M553)=0,IF(COUNTIF(L553:M553,"未確認")&gt;0,"未確認",IF(COUNTIF(L553:M553,"~*")&gt;0,"*",SUM(L553:M553))),SUM(L553:M553))</f>
        <v>0</v>
      </c>
      <c r="K553" s="181" t="str">
        <f t="shared" ref="K553:K565" si="23">IF(OR(COUNTIF(L553:M553,"未確認")&gt;0,COUNTIF(L553:M553,"*")&gt;0),"※","")</f>
        <v/>
      </c>
      <c r="L553" s="111">
        <v>0</v>
      </c>
      <c r="M553" s="111">
        <v>0</v>
      </c>
    </row>
    <row r="554" spans="1:22" s="108" customFormat="1" ht="70.150000000000006" customHeight="1">
      <c r="A554" s="352" t="s">
        <v>1117</v>
      </c>
      <c r="B554" s="113"/>
      <c r="C554" s="404" t="s">
        <v>370</v>
      </c>
      <c r="D554" s="405"/>
      <c r="E554" s="405"/>
      <c r="F554" s="405"/>
      <c r="G554" s="405"/>
      <c r="H554" s="406"/>
      <c r="I554" s="116" t="s">
        <v>1405</v>
      </c>
      <c r="J554" s="180">
        <f t="shared" si="22"/>
        <v>0</v>
      </c>
      <c r="K554" s="181" t="str">
        <f t="shared" si="23"/>
        <v/>
      </c>
      <c r="L554" s="111">
        <v>0</v>
      </c>
      <c r="M554" s="111">
        <v>0</v>
      </c>
    </row>
    <row r="555" spans="1:22" s="108" customFormat="1" ht="70.150000000000006" customHeight="1">
      <c r="A555" s="352" t="s">
        <v>1119</v>
      </c>
      <c r="B555" s="113"/>
      <c r="C555" s="404" t="s">
        <v>371</v>
      </c>
      <c r="D555" s="405"/>
      <c r="E555" s="405"/>
      <c r="F555" s="405"/>
      <c r="G555" s="405"/>
      <c r="H555" s="406"/>
      <c r="I555" s="116" t="s">
        <v>1120</v>
      </c>
      <c r="J555" s="180">
        <f t="shared" si="22"/>
        <v>0</v>
      </c>
      <c r="K555" s="181" t="str">
        <f t="shared" si="23"/>
        <v/>
      </c>
      <c r="L555" s="111">
        <v>0</v>
      </c>
      <c r="M555" s="111">
        <v>0</v>
      </c>
    </row>
    <row r="556" spans="1:22" s="108" customFormat="1" ht="70.150000000000006" customHeight="1">
      <c r="A556" s="352" t="s">
        <v>1121</v>
      </c>
      <c r="B556" s="113"/>
      <c r="C556" s="404" t="s">
        <v>373</v>
      </c>
      <c r="D556" s="405"/>
      <c r="E556" s="405"/>
      <c r="F556" s="405"/>
      <c r="G556" s="405"/>
      <c r="H556" s="406"/>
      <c r="I556" s="116" t="s">
        <v>374</v>
      </c>
      <c r="J556" s="180">
        <f t="shared" si="22"/>
        <v>0</v>
      </c>
      <c r="K556" s="181" t="str">
        <f t="shared" si="23"/>
        <v/>
      </c>
      <c r="L556" s="111">
        <v>0</v>
      </c>
      <c r="M556" s="111">
        <v>0</v>
      </c>
    </row>
    <row r="557" spans="1:22" s="108" customFormat="1" ht="70.150000000000006" customHeight="1">
      <c r="A557" s="352" t="s">
        <v>1122</v>
      </c>
      <c r="B557" s="113"/>
      <c r="C557" s="404" t="s">
        <v>375</v>
      </c>
      <c r="D557" s="405"/>
      <c r="E557" s="405"/>
      <c r="F557" s="405"/>
      <c r="G557" s="405"/>
      <c r="H557" s="406"/>
      <c r="I557" s="116" t="s">
        <v>1123</v>
      </c>
      <c r="J557" s="180">
        <f t="shared" si="22"/>
        <v>0</v>
      </c>
      <c r="K557" s="181" t="str">
        <f t="shared" si="23"/>
        <v/>
      </c>
      <c r="L557" s="111">
        <v>0</v>
      </c>
      <c r="M557" s="111">
        <v>0</v>
      </c>
    </row>
    <row r="558" spans="1:22" s="108" customFormat="1" ht="98.1" customHeight="1">
      <c r="A558" s="352" t="s">
        <v>1124</v>
      </c>
      <c r="B558" s="113"/>
      <c r="C558" s="404" t="s">
        <v>377</v>
      </c>
      <c r="D558" s="405"/>
      <c r="E558" s="405"/>
      <c r="F558" s="405"/>
      <c r="G558" s="405"/>
      <c r="H558" s="406"/>
      <c r="I558" s="116" t="s">
        <v>1125</v>
      </c>
      <c r="J558" s="180">
        <f t="shared" si="22"/>
        <v>0</v>
      </c>
      <c r="K558" s="181" t="str">
        <f t="shared" si="23"/>
        <v/>
      </c>
      <c r="L558" s="111">
        <v>0</v>
      </c>
      <c r="M558" s="111">
        <v>0</v>
      </c>
    </row>
    <row r="559" spans="1:22" s="108" customFormat="1" ht="84" customHeight="1">
      <c r="A559" s="352" t="s">
        <v>1126</v>
      </c>
      <c r="B559" s="113"/>
      <c r="C559" s="404" t="s">
        <v>379</v>
      </c>
      <c r="D559" s="405"/>
      <c r="E559" s="405"/>
      <c r="F559" s="405"/>
      <c r="G559" s="405"/>
      <c r="H559" s="406"/>
      <c r="I559" s="116" t="s">
        <v>1127</v>
      </c>
      <c r="J559" s="180">
        <f t="shared" si="22"/>
        <v>0</v>
      </c>
      <c r="K559" s="181" t="str">
        <f t="shared" si="23"/>
        <v/>
      </c>
      <c r="L559" s="111">
        <v>0</v>
      </c>
      <c r="M559" s="111">
        <v>0</v>
      </c>
    </row>
    <row r="560" spans="1:22" s="108" customFormat="1" ht="70.150000000000006" customHeight="1">
      <c r="A560" s="352" t="s">
        <v>1128</v>
      </c>
      <c r="B560" s="113"/>
      <c r="C560" s="404" t="s">
        <v>381</v>
      </c>
      <c r="D560" s="405"/>
      <c r="E560" s="405"/>
      <c r="F560" s="405"/>
      <c r="G560" s="405"/>
      <c r="H560" s="406"/>
      <c r="I560" s="116" t="s">
        <v>1406</v>
      </c>
      <c r="J560" s="180">
        <f t="shared" si="22"/>
        <v>0</v>
      </c>
      <c r="K560" s="181" t="str">
        <f t="shared" si="23"/>
        <v/>
      </c>
      <c r="L560" s="111">
        <v>0</v>
      </c>
      <c r="M560" s="111">
        <v>0</v>
      </c>
    </row>
    <row r="561" spans="1:13" s="108" customFormat="1" ht="70.150000000000006" customHeight="1">
      <c r="A561" s="352" t="s">
        <v>1130</v>
      </c>
      <c r="B561" s="113"/>
      <c r="C561" s="423" t="s">
        <v>383</v>
      </c>
      <c r="D561" s="424"/>
      <c r="E561" s="424"/>
      <c r="F561" s="424"/>
      <c r="G561" s="424"/>
      <c r="H561" s="425"/>
      <c r="I561" s="129" t="s">
        <v>1407</v>
      </c>
      <c r="J561" s="180">
        <f t="shared" si="22"/>
        <v>0</v>
      </c>
      <c r="K561" s="181" t="str">
        <f t="shared" si="23"/>
        <v/>
      </c>
      <c r="L561" s="111">
        <v>0</v>
      </c>
      <c r="M561" s="111">
        <v>0</v>
      </c>
    </row>
    <row r="562" spans="1:13" s="108" customFormat="1" ht="78">
      <c r="A562" s="352" t="s">
        <v>1132</v>
      </c>
      <c r="B562" s="113"/>
      <c r="C562" s="404" t="s">
        <v>384</v>
      </c>
      <c r="D562" s="405"/>
      <c r="E562" s="405"/>
      <c r="F562" s="405"/>
      <c r="G562" s="405"/>
      <c r="H562" s="406"/>
      <c r="I562" s="129" t="s">
        <v>385</v>
      </c>
      <c r="J562" s="180">
        <f t="shared" si="22"/>
        <v>0</v>
      </c>
      <c r="K562" s="181" t="str">
        <f t="shared" si="23"/>
        <v/>
      </c>
      <c r="L562" s="111">
        <v>0</v>
      </c>
      <c r="M562" s="111">
        <v>0</v>
      </c>
    </row>
    <row r="563" spans="1:13" s="108" customFormat="1" ht="70.150000000000006" customHeight="1">
      <c r="A563" s="352" t="s">
        <v>1133</v>
      </c>
      <c r="B563" s="113"/>
      <c r="C563" s="404" t="s">
        <v>386</v>
      </c>
      <c r="D563" s="405"/>
      <c r="E563" s="405"/>
      <c r="F563" s="405"/>
      <c r="G563" s="405"/>
      <c r="H563" s="406"/>
      <c r="I563" s="129" t="s">
        <v>387</v>
      </c>
      <c r="J563" s="180">
        <f t="shared" si="22"/>
        <v>0</v>
      </c>
      <c r="K563" s="181" t="str">
        <f t="shared" si="23"/>
        <v/>
      </c>
      <c r="L563" s="111">
        <v>0</v>
      </c>
      <c r="M563" s="111">
        <v>0</v>
      </c>
    </row>
    <row r="564" spans="1:13" s="108" customFormat="1" ht="70.150000000000006" customHeight="1">
      <c r="A564" s="352" t="s">
        <v>1134</v>
      </c>
      <c r="B564" s="113"/>
      <c r="C564" s="404" t="s">
        <v>388</v>
      </c>
      <c r="D564" s="405"/>
      <c r="E564" s="405"/>
      <c r="F564" s="405"/>
      <c r="G564" s="405"/>
      <c r="H564" s="406"/>
      <c r="I564" s="129" t="s">
        <v>1408</v>
      </c>
      <c r="J564" s="180">
        <f t="shared" si="22"/>
        <v>0</v>
      </c>
      <c r="K564" s="181" t="str">
        <f t="shared" si="23"/>
        <v/>
      </c>
      <c r="L564" s="111">
        <v>0</v>
      </c>
      <c r="M564" s="111">
        <v>0</v>
      </c>
    </row>
    <row r="565" spans="1:13" s="108" customFormat="1" ht="70.150000000000006" customHeight="1">
      <c r="A565" s="352" t="s">
        <v>1136</v>
      </c>
      <c r="B565" s="113"/>
      <c r="C565" s="404" t="s">
        <v>390</v>
      </c>
      <c r="D565" s="405"/>
      <c r="E565" s="405"/>
      <c r="F565" s="405"/>
      <c r="G565" s="405"/>
      <c r="H565" s="406"/>
      <c r="I565" s="129" t="s">
        <v>1137</v>
      </c>
      <c r="J565" s="180">
        <f t="shared" si="22"/>
        <v>0</v>
      </c>
      <c r="K565" s="181" t="str">
        <f t="shared" si="23"/>
        <v/>
      </c>
      <c r="L565" s="111">
        <v>0</v>
      </c>
      <c r="M565" s="111">
        <v>0</v>
      </c>
    </row>
    <row r="566" spans="1:13" s="108" customFormat="1" ht="113.65" customHeight="1">
      <c r="A566" s="348" t="s">
        <v>1138</v>
      </c>
      <c r="B566" s="113"/>
      <c r="C566" s="423" t="s">
        <v>1139</v>
      </c>
      <c r="D566" s="424"/>
      <c r="E566" s="424"/>
      <c r="F566" s="424"/>
      <c r="G566" s="424"/>
      <c r="H566" s="425"/>
      <c r="I566" s="318" t="s">
        <v>1140</v>
      </c>
      <c r="J566" s="186"/>
      <c r="K566" s="187"/>
      <c r="L566" s="192" t="s">
        <v>1141</v>
      </c>
      <c r="M566" s="192" t="s">
        <v>1409</v>
      </c>
    </row>
    <row r="567" spans="1:13" s="1" customFormat="1" ht="65.099999999999994" customHeight="1">
      <c r="A567" s="328"/>
      <c r="B567" s="113"/>
      <c r="C567" s="429" t="s">
        <v>391</v>
      </c>
      <c r="D567" s="430"/>
      <c r="E567" s="430"/>
      <c r="F567" s="430"/>
      <c r="G567" s="430"/>
      <c r="H567" s="431"/>
      <c r="I567" s="437" t="s">
        <v>1144</v>
      </c>
      <c r="J567" s="188"/>
      <c r="K567" s="189"/>
      <c r="L567" s="120"/>
      <c r="M567" s="124"/>
    </row>
    <row r="568" spans="1:13" s="1" customFormat="1" ht="34.5" customHeight="1">
      <c r="A568" s="348" t="s">
        <v>1145</v>
      </c>
      <c r="B568" s="113"/>
      <c r="C568" s="190"/>
      <c r="D568" s="507" t="s">
        <v>392</v>
      </c>
      <c r="E568" s="508"/>
      <c r="F568" s="508"/>
      <c r="G568" s="508"/>
      <c r="H568" s="509"/>
      <c r="I568" s="477"/>
      <c r="J568" s="188"/>
      <c r="K568" s="191"/>
      <c r="L568" s="192">
        <v>33.4</v>
      </c>
      <c r="M568" s="192" t="s">
        <v>16</v>
      </c>
    </row>
    <row r="569" spans="1:13" s="1" customFormat="1" ht="34.5" customHeight="1">
      <c r="A569" s="348" t="s">
        <v>1146</v>
      </c>
      <c r="B569" s="113"/>
      <c r="C569" s="190"/>
      <c r="D569" s="507" t="s">
        <v>393</v>
      </c>
      <c r="E569" s="508"/>
      <c r="F569" s="508"/>
      <c r="G569" s="508"/>
      <c r="H569" s="509"/>
      <c r="I569" s="477"/>
      <c r="J569" s="188"/>
      <c r="K569" s="191"/>
      <c r="L569" s="192">
        <v>19.100000000000001</v>
      </c>
      <c r="M569" s="192" t="s">
        <v>16</v>
      </c>
    </row>
    <row r="570" spans="1:13" s="1" customFormat="1" ht="34.5" customHeight="1">
      <c r="A570" s="348" t="s">
        <v>1147</v>
      </c>
      <c r="B570" s="113"/>
      <c r="C570" s="190"/>
      <c r="D570" s="507" t="s">
        <v>394</v>
      </c>
      <c r="E570" s="508"/>
      <c r="F570" s="508"/>
      <c r="G570" s="508"/>
      <c r="H570" s="509"/>
      <c r="I570" s="477"/>
      <c r="J570" s="188"/>
      <c r="K570" s="191"/>
      <c r="L570" s="192">
        <v>17.899999999999999</v>
      </c>
      <c r="M570" s="192" t="s">
        <v>16</v>
      </c>
    </row>
    <row r="571" spans="1:13" s="1" customFormat="1" ht="34.5" customHeight="1">
      <c r="A571" s="348" t="s">
        <v>1148</v>
      </c>
      <c r="B571" s="113"/>
      <c r="C571" s="190"/>
      <c r="D571" s="507" t="s">
        <v>395</v>
      </c>
      <c r="E571" s="508"/>
      <c r="F571" s="508"/>
      <c r="G571" s="508"/>
      <c r="H571" s="509"/>
      <c r="I571" s="477"/>
      <c r="J571" s="188"/>
      <c r="K571" s="191"/>
      <c r="L571" s="192">
        <v>6.2</v>
      </c>
      <c r="M571" s="192" t="s">
        <v>16</v>
      </c>
    </row>
    <row r="572" spans="1:13" s="1" customFormat="1" ht="34.5" customHeight="1">
      <c r="A572" s="348" t="s">
        <v>1149</v>
      </c>
      <c r="B572" s="113"/>
      <c r="C572" s="190"/>
      <c r="D572" s="507" t="s">
        <v>1150</v>
      </c>
      <c r="E572" s="508"/>
      <c r="F572" s="508"/>
      <c r="G572" s="508"/>
      <c r="H572" s="509"/>
      <c r="I572" s="477"/>
      <c r="J572" s="188"/>
      <c r="K572" s="191"/>
      <c r="L572" s="192">
        <v>0</v>
      </c>
      <c r="M572" s="192" t="s">
        <v>16</v>
      </c>
    </row>
    <row r="573" spans="1:13" s="1" customFormat="1" ht="34.5" customHeight="1">
      <c r="A573" s="348" t="s">
        <v>1151</v>
      </c>
      <c r="B573" s="113"/>
      <c r="C573" s="193"/>
      <c r="D573" s="507" t="s">
        <v>1152</v>
      </c>
      <c r="E573" s="508"/>
      <c r="F573" s="508"/>
      <c r="G573" s="508"/>
      <c r="H573" s="509"/>
      <c r="I573" s="477"/>
      <c r="J573" s="188"/>
      <c r="K573" s="191"/>
      <c r="L573" s="192">
        <v>24.3</v>
      </c>
      <c r="M573" s="192" t="s">
        <v>16</v>
      </c>
    </row>
    <row r="574" spans="1:13" s="1" customFormat="1" ht="34.5" customHeight="1">
      <c r="A574" s="348" t="s">
        <v>1153</v>
      </c>
      <c r="B574" s="113"/>
      <c r="C574" s="305"/>
      <c r="D574" s="507" t="s">
        <v>1154</v>
      </c>
      <c r="E574" s="508"/>
      <c r="F574" s="508"/>
      <c r="G574" s="508"/>
      <c r="H574" s="509"/>
      <c r="I574" s="477"/>
      <c r="J574" s="194"/>
      <c r="K574" s="195"/>
      <c r="L574" s="192">
        <v>30.7</v>
      </c>
      <c r="M574" s="192" t="s">
        <v>16</v>
      </c>
    </row>
    <row r="575" spans="1:13" s="1" customFormat="1" ht="42.75" customHeight="1">
      <c r="A575" s="328"/>
      <c r="B575" s="113"/>
      <c r="C575" s="429" t="s">
        <v>397</v>
      </c>
      <c r="D575" s="430"/>
      <c r="E575" s="430"/>
      <c r="F575" s="430"/>
      <c r="G575" s="430"/>
      <c r="H575" s="431"/>
      <c r="I575" s="477"/>
      <c r="J575" s="188"/>
      <c r="K575" s="189"/>
      <c r="L575" s="120"/>
      <c r="M575" s="124"/>
    </row>
    <row r="576" spans="1:13" s="1" customFormat="1" ht="34.5" customHeight="1">
      <c r="A576" s="348" t="s">
        <v>1155</v>
      </c>
      <c r="B576" s="113"/>
      <c r="C576" s="190"/>
      <c r="D576" s="507" t="s">
        <v>392</v>
      </c>
      <c r="E576" s="508"/>
      <c r="F576" s="508"/>
      <c r="G576" s="508"/>
      <c r="H576" s="509"/>
      <c r="I576" s="477"/>
      <c r="J576" s="188"/>
      <c r="K576" s="191"/>
      <c r="L576" s="192" t="s">
        <v>16</v>
      </c>
      <c r="M576" s="192">
        <v>27</v>
      </c>
    </row>
    <row r="577" spans="1:13" s="1" customFormat="1" ht="34.5" customHeight="1">
      <c r="A577" s="348" t="s">
        <v>1156</v>
      </c>
      <c r="B577" s="113"/>
      <c r="C577" s="190"/>
      <c r="D577" s="507" t="s">
        <v>393</v>
      </c>
      <c r="E577" s="508"/>
      <c r="F577" s="508"/>
      <c r="G577" s="508"/>
      <c r="H577" s="509"/>
      <c r="I577" s="477"/>
      <c r="J577" s="188"/>
      <c r="K577" s="191"/>
      <c r="L577" s="192" t="s">
        <v>16</v>
      </c>
      <c r="M577" s="192">
        <v>4.2</v>
      </c>
    </row>
    <row r="578" spans="1:13" s="1" customFormat="1" ht="34.5" customHeight="1">
      <c r="A578" s="348" t="s">
        <v>1157</v>
      </c>
      <c r="B578" s="113"/>
      <c r="C578" s="190"/>
      <c r="D578" s="507" t="s">
        <v>394</v>
      </c>
      <c r="E578" s="508"/>
      <c r="F578" s="508"/>
      <c r="G578" s="508"/>
      <c r="H578" s="509"/>
      <c r="I578" s="477"/>
      <c r="J578" s="188"/>
      <c r="K578" s="191"/>
      <c r="L578" s="192" t="s">
        <v>16</v>
      </c>
      <c r="M578" s="192" t="s">
        <v>16</v>
      </c>
    </row>
    <row r="579" spans="1:13" s="1" customFormat="1" ht="34.5" customHeight="1">
      <c r="A579" s="348" t="s">
        <v>1158</v>
      </c>
      <c r="B579" s="113"/>
      <c r="C579" s="190"/>
      <c r="D579" s="507" t="s">
        <v>395</v>
      </c>
      <c r="E579" s="508"/>
      <c r="F579" s="508"/>
      <c r="G579" s="508"/>
      <c r="H579" s="509"/>
      <c r="I579" s="477"/>
      <c r="J579" s="188"/>
      <c r="K579" s="191"/>
      <c r="L579" s="192" t="s">
        <v>16</v>
      </c>
      <c r="M579" s="192">
        <v>4.2</v>
      </c>
    </row>
    <row r="580" spans="1:13" s="1" customFormat="1" ht="34.5" customHeight="1">
      <c r="A580" s="348" t="s">
        <v>1159</v>
      </c>
      <c r="B580" s="113"/>
      <c r="C580" s="190"/>
      <c r="D580" s="507" t="s">
        <v>1150</v>
      </c>
      <c r="E580" s="508"/>
      <c r="F580" s="508"/>
      <c r="G580" s="508"/>
      <c r="H580" s="509"/>
      <c r="I580" s="477"/>
      <c r="J580" s="188"/>
      <c r="K580" s="191"/>
      <c r="L580" s="192" t="s">
        <v>16</v>
      </c>
      <c r="M580" s="192">
        <v>0</v>
      </c>
    </row>
    <row r="581" spans="1:13" s="1" customFormat="1" ht="34.5" customHeight="1">
      <c r="A581" s="348" t="s">
        <v>1160</v>
      </c>
      <c r="B581" s="113"/>
      <c r="C581" s="190"/>
      <c r="D581" s="507" t="s">
        <v>1152</v>
      </c>
      <c r="E581" s="508"/>
      <c r="F581" s="508"/>
      <c r="G581" s="508"/>
      <c r="H581" s="509"/>
      <c r="I581" s="477"/>
      <c r="J581" s="188"/>
      <c r="K581" s="191"/>
      <c r="L581" s="192" t="s">
        <v>16</v>
      </c>
      <c r="M581" s="192" t="s">
        <v>16</v>
      </c>
    </row>
    <row r="582" spans="1:13" s="1" customFormat="1" ht="34.5" customHeight="1">
      <c r="A582" s="348" t="s">
        <v>1161</v>
      </c>
      <c r="B582" s="113"/>
      <c r="C582" s="323"/>
      <c r="D582" s="507" t="s">
        <v>1154</v>
      </c>
      <c r="E582" s="508"/>
      <c r="F582" s="508"/>
      <c r="G582" s="508"/>
      <c r="H582" s="509"/>
      <c r="I582" s="477"/>
      <c r="J582" s="194"/>
      <c r="K582" s="195"/>
      <c r="L582" s="192" t="s">
        <v>16</v>
      </c>
      <c r="M582" s="192" t="s">
        <v>16</v>
      </c>
    </row>
    <row r="583" spans="1:13" s="1" customFormat="1" ht="42.75" customHeight="1">
      <c r="A583" s="328"/>
      <c r="B583" s="113"/>
      <c r="C583" s="429" t="s">
        <v>398</v>
      </c>
      <c r="D583" s="430"/>
      <c r="E583" s="430"/>
      <c r="F583" s="430"/>
      <c r="G583" s="430"/>
      <c r="H583" s="431"/>
      <c r="I583" s="477"/>
      <c r="J583" s="196"/>
      <c r="K583" s="189"/>
      <c r="L583" s="120"/>
      <c r="M583" s="124"/>
    </row>
    <row r="584" spans="1:13" s="1" customFormat="1" ht="34.5" customHeight="1">
      <c r="A584" s="348" t="s">
        <v>1162</v>
      </c>
      <c r="B584" s="113"/>
      <c r="C584" s="190"/>
      <c r="D584" s="507" t="s">
        <v>392</v>
      </c>
      <c r="E584" s="508"/>
      <c r="F584" s="508"/>
      <c r="G584" s="508"/>
      <c r="H584" s="509"/>
      <c r="I584" s="477"/>
      <c r="J584" s="188"/>
      <c r="K584" s="191"/>
      <c r="L584" s="192">
        <v>0</v>
      </c>
      <c r="M584" s="192" t="s">
        <v>16</v>
      </c>
    </row>
    <row r="585" spans="1:13" s="1" customFormat="1" ht="34.5" customHeight="1">
      <c r="A585" s="348" t="s">
        <v>1163</v>
      </c>
      <c r="B585" s="113"/>
      <c r="C585" s="190"/>
      <c r="D585" s="507" t="s">
        <v>393</v>
      </c>
      <c r="E585" s="508"/>
      <c r="F585" s="508"/>
      <c r="G585" s="508"/>
      <c r="H585" s="509"/>
      <c r="I585" s="477"/>
      <c r="J585" s="188"/>
      <c r="K585" s="191"/>
      <c r="L585" s="192">
        <v>0</v>
      </c>
      <c r="M585" s="192" t="s">
        <v>16</v>
      </c>
    </row>
    <row r="586" spans="1:13" s="1" customFormat="1" ht="34.5" customHeight="1">
      <c r="A586" s="348" t="s">
        <v>1164</v>
      </c>
      <c r="B586" s="113"/>
      <c r="C586" s="190"/>
      <c r="D586" s="507" t="s">
        <v>394</v>
      </c>
      <c r="E586" s="508"/>
      <c r="F586" s="508"/>
      <c r="G586" s="508"/>
      <c r="H586" s="509"/>
      <c r="I586" s="477"/>
      <c r="J586" s="188"/>
      <c r="K586" s="191"/>
      <c r="L586" s="192">
        <v>0</v>
      </c>
      <c r="M586" s="192" t="s">
        <v>16</v>
      </c>
    </row>
    <row r="587" spans="1:13" s="1" customFormat="1" ht="34.5" customHeight="1">
      <c r="A587" s="348" t="s">
        <v>1165</v>
      </c>
      <c r="B587" s="113"/>
      <c r="C587" s="190"/>
      <c r="D587" s="507" t="s">
        <v>395</v>
      </c>
      <c r="E587" s="508"/>
      <c r="F587" s="508"/>
      <c r="G587" s="508"/>
      <c r="H587" s="509"/>
      <c r="I587" s="477"/>
      <c r="J587" s="188"/>
      <c r="K587" s="191"/>
      <c r="L587" s="192">
        <v>0</v>
      </c>
      <c r="M587" s="192" t="s">
        <v>16</v>
      </c>
    </row>
    <row r="588" spans="1:13" s="1" customFormat="1" ht="34.5" customHeight="1">
      <c r="A588" s="348" t="s">
        <v>1166</v>
      </c>
      <c r="B588" s="113"/>
      <c r="C588" s="190"/>
      <c r="D588" s="507" t="s">
        <v>1410</v>
      </c>
      <c r="E588" s="508"/>
      <c r="F588" s="508"/>
      <c r="G588" s="508"/>
      <c r="H588" s="509"/>
      <c r="I588" s="477"/>
      <c r="J588" s="188"/>
      <c r="K588" s="191"/>
      <c r="L588" s="192">
        <v>0</v>
      </c>
      <c r="M588" s="192" t="s">
        <v>16</v>
      </c>
    </row>
    <row r="589" spans="1:13" s="1" customFormat="1" ht="34.5" customHeight="1">
      <c r="A589" s="348" t="s">
        <v>1167</v>
      </c>
      <c r="B589" s="113"/>
      <c r="C589" s="190"/>
      <c r="D589" s="507" t="s">
        <v>1152</v>
      </c>
      <c r="E589" s="508"/>
      <c r="F589" s="508"/>
      <c r="G589" s="508"/>
      <c r="H589" s="509"/>
      <c r="I589" s="477"/>
      <c r="J589" s="188"/>
      <c r="K589" s="191"/>
      <c r="L589" s="192">
        <v>0</v>
      </c>
      <c r="M589" s="192" t="s">
        <v>16</v>
      </c>
    </row>
    <row r="590" spans="1:13" s="1" customFormat="1" ht="34.5" customHeight="1">
      <c r="A590" s="348" t="s">
        <v>1169</v>
      </c>
      <c r="B590" s="113"/>
      <c r="C590" s="323"/>
      <c r="D590" s="507" t="s">
        <v>1154</v>
      </c>
      <c r="E590" s="508"/>
      <c r="F590" s="508"/>
      <c r="G590" s="508"/>
      <c r="H590" s="509"/>
      <c r="I590" s="468"/>
      <c r="J590" s="194"/>
      <c r="K590" s="195"/>
      <c r="L590" s="192">
        <v>0</v>
      </c>
      <c r="M590" s="192" t="s">
        <v>16</v>
      </c>
    </row>
    <row r="591" spans="1:13" s="1" customFormat="1">
      <c r="A591" s="328"/>
      <c r="B591" s="19"/>
      <c r="C591" s="19"/>
      <c r="D591" s="19"/>
      <c r="E591" s="19"/>
      <c r="F591" s="19"/>
      <c r="G591" s="19"/>
      <c r="H591" s="15"/>
      <c r="I591" s="15"/>
      <c r="J591" s="87"/>
      <c r="K591" s="88"/>
      <c r="L591" s="89"/>
      <c r="M591" s="89"/>
    </row>
    <row r="592" spans="1:13" s="82" customFormat="1">
      <c r="A592" s="328"/>
      <c r="B592" s="83"/>
      <c r="C592" s="60"/>
      <c r="D592" s="60"/>
      <c r="E592" s="60"/>
      <c r="F592" s="60"/>
      <c r="G592" s="60"/>
      <c r="H592" s="90"/>
      <c r="I592" s="90"/>
      <c r="J592" s="87"/>
      <c r="K592" s="88"/>
      <c r="L592" s="89"/>
      <c r="M592" s="89"/>
    </row>
    <row r="593" spans="1:22" s="1" customFormat="1">
      <c r="A593" s="328"/>
      <c r="B593" s="113"/>
      <c r="C593" s="4"/>
      <c r="D593" s="4"/>
      <c r="E593" s="4"/>
      <c r="F593" s="4"/>
      <c r="G593" s="4"/>
      <c r="H593" s="308"/>
      <c r="I593" s="308"/>
      <c r="J593" s="59"/>
      <c r="K593" s="30"/>
      <c r="L593" s="101"/>
      <c r="M593" s="101"/>
    </row>
    <row r="594" spans="1:22" s="1" customFormat="1">
      <c r="A594" s="328"/>
      <c r="B594" s="19" t="s">
        <v>399</v>
      </c>
      <c r="C594" s="19"/>
      <c r="D594" s="19"/>
      <c r="E594" s="19"/>
      <c r="F594" s="19"/>
      <c r="G594" s="19"/>
      <c r="H594" s="15"/>
      <c r="I594" s="15"/>
      <c r="J594" s="59"/>
      <c r="K594" s="30"/>
      <c r="L594" s="101"/>
      <c r="M594" s="101"/>
    </row>
    <row r="595" spans="1:22">
      <c r="A595" s="328"/>
      <c r="B595" s="19"/>
      <c r="C595" s="19"/>
      <c r="D595" s="19"/>
      <c r="E595" s="19"/>
      <c r="F595" s="19"/>
      <c r="G595" s="19"/>
      <c r="H595" s="15"/>
      <c r="I595" s="15"/>
      <c r="L595" s="73"/>
      <c r="M595" s="73"/>
      <c r="N595" s="9"/>
      <c r="O595" s="9"/>
      <c r="P595" s="9"/>
      <c r="Q595" s="9"/>
      <c r="R595" s="9"/>
      <c r="S595" s="9"/>
      <c r="T595" s="9"/>
      <c r="U595" s="9"/>
      <c r="V595" s="9"/>
    </row>
    <row r="596" spans="1:22" s="2" customFormat="1" ht="34.5" customHeight="1">
      <c r="A596" s="328"/>
      <c r="B596" s="19"/>
      <c r="C596" s="4"/>
      <c r="D596" s="4"/>
      <c r="E596" s="4"/>
      <c r="F596" s="4"/>
      <c r="G596" s="4"/>
      <c r="H596" s="308"/>
      <c r="I596" s="308"/>
      <c r="J596" s="74" t="s">
        <v>68</v>
      </c>
      <c r="K596" s="167"/>
      <c r="L596" s="76" t="s">
        <v>492</v>
      </c>
      <c r="M596" s="76" t="s">
        <v>493</v>
      </c>
    </row>
    <row r="597" spans="1:22" s="2" customFormat="1" ht="20.25" customHeight="1">
      <c r="A597" s="328"/>
      <c r="C597" s="60"/>
      <c r="D597" s="4"/>
      <c r="E597" s="4"/>
      <c r="F597" s="4"/>
      <c r="G597" s="4"/>
      <c r="H597" s="308"/>
      <c r="I597" s="65" t="s">
        <v>1072</v>
      </c>
      <c r="J597" s="66"/>
      <c r="K597" s="168"/>
      <c r="L597" s="78" t="s">
        <v>70</v>
      </c>
      <c r="M597" s="78" t="s">
        <v>71</v>
      </c>
    </row>
    <row r="598" spans="1:22" s="108" customFormat="1" ht="70.150000000000006" customHeight="1">
      <c r="A598" s="352" t="s">
        <v>1171</v>
      </c>
      <c r="C598" s="404" t="s">
        <v>400</v>
      </c>
      <c r="D598" s="405"/>
      <c r="E598" s="405"/>
      <c r="F598" s="405"/>
      <c r="G598" s="405"/>
      <c r="H598" s="406"/>
      <c r="I598" s="325" t="s">
        <v>1172</v>
      </c>
      <c r="J598" s="180">
        <f>IF(SUM(L598:M598)=0,IF(COUNTIF(L598:M598,"未確認")&gt;0,"未確認",IF(COUNTIF(L598:M598,"~*")&gt;0,"*",SUM(L598:M598))),SUM(L598:M598))</f>
        <v>0</v>
      </c>
      <c r="K598" s="181" t="str">
        <f>IF(OR(COUNTIF(L598:M598,"未確認")&gt;0,COUNTIF(L598:M598,"*")&gt;0),"※","")</f>
        <v/>
      </c>
      <c r="L598" s="111">
        <v>0</v>
      </c>
      <c r="M598" s="111">
        <v>0</v>
      </c>
    </row>
    <row r="599" spans="1:22" s="108" customFormat="1" ht="70.150000000000006" customHeight="1">
      <c r="A599" s="352" t="s">
        <v>1173</v>
      </c>
      <c r="B599" s="83"/>
      <c r="C599" s="404" t="s">
        <v>1174</v>
      </c>
      <c r="D599" s="405"/>
      <c r="E599" s="405"/>
      <c r="F599" s="405"/>
      <c r="G599" s="405"/>
      <c r="H599" s="406"/>
      <c r="I599" s="325" t="s">
        <v>402</v>
      </c>
      <c r="J599" s="180" t="str">
        <f>IF(SUM(L599:M599)=0,IF(COUNTIF(L599:M599,"未確認")&gt;0,"未確認",IF(COUNTIF(L599:M599,"~*")&gt;0,"*",SUM(L599:M599))),SUM(L599:M599))</f>
        <v>*</v>
      </c>
      <c r="K599" s="181" t="str">
        <f>IF(OR(COUNTIF(L599:M599,"未確認")&gt;0,COUNTIF(L599:M599,"*")&gt;0),"※","")</f>
        <v>※</v>
      </c>
      <c r="L599" s="111" t="s">
        <v>1052</v>
      </c>
      <c r="M599" s="111">
        <v>0</v>
      </c>
    </row>
    <row r="600" spans="1:22" s="108" customFormat="1" ht="72" customHeight="1">
      <c r="A600" s="352" t="s">
        <v>1175</v>
      </c>
      <c r="B600" s="83"/>
      <c r="C600" s="404" t="s">
        <v>1176</v>
      </c>
      <c r="D600" s="405"/>
      <c r="E600" s="405"/>
      <c r="F600" s="405"/>
      <c r="G600" s="405"/>
      <c r="H600" s="406"/>
      <c r="I600" s="325" t="s">
        <v>1177</v>
      </c>
      <c r="J600" s="180">
        <f>IF(SUM(L600:M600)=0,IF(COUNTIF(L600:M600,"未確認")&gt;0,"未確認",IF(COUNTIF(L600:M600,"~*")&gt;0,"*",SUM(L600:M600))),SUM(L600:M600))</f>
        <v>0</v>
      </c>
      <c r="K600" s="181" t="str">
        <f>IF(OR(COUNTIF(L600:M600,"未確認")&gt;0,COUNTIF(L600:M600,"*")&gt;0),"※","")</f>
        <v/>
      </c>
      <c r="L600" s="111">
        <v>0</v>
      </c>
      <c r="M600" s="111">
        <v>0</v>
      </c>
    </row>
    <row r="601" spans="1:22" s="108" customFormat="1" ht="56.1" customHeight="1">
      <c r="A601" s="352" t="s">
        <v>1178</v>
      </c>
      <c r="B601" s="83"/>
      <c r="C601" s="404" t="s">
        <v>405</v>
      </c>
      <c r="D601" s="405"/>
      <c r="E601" s="405"/>
      <c r="F601" s="405"/>
      <c r="G601" s="405"/>
      <c r="H601" s="406"/>
      <c r="I601" s="314" t="s">
        <v>1179</v>
      </c>
      <c r="J601" s="180">
        <f>IF(SUM(L601:M601)=0,IF(COUNTIF(L601:M601,"未確認")&gt;0,"未確認",IF(COUNTIF(L601:M601,"~*")&gt;0,"*",SUM(L601:M601))),SUM(L601:M601))</f>
        <v>20</v>
      </c>
      <c r="K601" s="181" t="str">
        <f>IF(OR(COUNTIF(L601:M601,"未確認")&gt;0,COUNTIF(L601:M601,"*")&gt;0),"※","")</f>
        <v/>
      </c>
      <c r="L601" s="111">
        <v>20</v>
      </c>
      <c r="M601" s="111">
        <v>0</v>
      </c>
    </row>
    <row r="602" spans="1:22" s="108" customFormat="1" ht="84" customHeight="1">
      <c r="A602" s="352" t="s">
        <v>1180</v>
      </c>
      <c r="B602" s="83"/>
      <c r="C602" s="404" t="s">
        <v>407</v>
      </c>
      <c r="D602" s="405"/>
      <c r="E602" s="405"/>
      <c r="F602" s="405"/>
      <c r="G602" s="405"/>
      <c r="H602" s="406"/>
      <c r="I602" s="325" t="s">
        <v>1181</v>
      </c>
      <c r="J602" s="180">
        <f>IF(SUM(L602:M602)=0,IF(COUNTIF(L602:M602,"未確認")&gt;0,"未確認",IF(COUNTIF(L602:M602,"~*")&gt;0,"*",SUM(L602:M602))),SUM(L602:M602))</f>
        <v>0</v>
      </c>
      <c r="K602" s="181" t="str">
        <f>IF(OR(COUNTIF(L602:M602,"未確認")&gt;0,COUNTIF(L602:M602,"*")&gt;0),"※","")</f>
        <v/>
      </c>
      <c r="L602" s="111">
        <v>0</v>
      </c>
      <c r="M602" s="111">
        <v>0</v>
      </c>
    </row>
    <row r="603" spans="1:22" s="108" customFormat="1" ht="35.1" customHeight="1">
      <c r="A603" s="348" t="s">
        <v>1182</v>
      </c>
      <c r="B603" s="83"/>
      <c r="C603" s="429" t="s">
        <v>408</v>
      </c>
      <c r="D603" s="430"/>
      <c r="E603" s="430"/>
      <c r="F603" s="430"/>
      <c r="G603" s="430"/>
      <c r="H603" s="431"/>
      <c r="I603" s="443" t="s">
        <v>1183</v>
      </c>
      <c r="J603" s="164">
        <v>812</v>
      </c>
      <c r="K603" s="181" t="str">
        <f>IF(OR(COUNTIF(L603:M603,"未確認")&gt;0,COUNTIF(L603:M603,"~*")&gt;0),"※","")</f>
        <v/>
      </c>
      <c r="L603" s="353"/>
      <c r="M603" s="353"/>
    </row>
    <row r="604" spans="1:22" s="108" customFormat="1" ht="35.1" customHeight="1">
      <c r="A604" s="348" t="s">
        <v>1184</v>
      </c>
      <c r="B604" s="83"/>
      <c r="C604" s="312"/>
      <c r="D604" s="313"/>
      <c r="E604" s="423" t="s">
        <v>410</v>
      </c>
      <c r="F604" s="424"/>
      <c r="G604" s="424"/>
      <c r="H604" s="425"/>
      <c r="I604" s="439"/>
      <c r="J604" s="164">
        <v>89</v>
      </c>
      <c r="K604" s="181" t="str">
        <f>IF(OR(COUNTIF(L604:M604,"未確認")&gt;0,COUNTIF(L604:M604,"~*")&gt;0),"※","")</f>
        <v/>
      </c>
      <c r="L604" s="353"/>
      <c r="M604" s="353"/>
    </row>
    <row r="605" spans="1:22" s="108" customFormat="1" ht="35.1" customHeight="1">
      <c r="A605" s="348" t="s">
        <v>1185</v>
      </c>
      <c r="B605" s="83"/>
      <c r="C605" s="429" t="s">
        <v>411</v>
      </c>
      <c r="D605" s="430"/>
      <c r="E605" s="430"/>
      <c r="F605" s="430"/>
      <c r="G605" s="430"/>
      <c r="H605" s="431"/>
      <c r="I605" s="437" t="s">
        <v>1186</v>
      </c>
      <c r="J605" s="164">
        <v>949</v>
      </c>
      <c r="K605" s="181" t="str">
        <f>IF(OR(COUNTIF(L605:M605,"未確認")&gt;0,COUNTIF(L605:M605,"~*")&gt;0),"※","")</f>
        <v/>
      </c>
      <c r="L605" s="353"/>
      <c r="M605" s="353"/>
    </row>
    <row r="606" spans="1:22" s="108" customFormat="1" ht="35.1" customHeight="1">
      <c r="A606" s="348" t="s">
        <v>1187</v>
      </c>
      <c r="B606" s="83"/>
      <c r="C606" s="312"/>
      <c r="D606" s="313"/>
      <c r="E606" s="423" t="s">
        <v>410</v>
      </c>
      <c r="F606" s="424"/>
      <c r="G606" s="424"/>
      <c r="H606" s="425"/>
      <c r="I606" s="489"/>
      <c r="J606" s="164">
        <v>169</v>
      </c>
      <c r="K606" s="181" t="str">
        <f>IF(OR(COUNTIF(L606:M606,"未確認")&gt;0,COUNTIF(L606:M606,"~*")&gt;0),"※","")</f>
        <v/>
      </c>
      <c r="L606" s="353"/>
      <c r="M606" s="353"/>
    </row>
    <row r="607" spans="1:22" s="108" customFormat="1" ht="42" customHeight="1">
      <c r="A607" s="348" t="s">
        <v>1188</v>
      </c>
      <c r="B607" s="83"/>
      <c r="C607" s="423" t="s">
        <v>412</v>
      </c>
      <c r="D607" s="424"/>
      <c r="E607" s="424"/>
      <c r="F607" s="424"/>
      <c r="G607" s="424"/>
      <c r="H607" s="425"/>
      <c r="I607" s="116" t="s">
        <v>1189</v>
      </c>
      <c r="J607" s="180">
        <v>347</v>
      </c>
      <c r="K607" s="181" t="str">
        <f>IF(OR(COUNTIF(L607:M607,"未確認")&gt;0,COUNTIF(L607:M607,"~*")&gt;0),"※","")</f>
        <v/>
      </c>
      <c r="L607" s="353"/>
      <c r="M607" s="353"/>
    </row>
    <row r="608" spans="1:22" s="108" customFormat="1" ht="56.1" customHeight="1">
      <c r="A608" s="352" t="s">
        <v>1190</v>
      </c>
      <c r="B608" s="83"/>
      <c r="C608" s="404" t="s">
        <v>413</v>
      </c>
      <c r="D608" s="405"/>
      <c r="E608" s="405"/>
      <c r="F608" s="405"/>
      <c r="G608" s="405"/>
      <c r="H608" s="406"/>
      <c r="I608" s="116" t="s">
        <v>414</v>
      </c>
      <c r="J608" s="180">
        <f t="shared" ref="J608:J613" si="24">IF(SUM(L608:M608)=0,IF(COUNTIF(L608:M608,"未確認")&gt;0,"未確認",IF(COUNTIF(L608:M608,"~*")&gt;0,"*",SUM(L608:M608))),SUM(L608:M608))</f>
        <v>0</v>
      </c>
      <c r="K608" s="181" t="str">
        <f t="shared" ref="K608:K613" si="25">IF(OR(COUNTIF(L608:M608,"未確認")&gt;0,COUNTIF(L608:M608,"*")&gt;0),"※","")</f>
        <v/>
      </c>
      <c r="L608" s="111">
        <v>0</v>
      </c>
      <c r="M608" s="111">
        <v>0</v>
      </c>
    </row>
    <row r="609" spans="1:22" s="108" customFormat="1" ht="56.1" customHeight="1">
      <c r="A609" s="352" t="s">
        <v>1191</v>
      </c>
      <c r="B609" s="83"/>
      <c r="C609" s="404" t="s">
        <v>1192</v>
      </c>
      <c r="D609" s="405"/>
      <c r="E609" s="405"/>
      <c r="F609" s="405"/>
      <c r="G609" s="405"/>
      <c r="H609" s="406"/>
      <c r="I609" s="116" t="s">
        <v>415</v>
      </c>
      <c r="J609" s="180">
        <f t="shared" si="24"/>
        <v>0</v>
      </c>
      <c r="K609" s="181" t="str">
        <f t="shared" si="25"/>
        <v/>
      </c>
      <c r="L609" s="111">
        <v>0</v>
      </c>
      <c r="M609" s="111">
        <v>0</v>
      </c>
    </row>
    <row r="610" spans="1:22" s="1" customFormat="1" ht="56.1" customHeight="1">
      <c r="A610" s="352" t="s">
        <v>1193</v>
      </c>
      <c r="B610" s="83"/>
      <c r="C610" s="404" t="s">
        <v>416</v>
      </c>
      <c r="D610" s="405"/>
      <c r="E610" s="405"/>
      <c r="F610" s="405"/>
      <c r="G610" s="405"/>
      <c r="H610" s="406"/>
      <c r="I610" s="116" t="s">
        <v>417</v>
      </c>
      <c r="J610" s="180" t="str">
        <f t="shared" si="24"/>
        <v>*</v>
      </c>
      <c r="K610" s="181" t="str">
        <f t="shared" si="25"/>
        <v>※</v>
      </c>
      <c r="L610" s="111" t="s">
        <v>1045</v>
      </c>
      <c r="M610" s="111">
        <v>0</v>
      </c>
    </row>
    <row r="611" spans="1:22" s="1" customFormat="1" ht="56.1" customHeight="1">
      <c r="A611" s="352" t="s">
        <v>1194</v>
      </c>
      <c r="B611" s="83"/>
      <c r="C611" s="404" t="s">
        <v>418</v>
      </c>
      <c r="D611" s="405"/>
      <c r="E611" s="405"/>
      <c r="F611" s="405"/>
      <c r="G611" s="405"/>
      <c r="H611" s="406"/>
      <c r="I611" s="116" t="s">
        <v>1411</v>
      </c>
      <c r="J611" s="180">
        <f t="shared" si="24"/>
        <v>0</v>
      </c>
      <c r="K611" s="181" t="str">
        <f t="shared" si="25"/>
        <v/>
      </c>
      <c r="L611" s="111">
        <v>0</v>
      </c>
      <c r="M611" s="111">
        <v>0</v>
      </c>
    </row>
    <row r="612" spans="1:22" s="1" customFormat="1" ht="42" customHeight="1">
      <c r="A612" s="352" t="s">
        <v>1196</v>
      </c>
      <c r="B612" s="83"/>
      <c r="C612" s="404" t="s">
        <v>420</v>
      </c>
      <c r="D612" s="405"/>
      <c r="E612" s="405"/>
      <c r="F612" s="405"/>
      <c r="G612" s="405"/>
      <c r="H612" s="406"/>
      <c r="I612" s="354" t="s">
        <v>421</v>
      </c>
      <c r="J612" s="180">
        <f t="shared" si="24"/>
        <v>0</v>
      </c>
      <c r="K612" s="181" t="str">
        <f t="shared" si="25"/>
        <v/>
      </c>
      <c r="L612" s="111">
        <v>0</v>
      </c>
      <c r="M612" s="111">
        <v>0</v>
      </c>
    </row>
    <row r="613" spans="1:22" s="1" customFormat="1" ht="56.1" customHeight="1">
      <c r="A613" s="352" t="s">
        <v>1197</v>
      </c>
      <c r="B613" s="83"/>
      <c r="C613" s="404" t="s">
        <v>422</v>
      </c>
      <c r="D613" s="405"/>
      <c r="E613" s="405"/>
      <c r="F613" s="405"/>
      <c r="G613" s="405"/>
      <c r="H613" s="406"/>
      <c r="I613" s="116" t="s">
        <v>1198</v>
      </c>
      <c r="J613" s="180">
        <f t="shared" si="24"/>
        <v>0</v>
      </c>
      <c r="K613" s="181" t="str">
        <f t="shared" si="25"/>
        <v/>
      </c>
      <c r="L613" s="111">
        <v>0</v>
      </c>
      <c r="M613" s="111">
        <v>0</v>
      </c>
    </row>
    <row r="614" spans="1:22" s="1" customFormat="1">
      <c r="A614" s="328"/>
      <c r="B614" s="19"/>
      <c r="C614" s="19"/>
      <c r="D614" s="19"/>
      <c r="E614" s="19"/>
      <c r="F614" s="19"/>
      <c r="G614" s="19"/>
      <c r="H614" s="15"/>
      <c r="I614" s="15"/>
      <c r="J614" s="87"/>
      <c r="K614" s="88"/>
      <c r="L614" s="89"/>
      <c r="M614" s="89"/>
    </row>
    <row r="615" spans="1:22" s="82" customFormat="1">
      <c r="A615" s="328"/>
      <c r="B615" s="83"/>
      <c r="C615" s="60"/>
      <c r="D615" s="60"/>
      <c r="E615" s="60"/>
      <c r="F615" s="60"/>
      <c r="G615" s="60"/>
      <c r="H615" s="90"/>
      <c r="I615" s="90"/>
      <c r="J615" s="87"/>
      <c r="K615" s="88"/>
      <c r="L615" s="89"/>
      <c r="M615" s="89"/>
    </row>
    <row r="616" spans="1:22" s="1" customFormat="1">
      <c r="A616" s="328"/>
      <c r="B616" s="83"/>
      <c r="C616" s="4"/>
      <c r="D616" s="4"/>
      <c r="E616" s="126"/>
      <c r="F616" s="126"/>
      <c r="G616" s="126"/>
      <c r="H616" s="127"/>
      <c r="I616" s="127"/>
      <c r="J616" s="87"/>
      <c r="K616" s="88"/>
      <c r="L616" s="89"/>
      <c r="M616" s="89"/>
    </row>
    <row r="617" spans="1:22" s="1" customFormat="1">
      <c r="A617" s="328"/>
      <c r="B617" s="19" t="s">
        <v>423</v>
      </c>
      <c r="C617" s="44"/>
      <c r="D617" s="44"/>
      <c r="E617" s="44"/>
      <c r="F617" s="44"/>
      <c r="G617" s="44"/>
      <c r="H617" s="15"/>
      <c r="I617" s="15"/>
      <c r="J617" s="87"/>
      <c r="K617" s="88"/>
      <c r="L617" s="89"/>
      <c r="M617" s="89"/>
    </row>
    <row r="618" spans="1:22">
      <c r="A618" s="328"/>
      <c r="B618" s="19"/>
      <c r="C618" s="19"/>
      <c r="D618" s="19"/>
      <c r="E618" s="19"/>
      <c r="F618" s="19"/>
      <c r="G618" s="19"/>
      <c r="H618" s="15"/>
      <c r="I618" s="15"/>
      <c r="L618" s="73"/>
      <c r="M618" s="73"/>
      <c r="N618" s="9"/>
      <c r="O618" s="9"/>
      <c r="P618" s="9"/>
      <c r="Q618" s="9"/>
      <c r="R618" s="9"/>
      <c r="S618" s="9"/>
      <c r="T618" s="9"/>
      <c r="U618" s="9"/>
      <c r="V618" s="9"/>
    </row>
    <row r="619" spans="1:22" ht="34.5" customHeight="1">
      <c r="A619" s="328"/>
      <c r="B619" s="19"/>
      <c r="C619" s="4"/>
      <c r="D619" s="4"/>
      <c r="F619" s="4"/>
      <c r="G619" s="4"/>
      <c r="H619" s="308"/>
      <c r="I619" s="308"/>
      <c r="J619" s="74" t="s">
        <v>68</v>
      </c>
      <c r="K619" s="197"/>
      <c r="L619" s="76" t="s">
        <v>492</v>
      </c>
      <c r="M619" s="76" t="s">
        <v>493</v>
      </c>
      <c r="N619" s="9"/>
      <c r="O619" s="9"/>
      <c r="P619" s="9"/>
      <c r="Q619" s="9"/>
      <c r="R619" s="9"/>
      <c r="S619" s="9"/>
      <c r="T619" s="9"/>
      <c r="U619" s="9"/>
      <c r="V619" s="9"/>
    </row>
    <row r="620" spans="1:22" ht="20.25" customHeight="1">
      <c r="A620" s="328"/>
      <c r="B620" s="2"/>
      <c r="C620" s="60"/>
      <c r="D620" s="4"/>
      <c r="F620" s="4"/>
      <c r="G620" s="4"/>
      <c r="H620" s="308"/>
      <c r="I620" s="65" t="s">
        <v>1072</v>
      </c>
      <c r="J620" s="66"/>
      <c r="K620" s="198"/>
      <c r="L620" s="78" t="s">
        <v>70</v>
      </c>
      <c r="M620" s="78" t="s">
        <v>71</v>
      </c>
      <c r="N620" s="9"/>
      <c r="O620" s="9"/>
      <c r="P620" s="9"/>
      <c r="Q620" s="9"/>
      <c r="R620" s="9"/>
      <c r="S620" s="9"/>
      <c r="T620" s="9"/>
      <c r="U620" s="9"/>
      <c r="V620" s="9"/>
    </row>
    <row r="621" spans="1:22" s="112" customFormat="1" ht="71.25" customHeight="1">
      <c r="A621" s="352" t="s">
        <v>1199</v>
      </c>
      <c r="B621" s="108"/>
      <c r="C621" s="423" t="s">
        <v>424</v>
      </c>
      <c r="D621" s="424"/>
      <c r="E621" s="424"/>
      <c r="F621" s="424"/>
      <c r="G621" s="424"/>
      <c r="H621" s="425"/>
      <c r="I621" s="510" t="s">
        <v>1200</v>
      </c>
      <c r="J621" s="180">
        <f t="shared" ref="J621:J631" si="26">IF(SUM(L621:M621)=0,IF(COUNTIF(L621:M621,"未確認")&gt;0,"未確認",IF(COUNTIF(L621:M621,"~*")&gt;0,"*",SUM(L621:M621))),SUM(L621:M621))</f>
        <v>20</v>
      </c>
      <c r="K621" s="181" t="str">
        <f t="shared" ref="K621:K631" si="27">IF(OR(COUNTIF(L621:M621,"未確認")&gt;0,COUNTIF(L621:M621,"*")&gt;0),"※","")</f>
        <v>※</v>
      </c>
      <c r="L621" s="111" t="s">
        <v>1045</v>
      </c>
      <c r="M621" s="111">
        <v>20</v>
      </c>
    </row>
    <row r="622" spans="1:22" s="112" customFormat="1" ht="71.25" customHeight="1">
      <c r="A622" s="352" t="s">
        <v>1201</v>
      </c>
      <c r="B622" s="108"/>
      <c r="C622" s="423" t="s">
        <v>425</v>
      </c>
      <c r="D622" s="424"/>
      <c r="E622" s="424"/>
      <c r="F622" s="424"/>
      <c r="G622" s="424"/>
      <c r="H622" s="425"/>
      <c r="I622" s="511"/>
      <c r="J622" s="180">
        <f t="shared" si="26"/>
        <v>0</v>
      </c>
      <c r="K622" s="181" t="str">
        <f t="shared" si="27"/>
        <v/>
      </c>
      <c r="L622" s="111">
        <v>0</v>
      </c>
      <c r="M622" s="111">
        <v>0</v>
      </c>
    </row>
    <row r="623" spans="1:22" s="112" customFormat="1" ht="71.25" customHeight="1">
      <c r="A623" s="352" t="s">
        <v>1202</v>
      </c>
      <c r="B623" s="108"/>
      <c r="C623" s="423" t="s">
        <v>1203</v>
      </c>
      <c r="D623" s="424"/>
      <c r="E623" s="424"/>
      <c r="F623" s="424"/>
      <c r="G623" s="424"/>
      <c r="H623" s="425"/>
      <c r="I623" s="512"/>
      <c r="J623" s="180">
        <f t="shared" si="26"/>
        <v>0</v>
      </c>
      <c r="K623" s="181" t="str">
        <f t="shared" si="27"/>
        <v/>
      </c>
      <c r="L623" s="111">
        <v>0</v>
      </c>
      <c r="M623" s="111">
        <v>0</v>
      </c>
    </row>
    <row r="624" spans="1:22" s="112" customFormat="1" ht="70.150000000000006" customHeight="1">
      <c r="A624" s="352" t="s">
        <v>1204</v>
      </c>
      <c r="B624" s="108"/>
      <c r="C624" s="423" t="s">
        <v>1205</v>
      </c>
      <c r="D624" s="424"/>
      <c r="E624" s="424"/>
      <c r="F624" s="424"/>
      <c r="G624" s="424"/>
      <c r="H624" s="425"/>
      <c r="I624" s="199" t="s">
        <v>426</v>
      </c>
      <c r="J624" s="180">
        <f t="shared" si="26"/>
        <v>0</v>
      </c>
      <c r="K624" s="181" t="str">
        <f t="shared" si="27"/>
        <v/>
      </c>
      <c r="L624" s="111">
        <v>0</v>
      </c>
      <c r="M624" s="111">
        <v>0</v>
      </c>
    </row>
    <row r="625" spans="1:22" s="112" customFormat="1" ht="84" customHeight="1">
      <c r="A625" s="352" t="s">
        <v>1206</v>
      </c>
      <c r="B625" s="108"/>
      <c r="C625" s="404" t="s">
        <v>1207</v>
      </c>
      <c r="D625" s="405"/>
      <c r="E625" s="405"/>
      <c r="F625" s="405"/>
      <c r="G625" s="405"/>
      <c r="H625" s="406"/>
      <c r="I625" s="116" t="s">
        <v>1412</v>
      </c>
      <c r="J625" s="180">
        <f t="shared" si="26"/>
        <v>0</v>
      </c>
      <c r="K625" s="181" t="str">
        <f t="shared" si="27"/>
        <v/>
      </c>
      <c r="L625" s="111">
        <v>0</v>
      </c>
      <c r="M625" s="111">
        <v>0</v>
      </c>
    </row>
    <row r="626" spans="1:22" s="112" customFormat="1" ht="100.35" customHeight="1">
      <c r="A626" s="352" t="s">
        <v>1209</v>
      </c>
      <c r="B626" s="108"/>
      <c r="C626" s="423" t="s">
        <v>1210</v>
      </c>
      <c r="D626" s="424"/>
      <c r="E626" s="424"/>
      <c r="F626" s="424"/>
      <c r="G626" s="424"/>
      <c r="H626" s="425"/>
      <c r="I626" s="129" t="s">
        <v>1211</v>
      </c>
      <c r="J626" s="180">
        <f t="shared" si="26"/>
        <v>39</v>
      </c>
      <c r="K626" s="181" t="str">
        <f t="shared" si="27"/>
        <v/>
      </c>
      <c r="L626" s="111">
        <v>0</v>
      </c>
      <c r="M626" s="111">
        <v>39</v>
      </c>
    </row>
    <row r="627" spans="1:22" s="112" customFormat="1" ht="84" customHeight="1">
      <c r="A627" s="352" t="s">
        <v>1212</v>
      </c>
      <c r="B627" s="113"/>
      <c r="C627" s="423" t="s">
        <v>1213</v>
      </c>
      <c r="D627" s="424"/>
      <c r="E627" s="424"/>
      <c r="F627" s="424"/>
      <c r="G627" s="424"/>
      <c r="H627" s="425"/>
      <c r="I627" s="129" t="s">
        <v>428</v>
      </c>
      <c r="J627" s="180">
        <f t="shared" si="26"/>
        <v>0</v>
      </c>
      <c r="K627" s="181" t="str">
        <f t="shared" si="27"/>
        <v/>
      </c>
      <c r="L627" s="111">
        <v>0</v>
      </c>
      <c r="M627" s="111">
        <v>0</v>
      </c>
    </row>
    <row r="628" spans="1:22" s="112" customFormat="1" ht="98.1" customHeight="1">
      <c r="A628" s="352" t="s">
        <v>1214</v>
      </c>
      <c r="B628" s="113"/>
      <c r="C628" s="404" t="s">
        <v>1413</v>
      </c>
      <c r="D628" s="405"/>
      <c r="E628" s="405"/>
      <c r="F628" s="405"/>
      <c r="G628" s="405"/>
      <c r="H628" s="406"/>
      <c r="I628" s="116" t="s">
        <v>1216</v>
      </c>
      <c r="J628" s="180">
        <f t="shared" si="26"/>
        <v>0</v>
      </c>
      <c r="K628" s="181" t="str">
        <f t="shared" si="27"/>
        <v/>
      </c>
      <c r="L628" s="111">
        <v>0</v>
      </c>
      <c r="M628" s="111">
        <v>0</v>
      </c>
    </row>
    <row r="629" spans="1:22" s="112" customFormat="1" ht="84" customHeight="1">
      <c r="A629" s="352" t="s">
        <v>1217</v>
      </c>
      <c r="B629" s="113"/>
      <c r="C629" s="423" t="s">
        <v>431</v>
      </c>
      <c r="D629" s="424"/>
      <c r="E629" s="424"/>
      <c r="F629" s="424"/>
      <c r="G629" s="424"/>
      <c r="H629" s="425"/>
      <c r="I629" s="116" t="s">
        <v>1218</v>
      </c>
      <c r="J629" s="180" t="str">
        <f t="shared" si="26"/>
        <v>*</v>
      </c>
      <c r="K629" s="181" t="str">
        <f t="shared" si="27"/>
        <v>※</v>
      </c>
      <c r="L629" s="111" t="s">
        <v>1045</v>
      </c>
      <c r="M629" s="111">
        <v>0</v>
      </c>
    </row>
    <row r="630" spans="1:22" s="112" customFormat="1" ht="70.150000000000006" customHeight="1">
      <c r="A630" s="352" t="s">
        <v>1219</v>
      </c>
      <c r="B630" s="113"/>
      <c r="C630" s="404" t="s">
        <v>1414</v>
      </c>
      <c r="D630" s="405"/>
      <c r="E630" s="405"/>
      <c r="F630" s="405"/>
      <c r="G630" s="405"/>
      <c r="H630" s="406"/>
      <c r="I630" s="116" t="s">
        <v>1221</v>
      </c>
      <c r="J630" s="180" t="str">
        <f t="shared" si="26"/>
        <v>*</v>
      </c>
      <c r="K630" s="181" t="str">
        <f t="shared" si="27"/>
        <v>※</v>
      </c>
      <c r="L630" s="111" t="s">
        <v>1052</v>
      </c>
      <c r="M630" s="111">
        <v>0</v>
      </c>
    </row>
    <row r="631" spans="1:22" s="112" customFormat="1" ht="84" customHeight="1">
      <c r="A631" s="352" t="s">
        <v>1222</v>
      </c>
      <c r="B631" s="113"/>
      <c r="C631" s="404" t="s">
        <v>1415</v>
      </c>
      <c r="D631" s="405"/>
      <c r="E631" s="405"/>
      <c r="F631" s="405"/>
      <c r="G631" s="405"/>
      <c r="H631" s="406"/>
      <c r="I631" s="116" t="s">
        <v>1224</v>
      </c>
      <c r="J631" s="180">
        <f t="shared" si="26"/>
        <v>0</v>
      </c>
      <c r="K631" s="181" t="str">
        <f t="shared" si="27"/>
        <v/>
      </c>
      <c r="L631" s="111">
        <v>0</v>
      </c>
      <c r="M631" s="111">
        <v>0</v>
      </c>
    </row>
    <row r="632" spans="1:22" s="1" customFormat="1">
      <c r="A632" s="328"/>
      <c r="B632" s="19"/>
      <c r="C632" s="19"/>
      <c r="D632" s="19"/>
      <c r="E632" s="19"/>
      <c r="F632" s="19"/>
      <c r="G632" s="19"/>
      <c r="H632" s="15"/>
      <c r="I632" s="15"/>
      <c r="J632" s="87"/>
      <c r="K632" s="88"/>
      <c r="L632" s="89"/>
      <c r="M632" s="89"/>
    </row>
    <row r="633" spans="1:22" s="82" customFormat="1">
      <c r="A633" s="328"/>
      <c r="B633" s="83"/>
      <c r="C633" s="60"/>
      <c r="D633" s="60"/>
      <c r="E633" s="60"/>
      <c r="F633" s="60"/>
      <c r="G633" s="60"/>
      <c r="H633" s="90"/>
      <c r="I633" s="90"/>
      <c r="J633" s="87"/>
      <c r="K633" s="88"/>
      <c r="L633" s="89"/>
      <c r="M633" s="89"/>
    </row>
    <row r="634" spans="1:22" s="108" customFormat="1">
      <c r="A634" s="328"/>
      <c r="B634" s="113"/>
      <c r="C634" s="4"/>
      <c r="D634" s="4"/>
      <c r="E634" s="4"/>
      <c r="F634" s="4"/>
      <c r="G634" s="4"/>
      <c r="H634" s="308"/>
      <c r="I634" s="308"/>
      <c r="J634" s="59"/>
      <c r="K634" s="30"/>
      <c r="L634" s="101"/>
      <c r="M634" s="101"/>
    </row>
    <row r="635" spans="1:22" s="108" customFormat="1">
      <c r="A635" s="328"/>
      <c r="B635" s="19" t="s">
        <v>434</v>
      </c>
      <c r="C635" s="4"/>
      <c r="D635" s="4"/>
      <c r="E635" s="4"/>
      <c r="F635" s="4"/>
      <c r="G635" s="4"/>
      <c r="H635" s="308"/>
      <c r="I635" s="308"/>
      <c r="J635" s="59"/>
      <c r="K635" s="30"/>
      <c r="L635" s="101"/>
      <c r="M635" s="101"/>
    </row>
    <row r="636" spans="1:22">
      <c r="A636" s="328"/>
      <c r="B636" s="19"/>
      <c r="C636" s="19"/>
      <c r="D636" s="19"/>
      <c r="E636" s="19"/>
      <c r="F636" s="19"/>
      <c r="G636" s="19"/>
      <c r="H636" s="15"/>
      <c r="I636" s="15"/>
      <c r="J636" s="61"/>
      <c r="K636" s="30"/>
      <c r="L636" s="73"/>
      <c r="M636" s="73"/>
      <c r="N636" s="9"/>
      <c r="O636" s="9"/>
      <c r="P636" s="9"/>
      <c r="Q636" s="9"/>
      <c r="R636" s="9"/>
      <c r="S636" s="9"/>
      <c r="T636" s="9"/>
      <c r="U636" s="9"/>
      <c r="V636" s="9"/>
    </row>
    <row r="637" spans="1:22" ht="34.5" customHeight="1">
      <c r="A637" s="328"/>
      <c r="B637" s="19"/>
      <c r="C637" s="4"/>
      <c r="D637" s="4"/>
      <c r="F637" s="4"/>
      <c r="G637" s="4"/>
      <c r="H637" s="308"/>
      <c r="I637" s="308"/>
      <c r="J637" s="74" t="s">
        <v>68</v>
      </c>
      <c r="K637" s="167"/>
      <c r="L637" s="76" t="s">
        <v>492</v>
      </c>
      <c r="M637" s="76" t="s">
        <v>493</v>
      </c>
      <c r="N637" s="9"/>
      <c r="O637" s="9"/>
      <c r="P637" s="9"/>
      <c r="Q637" s="9"/>
      <c r="R637" s="9"/>
      <c r="S637" s="9"/>
      <c r="T637" s="9"/>
      <c r="U637" s="9"/>
      <c r="V637" s="9"/>
    </row>
    <row r="638" spans="1:22" ht="20.25" customHeight="1">
      <c r="A638" s="328"/>
      <c r="B638" s="2"/>
      <c r="C638" s="60"/>
      <c r="D638" s="4"/>
      <c r="F638" s="4"/>
      <c r="G638" s="4"/>
      <c r="H638" s="308"/>
      <c r="I638" s="65" t="s">
        <v>1072</v>
      </c>
      <c r="J638" s="66"/>
      <c r="K638" s="168"/>
      <c r="L638" s="78" t="s">
        <v>70</v>
      </c>
      <c r="M638" s="78" t="s">
        <v>71</v>
      </c>
      <c r="N638" s="9"/>
      <c r="O638" s="9"/>
      <c r="P638" s="9"/>
      <c r="Q638" s="9"/>
      <c r="R638" s="9"/>
      <c r="S638" s="9"/>
      <c r="T638" s="9"/>
      <c r="U638" s="9"/>
      <c r="V638" s="9"/>
    </row>
    <row r="639" spans="1:22" s="112" customFormat="1" ht="70.150000000000006" customHeight="1">
      <c r="A639" s="352" t="s">
        <v>1225</v>
      </c>
      <c r="B639" s="108"/>
      <c r="C639" s="404" t="s">
        <v>1226</v>
      </c>
      <c r="D639" s="405"/>
      <c r="E639" s="405"/>
      <c r="F639" s="405"/>
      <c r="G639" s="405"/>
      <c r="H639" s="406"/>
      <c r="I639" s="116" t="s">
        <v>435</v>
      </c>
      <c r="J639" s="180">
        <f t="shared" ref="J639:J646" si="28">IF(SUM(L639:M639)=0,IF(COUNTIF(L639:M639,"未確認")&gt;0,"未確認",IF(COUNTIF(L639:M639,"~*")&gt;0,"*",SUM(L639:M639))),SUM(L639:M639))</f>
        <v>10</v>
      </c>
      <c r="K639" s="181" t="str">
        <f t="shared" ref="K639:K646" si="29">IF(OR(COUNTIF(L639:M639,"未確認")&gt;0,COUNTIF(L639:M639,"*")&gt;0),"※","")</f>
        <v/>
      </c>
      <c r="L639" s="111">
        <v>10</v>
      </c>
      <c r="M639" s="111">
        <v>0</v>
      </c>
    </row>
    <row r="640" spans="1:22" s="112" customFormat="1" ht="56.1" customHeight="1">
      <c r="A640" s="352" t="s">
        <v>1227</v>
      </c>
      <c r="B640" s="113"/>
      <c r="C640" s="404" t="s">
        <v>1228</v>
      </c>
      <c r="D640" s="405"/>
      <c r="E640" s="405"/>
      <c r="F640" s="405"/>
      <c r="G640" s="405"/>
      <c r="H640" s="406"/>
      <c r="I640" s="116" t="s">
        <v>436</v>
      </c>
      <c r="J640" s="180">
        <f t="shared" si="28"/>
        <v>26</v>
      </c>
      <c r="K640" s="181" t="str">
        <f t="shared" si="29"/>
        <v/>
      </c>
      <c r="L640" s="111">
        <v>26</v>
      </c>
      <c r="M640" s="111">
        <v>0</v>
      </c>
    </row>
    <row r="641" spans="1:22" s="112" customFormat="1" ht="78">
      <c r="A641" s="352" t="s">
        <v>1229</v>
      </c>
      <c r="B641" s="113"/>
      <c r="C641" s="404" t="s">
        <v>1230</v>
      </c>
      <c r="D641" s="405"/>
      <c r="E641" s="405"/>
      <c r="F641" s="405"/>
      <c r="G641" s="405"/>
      <c r="H641" s="406"/>
      <c r="I641" s="116" t="s">
        <v>437</v>
      </c>
      <c r="J641" s="180">
        <f t="shared" si="28"/>
        <v>19</v>
      </c>
      <c r="K641" s="181" t="str">
        <f t="shared" si="29"/>
        <v/>
      </c>
      <c r="L641" s="111">
        <v>19</v>
      </c>
      <c r="M641" s="111">
        <v>0</v>
      </c>
    </row>
    <row r="642" spans="1:22" s="112" customFormat="1" ht="56.1" customHeight="1">
      <c r="A642" s="352" t="s">
        <v>1231</v>
      </c>
      <c r="B642" s="113"/>
      <c r="C642" s="423" t="s">
        <v>438</v>
      </c>
      <c r="D642" s="424"/>
      <c r="E642" s="424"/>
      <c r="F642" s="424"/>
      <c r="G642" s="424"/>
      <c r="H642" s="425"/>
      <c r="I642" s="116" t="s">
        <v>439</v>
      </c>
      <c r="J642" s="180">
        <f t="shared" si="28"/>
        <v>0</v>
      </c>
      <c r="K642" s="181" t="str">
        <f t="shared" si="29"/>
        <v/>
      </c>
      <c r="L642" s="111">
        <v>0</v>
      </c>
      <c r="M642" s="111">
        <v>0</v>
      </c>
    </row>
    <row r="643" spans="1:22" s="112" customFormat="1" ht="84" customHeight="1">
      <c r="A643" s="352" t="s">
        <v>1232</v>
      </c>
      <c r="B643" s="113"/>
      <c r="C643" s="404" t="s">
        <v>1233</v>
      </c>
      <c r="D643" s="405"/>
      <c r="E643" s="405"/>
      <c r="F643" s="405"/>
      <c r="G643" s="405"/>
      <c r="H643" s="406"/>
      <c r="I643" s="116" t="s">
        <v>440</v>
      </c>
      <c r="J643" s="180" t="str">
        <f t="shared" si="28"/>
        <v>*</v>
      </c>
      <c r="K643" s="181" t="str">
        <f t="shared" si="29"/>
        <v>※</v>
      </c>
      <c r="L643" s="111" t="s">
        <v>1052</v>
      </c>
      <c r="M643" s="111" t="s">
        <v>1052</v>
      </c>
    </row>
    <row r="644" spans="1:22" s="112" customFormat="1" ht="70.150000000000006" customHeight="1">
      <c r="A644" s="352" t="s">
        <v>1234</v>
      </c>
      <c r="B644" s="113"/>
      <c r="C644" s="404" t="s">
        <v>1416</v>
      </c>
      <c r="D644" s="405"/>
      <c r="E644" s="405"/>
      <c r="F644" s="405"/>
      <c r="G644" s="405"/>
      <c r="H644" s="406"/>
      <c r="I644" s="116" t="s">
        <v>441</v>
      </c>
      <c r="J644" s="180" t="str">
        <f t="shared" si="28"/>
        <v>*</v>
      </c>
      <c r="K644" s="181" t="str">
        <f t="shared" si="29"/>
        <v>※</v>
      </c>
      <c r="L644" s="111" t="s">
        <v>1052</v>
      </c>
      <c r="M644" s="111">
        <v>0</v>
      </c>
    </row>
    <row r="645" spans="1:22" s="112" customFormat="1" ht="98.1" customHeight="1">
      <c r="A645" s="352" t="s">
        <v>1236</v>
      </c>
      <c r="B645" s="113"/>
      <c r="C645" s="404" t="s">
        <v>1237</v>
      </c>
      <c r="D645" s="405"/>
      <c r="E645" s="405"/>
      <c r="F645" s="405"/>
      <c r="G645" s="405"/>
      <c r="H645" s="406"/>
      <c r="I645" s="116" t="s">
        <v>442</v>
      </c>
      <c r="J645" s="180">
        <f t="shared" si="28"/>
        <v>0</v>
      </c>
      <c r="K645" s="181" t="str">
        <f t="shared" si="29"/>
        <v/>
      </c>
      <c r="L645" s="111">
        <v>0</v>
      </c>
      <c r="M645" s="111">
        <v>0</v>
      </c>
    </row>
    <row r="646" spans="1:22" s="112" customFormat="1" ht="84" customHeight="1">
      <c r="A646" s="352" t="s">
        <v>1238</v>
      </c>
      <c r="B646" s="113"/>
      <c r="C646" s="423" t="s">
        <v>443</v>
      </c>
      <c r="D646" s="424"/>
      <c r="E646" s="424"/>
      <c r="F646" s="424"/>
      <c r="G646" s="424"/>
      <c r="H646" s="425"/>
      <c r="I646" s="116" t="s">
        <v>444</v>
      </c>
      <c r="J646" s="180">
        <f t="shared" si="28"/>
        <v>0</v>
      </c>
      <c r="K646" s="181" t="str">
        <f t="shared" si="29"/>
        <v/>
      </c>
      <c r="L646" s="111">
        <v>0</v>
      </c>
      <c r="M646" s="111">
        <v>0</v>
      </c>
    </row>
    <row r="647" spans="1:22" s="1" customFormat="1">
      <c r="A647" s="328"/>
      <c r="B647" s="19"/>
      <c r="C647" s="19"/>
      <c r="D647" s="19"/>
      <c r="E647" s="19"/>
      <c r="F647" s="19"/>
      <c r="G647" s="19"/>
      <c r="H647" s="15"/>
      <c r="I647" s="15"/>
      <c r="J647" s="87"/>
      <c r="K647" s="88"/>
      <c r="L647" s="89"/>
      <c r="M647" s="89"/>
    </row>
    <row r="648" spans="1:22" s="82" customFormat="1">
      <c r="A648" s="328"/>
      <c r="B648" s="83"/>
      <c r="C648" s="60"/>
      <c r="D648" s="60"/>
      <c r="E648" s="60"/>
      <c r="F648" s="60"/>
      <c r="G648" s="60"/>
      <c r="H648" s="90"/>
      <c r="I648" s="90"/>
      <c r="J648" s="87"/>
      <c r="K648" s="88"/>
      <c r="L648" s="89"/>
      <c r="M648" s="89"/>
    </row>
    <row r="649" spans="1:22" s="108" customFormat="1">
      <c r="A649" s="328"/>
      <c r="B649" s="113"/>
      <c r="C649" s="4"/>
      <c r="D649" s="4"/>
      <c r="E649" s="4"/>
      <c r="F649" s="4"/>
      <c r="G649" s="4"/>
      <c r="H649" s="308"/>
      <c r="I649" s="308"/>
      <c r="J649" s="59"/>
      <c r="K649" s="30"/>
      <c r="L649" s="101"/>
      <c r="M649" s="101"/>
    </row>
    <row r="650" spans="1:22" s="108" customFormat="1">
      <c r="A650" s="328"/>
      <c r="B650" s="19" t="s">
        <v>1239</v>
      </c>
      <c r="C650" s="4"/>
      <c r="D650" s="4"/>
      <c r="E650" s="4"/>
      <c r="F650" s="4"/>
      <c r="G650" s="4"/>
      <c r="H650" s="308"/>
      <c r="I650" s="308"/>
      <c r="J650" s="59"/>
      <c r="K650" s="30"/>
      <c r="L650" s="101"/>
      <c r="M650" s="101"/>
    </row>
    <row r="651" spans="1:22">
      <c r="A651" s="328"/>
      <c r="B651" s="19"/>
      <c r="C651" s="19"/>
      <c r="D651" s="19"/>
      <c r="E651" s="19"/>
      <c r="F651" s="19"/>
      <c r="G651" s="19"/>
      <c r="H651" s="15"/>
      <c r="I651" s="15"/>
      <c r="J651" s="61"/>
      <c r="K651" s="30"/>
      <c r="L651" s="73"/>
      <c r="M651" s="73"/>
      <c r="N651" s="9"/>
      <c r="O651" s="9"/>
      <c r="P651" s="9"/>
      <c r="Q651" s="9"/>
      <c r="R651" s="9"/>
      <c r="S651" s="9"/>
      <c r="T651" s="9"/>
      <c r="U651" s="9"/>
      <c r="V651" s="9"/>
    </row>
    <row r="652" spans="1:22" ht="34.5" customHeight="1">
      <c r="A652" s="328"/>
      <c r="B652" s="19"/>
      <c r="C652" s="4"/>
      <c r="D652" s="4"/>
      <c r="F652" s="4"/>
      <c r="G652" s="4"/>
      <c r="H652" s="308"/>
      <c r="I652" s="308"/>
      <c r="J652" s="74" t="s">
        <v>68</v>
      </c>
      <c r="K652" s="167"/>
      <c r="L652" s="76" t="s">
        <v>1417</v>
      </c>
      <c r="M652" s="76" t="s">
        <v>1243</v>
      </c>
      <c r="N652" s="9"/>
      <c r="O652" s="9"/>
      <c r="P652" s="9"/>
      <c r="Q652" s="9"/>
      <c r="R652" s="9"/>
      <c r="S652" s="9"/>
      <c r="T652" s="9"/>
      <c r="U652" s="9"/>
      <c r="V652" s="9"/>
    </row>
    <row r="653" spans="1:22" ht="20.25" customHeight="1">
      <c r="A653" s="328"/>
      <c r="B653" s="2"/>
      <c r="C653" s="60"/>
      <c r="D653" s="4"/>
      <c r="F653" s="4"/>
      <c r="G653" s="4"/>
      <c r="H653" s="308"/>
      <c r="I653" s="65" t="s">
        <v>1072</v>
      </c>
      <c r="J653" s="66"/>
      <c r="K653" s="168"/>
      <c r="L653" s="78"/>
      <c r="M653" s="78"/>
      <c r="N653" s="9"/>
      <c r="O653" s="9"/>
      <c r="P653" s="9"/>
      <c r="Q653" s="9"/>
      <c r="R653" s="9"/>
      <c r="S653" s="9"/>
      <c r="T653" s="9"/>
      <c r="U653" s="9"/>
      <c r="V653" s="9"/>
    </row>
    <row r="654" spans="1:22" s="112" customFormat="1" ht="42" customHeight="1">
      <c r="A654" s="352" t="s">
        <v>1244</v>
      </c>
      <c r="B654" s="108"/>
      <c r="C654" s="407" t="s">
        <v>1418</v>
      </c>
      <c r="D654" s="426"/>
      <c r="E654" s="426"/>
      <c r="F654" s="426"/>
      <c r="G654" s="426"/>
      <c r="H654" s="408"/>
      <c r="I654" s="116" t="s">
        <v>446</v>
      </c>
      <c r="J654" s="180">
        <f t="shared" ref="J654:J668" si="30">IF(SUM(L654:M654)=0,IF(COUNTIF(L654:M654,"未確認")&gt;0,"未確認",IF(COUNTIF(L654:M654,"~*")&gt;0,"*",SUM(L654:M654))),SUM(L654:M654))</f>
        <v>51</v>
      </c>
      <c r="K654" s="181" t="str">
        <f t="shared" ref="K654:K668" si="31">IF(OR(COUNTIF(L654:M654,"未確認")&gt;0,COUNTIF(L654:M654,"*")&gt;0),"※","")</f>
        <v>※</v>
      </c>
      <c r="L654" s="111">
        <v>51</v>
      </c>
      <c r="M654" s="111" t="s">
        <v>1045</v>
      </c>
    </row>
    <row r="655" spans="1:22" s="112" customFormat="1" ht="70.150000000000006" customHeight="1">
      <c r="A655" s="352" t="s">
        <v>1246</v>
      </c>
      <c r="B655" s="83"/>
      <c r="C655" s="171"/>
      <c r="D655" s="200"/>
      <c r="E655" s="404" t="s">
        <v>1419</v>
      </c>
      <c r="F655" s="405"/>
      <c r="G655" s="405"/>
      <c r="H655" s="406"/>
      <c r="I655" s="116" t="s">
        <v>447</v>
      </c>
      <c r="J655" s="180">
        <f t="shared" si="30"/>
        <v>0</v>
      </c>
      <c r="K655" s="181" t="str">
        <f t="shared" si="31"/>
        <v/>
      </c>
      <c r="L655" s="111">
        <v>0</v>
      </c>
      <c r="M655" s="111">
        <v>0</v>
      </c>
    </row>
    <row r="656" spans="1:22" s="112" customFormat="1" ht="70.150000000000006" customHeight="1">
      <c r="A656" s="352" t="s">
        <v>1248</v>
      </c>
      <c r="B656" s="83"/>
      <c r="C656" s="171"/>
      <c r="D656" s="200"/>
      <c r="E656" s="404" t="s">
        <v>1249</v>
      </c>
      <c r="F656" s="405"/>
      <c r="G656" s="405"/>
      <c r="H656" s="406"/>
      <c r="I656" s="116" t="s">
        <v>448</v>
      </c>
      <c r="J656" s="180">
        <f t="shared" si="30"/>
        <v>14</v>
      </c>
      <c r="K656" s="181" t="str">
        <f t="shared" si="31"/>
        <v>※</v>
      </c>
      <c r="L656" s="111">
        <v>14</v>
      </c>
      <c r="M656" s="111" t="s">
        <v>1052</v>
      </c>
    </row>
    <row r="657" spans="1:22" s="112" customFormat="1" ht="70.150000000000006" customHeight="1">
      <c r="A657" s="352" t="s">
        <v>1250</v>
      </c>
      <c r="B657" s="83"/>
      <c r="C657" s="316"/>
      <c r="D657" s="319"/>
      <c r="E657" s="404" t="s">
        <v>449</v>
      </c>
      <c r="F657" s="405"/>
      <c r="G657" s="405"/>
      <c r="H657" s="406"/>
      <c r="I657" s="116" t="s">
        <v>450</v>
      </c>
      <c r="J657" s="180">
        <f t="shared" si="30"/>
        <v>24</v>
      </c>
      <c r="K657" s="181" t="str">
        <f t="shared" si="31"/>
        <v>※</v>
      </c>
      <c r="L657" s="111">
        <v>24</v>
      </c>
      <c r="M657" s="111" t="s">
        <v>1052</v>
      </c>
    </row>
    <row r="658" spans="1:22" s="112" customFormat="1" ht="84" customHeight="1">
      <c r="A658" s="352" t="s">
        <v>1251</v>
      </c>
      <c r="B658" s="83"/>
      <c r="C658" s="316"/>
      <c r="D658" s="319"/>
      <c r="E658" s="404" t="s">
        <v>1252</v>
      </c>
      <c r="F658" s="405"/>
      <c r="G658" s="405"/>
      <c r="H658" s="406"/>
      <c r="I658" s="116" t="s">
        <v>451</v>
      </c>
      <c r="J658" s="180">
        <f t="shared" si="30"/>
        <v>13</v>
      </c>
      <c r="K658" s="181" t="str">
        <f t="shared" si="31"/>
        <v/>
      </c>
      <c r="L658" s="111">
        <v>13</v>
      </c>
      <c r="M658" s="111">
        <v>0</v>
      </c>
    </row>
    <row r="659" spans="1:22" s="112" customFormat="1" ht="70.150000000000006" customHeight="1">
      <c r="A659" s="352" t="s">
        <v>1253</v>
      </c>
      <c r="B659" s="83"/>
      <c r="C659" s="171"/>
      <c r="D659" s="200"/>
      <c r="E659" s="404" t="s">
        <v>1254</v>
      </c>
      <c r="F659" s="405"/>
      <c r="G659" s="405"/>
      <c r="H659" s="406"/>
      <c r="I659" s="116" t="s">
        <v>453</v>
      </c>
      <c r="J659" s="180">
        <f t="shared" si="30"/>
        <v>0</v>
      </c>
      <c r="K659" s="181" t="str">
        <f t="shared" si="31"/>
        <v/>
      </c>
      <c r="L659" s="111">
        <v>0</v>
      </c>
      <c r="M659" s="111">
        <v>0</v>
      </c>
    </row>
    <row r="660" spans="1:22" s="112" customFormat="1" ht="56.1" customHeight="1">
      <c r="A660" s="352" t="s">
        <v>1255</v>
      </c>
      <c r="B660" s="83"/>
      <c r="C660" s="171"/>
      <c r="D660" s="200"/>
      <c r="E660" s="404" t="s">
        <v>1420</v>
      </c>
      <c r="F660" s="405"/>
      <c r="G660" s="405"/>
      <c r="H660" s="406"/>
      <c r="I660" s="116" t="s">
        <v>455</v>
      </c>
      <c r="J660" s="180">
        <f t="shared" si="30"/>
        <v>0</v>
      </c>
      <c r="K660" s="181" t="str">
        <f t="shared" si="31"/>
        <v/>
      </c>
      <c r="L660" s="111">
        <v>0</v>
      </c>
      <c r="M660" s="111">
        <v>0</v>
      </c>
    </row>
    <row r="661" spans="1:22" s="112" customFormat="1" ht="70.150000000000006" customHeight="1">
      <c r="A661" s="352" t="s">
        <v>1257</v>
      </c>
      <c r="B661" s="83"/>
      <c r="C661" s="171"/>
      <c r="D661" s="200"/>
      <c r="E661" s="404" t="s">
        <v>1258</v>
      </c>
      <c r="F661" s="405"/>
      <c r="G661" s="405"/>
      <c r="H661" s="406"/>
      <c r="I661" s="116" t="s">
        <v>457</v>
      </c>
      <c r="J661" s="180">
        <f t="shared" si="30"/>
        <v>0</v>
      </c>
      <c r="K661" s="181" t="str">
        <f t="shared" si="31"/>
        <v/>
      </c>
      <c r="L661" s="111">
        <v>0</v>
      </c>
      <c r="M661" s="111">
        <v>0</v>
      </c>
    </row>
    <row r="662" spans="1:22" s="112" customFormat="1" ht="70.150000000000006" customHeight="1">
      <c r="A662" s="352" t="s">
        <v>1259</v>
      </c>
      <c r="B662" s="83"/>
      <c r="C662" s="173"/>
      <c r="D662" s="201"/>
      <c r="E662" s="404" t="s">
        <v>1260</v>
      </c>
      <c r="F662" s="405"/>
      <c r="G662" s="405"/>
      <c r="H662" s="406"/>
      <c r="I662" s="116" t="s">
        <v>458</v>
      </c>
      <c r="J662" s="180">
        <f t="shared" si="30"/>
        <v>0</v>
      </c>
      <c r="K662" s="181" t="str">
        <f t="shared" si="31"/>
        <v/>
      </c>
      <c r="L662" s="111">
        <v>0</v>
      </c>
      <c r="M662" s="111">
        <v>0</v>
      </c>
    </row>
    <row r="663" spans="1:22" s="112" customFormat="1" ht="70.150000000000006" customHeight="1">
      <c r="A663" s="352" t="s">
        <v>1261</v>
      </c>
      <c r="B663" s="83"/>
      <c r="C663" s="404" t="s">
        <v>1262</v>
      </c>
      <c r="D663" s="405"/>
      <c r="E663" s="405"/>
      <c r="F663" s="405"/>
      <c r="G663" s="405"/>
      <c r="H663" s="406"/>
      <c r="I663" s="116" t="s">
        <v>1263</v>
      </c>
      <c r="J663" s="180">
        <f t="shared" si="30"/>
        <v>34</v>
      </c>
      <c r="K663" s="181" t="str">
        <f t="shared" si="31"/>
        <v>※</v>
      </c>
      <c r="L663" s="111">
        <v>34</v>
      </c>
      <c r="M663" s="111" t="s">
        <v>1052</v>
      </c>
    </row>
    <row r="664" spans="1:22" s="112" customFormat="1" ht="72" customHeight="1">
      <c r="A664" s="352" t="s">
        <v>1264</v>
      </c>
      <c r="B664" s="83"/>
      <c r="C664" s="423" t="s">
        <v>1421</v>
      </c>
      <c r="D664" s="424"/>
      <c r="E664" s="424"/>
      <c r="F664" s="424"/>
      <c r="G664" s="424"/>
      <c r="H664" s="425"/>
      <c r="I664" s="129" t="s">
        <v>1266</v>
      </c>
      <c r="J664" s="180">
        <f t="shared" si="30"/>
        <v>0</v>
      </c>
      <c r="K664" s="181" t="str">
        <f t="shared" si="31"/>
        <v/>
      </c>
      <c r="L664" s="111">
        <v>0</v>
      </c>
      <c r="M664" s="111">
        <v>0</v>
      </c>
    </row>
    <row r="665" spans="1:22" s="112" customFormat="1" ht="70.150000000000006" customHeight="1">
      <c r="A665" s="352" t="s">
        <v>1267</v>
      </c>
      <c r="B665" s="83"/>
      <c r="C665" s="404" t="s">
        <v>1268</v>
      </c>
      <c r="D665" s="405"/>
      <c r="E665" s="405"/>
      <c r="F665" s="405"/>
      <c r="G665" s="405"/>
      <c r="H665" s="406"/>
      <c r="I665" s="116" t="s">
        <v>1269</v>
      </c>
      <c r="J665" s="180">
        <f t="shared" si="30"/>
        <v>0</v>
      </c>
      <c r="K665" s="181" t="str">
        <f t="shared" si="31"/>
        <v/>
      </c>
      <c r="L665" s="111">
        <v>0</v>
      </c>
      <c r="M665" s="111">
        <v>0</v>
      </c>
    </row>
    <row r="666" spans="1:22" s="112" customFormat="1" ht="56.1" customHeight="1">
      <c r="A666" s="352" t="s">
        <v>1270</v>
      </c>
      <c r="B666" s="83"/>
      <c r="C666" s="404" t="s">
        <v>1422</v>
      </c>
      <c r="D666" s="405"/>
      <c r="E666" s="405"/>
      <c r="F666" s="405"/>
      <c r="G666" s="405"/>
      <c r="H666" s="406"/>
      <c r="I666" s="116" t="s">
        <v>462</v>
      </c>
      <c r="J666" s="180">
        <f t="shared" si="30"/>
        <v>20</v>
      </c>
      <c r="K666" s="181" t="str">
        <f t="shared" si="31"/>
        <v>※</v>
      </c>
      <c r="L666" s="111">
        <v>20</v>
      </c>
      <c r="M666" s="111" t="s">
        <v>1052</v>
      </c>
    </row>
    <row r="667" spans="1:22" s="112" customFormat="1" ht="70.150000000000006" customHeight="1">
      <c r="A667" s="352" t="s">
        <v>1272</v>
      </c>
      <c r="B667" s="83"/>
      <c r="C667" s="423" t="s">
        <v>1273</v>
      </c>
      <c r="D667" s="424"/>
      <c r="E667" s="424"/>
      <c r="F667" s="424"/>
      <c r="G667" s="424"/>
      <c r="H667" s="425"/>
      <c r="I667" s="116" t="s">
        <v>1274</v>
      </c>
      <c r="J667" s="180">
        <f t="shared" si="30"/>
        <v>0</v>
      </c>
      <c r="K667" s="181" t="str">
        <f t="shared" si="31"/>
        <v/>
      </c>
      <c r="L667" s="111">
        <v>0</v>
      </c>
      <c r="M667" s="111">
        <v>0</v>
      </c>
    </row>
    <row r="668" spans="1:22" s="112" customFormat="1" ht="84" customHeight="1">
      <c r="A668" s="352" t="s">
        <v>1275</v>
      </c>
      <c r="B668" s="83"/>
      <c r="C668" s="404" t="s">
        <v>1276</v>
      </c>
      <c r="D668" s="405"/>
      <c r="E668" s="405"/>
      <c r="F668" s="405"/>
      <c r="G668" s="405"/>
      <c r="H668" s="406"/>
      <c r="I668" s="116" t="s">
        <v>1277</v>
      </c>
      <c r="J668" s="180">
        <f t="shared" si="30"/>
        <v>0</v>
      </c>
      <c r="K668" s="181" t="str">
        <f t="shared" si="31"/>
        <v/>
      </c>
      <c r="L668" s="111">
        <v>0</v>
      </c>
      <c r="M668" s="111">
        <v>0</v>
      </c>
    </row>
    <row r="669" spans="1:22" s="1" customFormat="1">
      <c r="A669" s="328"/>
      <c r="B669" s="19"/>
      <c r="C669" s="19"/>
      <c r="D669" s="19"/>
      <c r="E669" s="19"/>
      <c r="F669" s="19"/>
      <c r="G669" s="19"/>
      <c r="H669" s="15"/>
      <c r="I669" s="15"/>
      <c r="J669" s="87"/>
      <c r="K669" s="88"/>
      <c r="L669" s="89"/>
      <c r="M669" s="89"/>
    </row>
    <row r="670" spans="1:22" s="82" customFormat="1">
      <c r="A670" s="328"/>
      <c r="B670" s="83"/>
      <c r="C670" s="60"/>
      <c r="D670" s="60"/>
      <c r="E670" s="60"/>
      <c r="F670" s="60"/>
      <c r="G670" s="60"/>
      <c r="H670" s="90"/>
      <c r="I670" s="90"/>
      <c r="J670" s="87"/>
      <c r="K670" s="88"/>
      <c r="L670" s="89"/>
      <c r="M670" s="89"/>
    </row>
    <row r="671" spans="1:22" s="108" customFormat="1">
      <c r="A671" s="328"/>
      <c r="B671" s="113"/>
      <c r="C671" s="4"/>
      <c r="D671" s="4"/>
      <c r="E671" s="4"/>
      <c r="F671" s="4"/>
      <c r="G671" s="4"/>
      <c r="H671" s="308"/>
      <c r="I671" s="308"/>
      <c r="J671" s="59"/>
      <c r="K671" s="30"/>
      <c r="L671" s="101"/>
      <c r="M671" s="101"/>
    </row>
    <row r="672" spans="1:22">
      <c r="A672" s="328"/>
      <c r="B672" s="19"/>
      <c r="C672" s="19"/>
      <c r="D672" s="19"/>
      <c r="E672" s="19"/>
      <c r="F672" s="19"/>
      <c r="G672" s="19"/>
      <c r="H672" s="15"/>
      <c r="I672" s="15"/>
      <c r="L672" s="73"/>
      <c r="M672" s="73"/>
      <c r="N672" s="9"/>
      <c r="O672" s="9"/>
      <c r="P672" s="9"/>
      <c r="Q672" s="9"/>
      <c r="R672" s="9"/>
      <c r="S672" s="9"/>
      <c r="T672" s="9"/>
      <c r="U672" s="9"/>
      <c r="V672" s="9"/>
    </row>
    <row r="673" spans="1:22" ht="34.5" customHeight="1">
      <c r="A673" s="328"/>
      <c r="B673" s="19"/>
      <c r="C673" s="4"/>
      <c r="D673" s="4"/>
      <c r="F673" s="4"/>
      <c r="G673" s="4"/>
      <c r="H673" s="308"/>
      <c r="I673" s="308"/>
      <c r="J673" s="74" t="s">
        <v>68</v>
      </c>
      <c r="K673" s="167"/>
      <c r="L673" s="76" t="s">
        <v>492</v>
      </c>
      <c r="M673" s="76" t="s">
        <v>493</v>
      </c>
      <c r="N673" s="9"/>
      <c r="O673" s="9"/>
      <c r="P673" s="9"/>
      <c r="Q673" s="9"/>
      <c r="R673" s="9"/>
      <c r="S673" s="9"/>
      <c r="T673" s="9"/>
      <c r="U673" s="9"/>
      <c r="V673" s="9"/>
    </row>
    <row r="674" spans="1:22" ht="20.25" customHeight="1">
      <c r="A674" s="328"/>
      <c r="B674" s="2"/>
      <c r="C674" s="60"/>
      <c r="D674" s="4"/>
      <c r="F674" s="4"/>
      <c r="G674" s="4"/>
      <c r="H674" s="308"/>
      <c r="I674" s="65" t="s">
        <v>1403</v>
      </c>
      <c r="J674" s="66"/>
      <c r="K674" s="168"/>
      <c r="L674" s="78" t="s">
        <v>70</v>
      </c>
      <c r="M674" s="78" t="s">
        <v>71</v>
      </c>
      <c r="N674" s="9"/>
      <c r="O674" s="9"/>
      <c r="P674" s="9"/>
      <c r="Q674" s="9"/>
      <c r="R674" s="9"/>
      <c r="S674" s="9"/>
      <c r="T674" s="9"/>
      <c r="U674" s="9"/>
      <c r="V674" s="9"/>
    </row>
    <row r="675" spans="1:22" s="82" customFormat="1" ht="56.1" customHeight="1">
      <c r="A675" s="348" t="s">
        <v>1278</v>
      </c>
      <c r="B675" s="83"/>
      <c r="C675" s="423" t="s">
        <v>464</v>
      </c>
      <c r="D675" s="424"/>
      <c r="E675" s="424"/>
      <c r="F675" s="424"/>
      <c r="G675" s="424"/>
      <c r="H675" s="425"/>
      <c r="I675" s="129" t="s">
        <v>1423</v>
      </c>
      <c r="J675" s="186"/>
      <c r="K675" s="202"/>
      <c r="L675" s="96" t="s">
        <v>16</v>
      </c>
      <c r="M675" s="96" t="s">
        <v>16</v>
      </c>
    </row>
    <row r="676" spans="1:22" s="82" customFormat="1" ht="56.1" customHeight="1">
      <c r="A676" s="348" t="s">
        <v>1280</v>
      </c>
      <c r="B676" s="83"/>
      <c r="C676" s="423" t="s">
        <v>465</v>
      </c>
      <c r="D676" s="424"/>
      <c r="E676" s="424"/>
      <c r="F676" s="424"/>
      <c r="G676" s="424"/>
      <c r="H676" s="425"/>
      <c r="I676" s="129" t="s">
        <v>466</v>
      </c>
      <c r="J676" s="186"/>
      <c r="K676" s="202"/>
      <c r="L676" s="203" t="s">
        <v>16</v>
      </c>
      <c r="M676" s="203" t="s">
        <v>16</v>
      </c>
    </row>
    <row r="677" spans="1:22" s="82" customFormat="1" ht="56.1" customHeight="1">
      <c r="A677" s="348" t="s">
        <v>1281</v>
      </c>
      <c r="B677" s="83"/>
      <c r="C677" s="423" t="s">
        <v>467</v>
      </c>
      <c r="D677" s="424"/>
      <c r="E677" s="424"/>
      <c r="F677" s="424"/>
      <c r="G677" s="424"/>
      <c r="H677" s="425"/>
      <c r="I677" s="129" t="s">
        <v>1282</v>
      </c>
      <c r="J677" s="186"/>
      <c r="K677" s="202"/>
      <c r="L677" s="204" t="s">
        <v>16</v>
      </c>
      <c r="M677" s="204" t="s">
        <v>16</v>
      </c>
    </row>
    <row r="678" spans="1:22" s="82" customFormat="1" ht="60" customHeight="1">
      <c r="A678" s="348" t="s">
        <v>1283</v>
      </c>
      <c r="B678" s="83"/>
      <c r="C678" s="429" t="s">
        <v>468</v>
      </c>
      <c r="D678" s="430"/>
      <c r="E678" s="430"/>
      <c r="F678" s="430"/>
      <c r="G678" s="430"/>
      <c r="H678" s="431"/>
      <c r="I678" s="437" t="s">
        <v>1284</v>
      </c>
      <c r="J678" s="186"/>
      <c r="K678" s="202"/>
      <c r="L678" s="205" t="s">
        <v>16</v>
      </c>
      <c r="M678" s="205" t="s">
        <v>16</v>
      </c>
    </row>
    <row r="679" spans="1:22" s="82" customFormat="1" ht="35.1" customHeight="1">
      <c r="A679" s="348" t="s">
        <v>1285</v>
      </c>
      <c r="B679" s="83"/>
      <c r="C679" s="206"/>
      <c r="D679" s="207"/>
      <c r="E679" s="429" t="s">
        <v>469</v>
      </c>
      <c r="F679" s="430"/>
      <c r="G679" s="430"/>
      <c r="H679" s="431"/>
      <c r="I679" s="488"/>
      <c r="J679" s="186"/>
      <c r="K679" s="202"/>
      <c r="L679" s="205" t="s">
        <v>16</v>
      </c>
      <c r="M679" s="205" t="s">
        <v>16</v>
      </c>
    </row>
    <row r="680" spans="1:22" s="82" customFormat="1" ht="25.9" customHeight="1">
      <c r="A680" s="348" t="s">
        <v>1286</v>
      </c>
      <c r="B680" s="83"/>
      <c r="C680" s="208"/>
      <c r="D680" s="306"/>
      <c r="E680" s="514"/>
      <c r="F680" s="515"/>
      <c r="G680" s="507" t="s">
        <v>470</v>
      </c>
      <c r="H680" s="509"/>
      <c r="I680" s="489"/>
      <c r="J680" s="186"/>
      <c r="K680" s="202"/>
      <c r="L680" s="205" t="s">
        <v>16</v>
      </c>
      <c r="M680" s="205" t="s">
        <v>16</v>
      </c>
    </row>
    <row r="681" spans="1:22" s="108" customFormat="1" ht="80.099999999999994" customHeight="1">
      <c r="A681" s="348" t="s">
        <v>1287</v>
      </c>
      <c r="B681" s="83"/>
      <c r="C681" s="429" t="s">
        <v>1288</v>
      </c>
      <c r="D681" s="430"/>
      <c r="E681" s="430"/>
      <c r="F681" s="430"/>
      <c r="G681" s="430"/>
      <c r="H681" s="431"/>
      <c r="I681" s="437" t="s">
        <v>1289</v>
      </c>
      <c r="J681" s="186"/>
      <c r="K681" s="202"/>
      <c r="L681" s="205" t="s">
        <v>16</v>
      </c>
      <c r="M681" s="205" t="s">
        <v>16</v>
      </c>
    </row>
    <row r="682" spans="1:22" s="108" customFormat="1" ht="34.5" customHeight="1">
      <c r="A682" s="348" t="s">
        <v>1290</v>
      </c>
      <c r="B682" s="83"/>
      <c r="C682" s="309"/>
      <c r="D682" s="311"/>
      <c r="E682" s="423" t="s">
        <v>1291</v>
      </c>
      <c r="F682" s="424"/>
      <c r="G682" s="424"/>
      <c r="H682" s="425"/>
      <c r="I682" s="513"/>
      <c r="J682" s="186"/>
      <c r="K682" s="202"/>
      <c r="L682" s="205" t="s">
        <v>16</v>
      </c>
      <c r="M682" s="205" t="s">
        <v>16</v>
      </c>
    </row>
    <row r="683" spans="1:22" s="82" customFormat="1" ht="56.1" customHeight="1">
      <c r="A683" s="348" t="s">
        <v>1292</v>
      </c>
      <c r="B683" s="83"/>
      <c r="C683" s="423" t="s">
        <v>1293</v>
      </c>
      <c r="D683" s="424"/>
      <c r="E683" s="424"/>
      <c r="F683" s="424"/>
      <c r="G683" s="424"/>
      <c r="H683" s="425"/>
      <c r="I683" s="129" t="s">
        <v>1294</v>
      </c>
      <c r="J683" s="186"/>
      <c r="K683" s="202"/>
      <c r="L683" s="355" t="s">
        <v>16</v>
      </c>
      <c r="M683" s="355" t="s">
        <v>16</v>
      </c>
    </row>
    <row r="684" spans="1:22" s="1" customFormat="1">
      <c r="A684" s="328"/>
      <c r="B684" s="19"/>
      <c r="C684" s="60"/>
      <c r="D684" s="60"/>
      <c r="E684" s="19"/>
      <c r="F684" s="19"/>
      <c r="G684" s="19"/>
      <c r="H684" s="15"/>
      <c r="I684" s="15"/>
      <c r="J684" s="87"/>
      <c r="K684" s="88"/>
      <c r="L684" s="89"/>
      <c r="M684" s="89"/>
    </row>
    <row r="685" spans="1:22" s="82" customFormat="1">
      <c r="A685" s="328"/>
      <c r="B685" s="83"/>
      <c r="C685" s="60"/>
      <c r="D685" s="60"/>
      <c r="E685" s="60"/>
      <c r="F685" s="60"/>
      <c r="G685" s="60"/>
      <c r="H685" s="90"/>
      <c r="I685" s="90"/>
      <c r="J685" s="87"/>
      <c r="K685" s="88"/>
      <c r="L685" s="89"/>
      <c r="M685" s="89"/>
    </row>
    <row r="686" spans="1:22" s="1" customFormat="1">
      <c r="A686" s="328"/>
      <c r="B686" s="83"/>
      <c r="C686" s="4"/>
      <c r="D686" s="4"/>
      <c r="E686" s="4"/>
      <c r="F686" s="4"/>
      <c r="G686" s="4"/>
      <c r="H686" s="308"/>
      <c r="I686" s="308"/>
      <c r="J686" s="59"/>
      <c r="K686" s="30"/>
      <c r="L686" s="101"/>
      <c r="M686" s="101"/>
    </row>
    <row r="687" spans="1:22" s="1" customFormat="1">
      <c r="A687" s="328"/>
      <c r="B687" s="19" t="s">
        <v>1295</v>
      </c>
      <c r="C687" s="4"/>
      <c r="D687" s="4"/>
      <c r="E687" s="4"/>
      <c r="F687" s="4"/>
      <c r="G687" s="4"/>
      <c r="H687" s="308"/>
      <c r="I687" s="308"/>
      <c r="J687" s="59"/>
      <c r="K687" s="30"/>
      <c r="L687" s="101"/>
      <c r="M687" s="101"/>
    </row>
    <row r="688" spans="1:22">
      <c r="A688" s="328"/>
      <c r="B688" s="19"/>
      <c r="C688" s="19"/>
      <c r="D688" s="19"/>
      <c r="E688" s="19"/>
      <c r="F688" s="19"/>
      <c r="G688" s="19"/>
      <c r="H688" s="15"/>
      <c r="I688" s="15"/>
      <c r="L688" s="73"/>
      <c r="M688" s="73"/>
      <c r="N688" s="9"/>
      <c r="O688" s="9"/>
      <c r="P688" s="9"/>
      <c r="Q688" s="9"/>
      <c r="R688" s="9"/>
      <c r="S688" s="9"/>
      <c r="T688" s="9"/>
      <c r="U688" s="9"/>
      <c r="V688" s="9"/>
    </row>
    <row r="689" spans="1:22" ht="34.5" customHeight="1">
      <c r="A689" s="328"/>
      <c r="B689" s="19"/>
      <c r="C689" s="4"/>
      <c r="D689" s="4"/>
      <c r="F689" s="4"/>
      <c r="G689" s="4"/>
      <c r="H689" s="308"/>
      <c r="I689" s="308"/>
      <c r="J689" s="74" t="s">
        <v>68</v>
      </c>
      <c r="K689" s="167"/>
      <c r="L689" s="76" t="s">
        <v>492</v>
      </c>
      <c r="M689" s="76" t="s">
        <v>493</v>
      </c>
      <c r="N689" s="9"/>
      <c r="O689" s="9"/>
      <c r="P689" s="9"/>
      <c r="Q689" s="9"/>
      <c r="R689" s="9"/>
      <c r="S689" s="9"/>
      <c r="T689" s="9"/>
      <c r="U689" s="9"/>
      <c r="V689" s="9"/>
    </row>
    <row r="690" spans="1:22" ht="20.25" customHeight="1">
      <c r="A690" s="328"/>
      <c r="B690" s="2"/>
      <c r="C690" s="60"/>
      <c r="D690" s="4"/>
      <c r="F690" s="4"/>
      <c r="G690" s="4"/>
      <c r="H690" s="308"/>
      <c r="I690" s="65" t="s">
        <v>1072</v>
      </c>
      <c r="J690" s="66"/>
      <c r="K690" s="168"/>
      <c r="L690" s="78" t="s">
        <v>70</v>
      </c>
      <c r="M690" s="78" t="s">
        <v>71</v>
      </c>
      <c r="N690" s="9"/>
      <c r="O690" s="9"/>
      <c r="P690" s="9"/>
      <c r="Q690" s="9"/>
      <c r="R690" s="9"/>
      <c r="S690" s="9"/>
      <c r="T690" s="9"/>
      <c r="U690" s="9"/>
      <c r="V690" s="9"/>
    </row>
    <row r="691" spans="1:22" s="112" customFormat="1" ht="112.15" customHeight="1">
      <c r="A691" s="352" t="s">
        <v>1296</v>
      </c>
      <c r="B691" s="113"/>
      <c r="C691" s="423" t="s">
        <v>471</v>
      </c>
      <c r="D691" s="424"/>
      <c r="E691" s="424"/>
      <c r="F691" s="424"/>
      <c r="G691" s="424"/>
      <c r="H691" s="425"/>
      <c r="I691" s="129" t="s">
        <v>472</v>
      </c>
      <c r="J691" s="185">
        <f>IF(SUM(L691:M691)=0,IF(COUNTIF(L691:M691,"未確認")&gt;0,"未確認",IF(COUNTIF(L691:M691,"~*")&gt;0,"*",SUM(L691:M691))),SUM(L691:M691))</f>
        <v>15</v>
      </c>
      <c r="K691" s="181" t="str">
        <f>IF(OR(COUNTIF(L691:M691,"未確認")&gt;0,COUNTIF(L691:M691,"*")&gt;0),"※","")</f>
        <v/>
      </c>
      <c r="L691" s="111">
        <v>0</v>
      </c>
      <c r="M691" s="111">
        <v>15</v>
      </c>
    </row>
    <row r="692" spans="1:22" s="112" customFormat="1" ht="42" customHeight="1">
      <c r="A692" s="352" t="s">
        <v>1297</v>
      </c>
      <c r="B692" s="113"/>
      <c r="C692" s="404" t="s">
        <v>1424</v>
      </c>
      <c r="D692" s="405"/>
      <c r="E692" s="405"/>
      <c r="F692" s="405"/>
      <c r="G692" s="405"/>
      <c r="H692" s="406"/>
      <c r="I692" s="116" t="s">
        <v>473</v>
      </c>
      <c r="J692" s="185">
        <f>IF(SUM(L692:M692)=0,IF(COUNTIF(L692:M692,"未確認")&gt;0,"未確認",IF(COUNTIF(L692:M692,"~*")&gt;0,"*",SUM(L692:M692))),SUM(L692:M692))</f>
        <v>0</v>
      </c>
      <c r="K692" s="181" t="str">
        <f>IF(OR(COUNTIF(L692:M692,"未確認")&gt;0,COUNTIF(L692:M692,"*")&gt;0),"※","")</f>
        <v/>
      </c>
      <c r="L692" s="111">
        <v>0</v>
      </c>
      <c r="M692" s="111">
        <v>0</v>
      </c>
    </row>
    <row r="693" spans="1:22" s="112" customFormat="1" ht="84" customHeight="1">
      <c r="A693" s="352" t="s">
        <v>1299</v>
      </c>
      <c r="B693" s="113"/>
      <c r="C693" s="404" t="s">
        <v>1425</v>
      </c>
      <c r="D693" s="405"/>
      <c r="E693" s="405"/>
      <c r="F693" s="405"/>
      <c r="G693" s="405"/>
      <c r="H693" s="406"/>
      <c r="I693" s="116" t="s">
        <v>474</v>
      </c>
      <c r="J693" s="185">
        <f>IF(SUM(L693:M693)=0,IF(COUNTIF(L693:M693,"未確認")&gt;0,"未確認",IF(COUNTIF(L693:M693,"~*")&gt;0,"*",SUM(L693:M693))),SUM(L693:M693))</f>
        <v>0</v>
      </c>
      <c r="K693" s="181" t="str">
        <f>IF(OR(COUNTIF(L693:M693,"未確認")&gt;0,COUNTIF(L693:M693,"*")&gt;0),"※","")</f>
        <v/>
      </c>
      <c r="L693" s="111">
        <v>0</v>
      </c>
      <c r="M693" s="111">
        <v>0</v>
      </c>
    </row>
    <row r="694" spans="1:22" s="1" customFormat="1">
      <c r="A694" s="328"/>
      <c r="B694" s="19"/>
      <c r="C694" s="19"/>
      <c r="D694" s="19"/>
      <c r="E694" s="19"/>
      <c r="F694" s="19"/>
      <c r="G694" s="19"/>
      <c r="H694" s="15"/>
      <c r="I694" s="15"/>
      <c r="J694" s="87"/>
      <c r="K694" s="88"/>
      <c r="L694" s="89"/>
      <c r="M694" s="89"/>
    </row>
    <row r="695" spans="1:22" s="82" customFormat="1">
      <c r="A695" s="328"/>
      <c r="B695" s="83"/>
      <c r="C695" s="60"/>
      <c r="D695" s="60"/>
      <c r="E695" s="60"/>
      <c r="F695" s="60"/>
      <c r="G695" s="60"/>
      <c r="H695" s="90"/>
      <c r="I695" s="90"/>
      <c r="J695" s="87"/>
      <c r="K695" s="88"/>
      <c r="L695" s="89"/>
      <c r="M695" s="89"/>
    </row>
    <row r="696" spans="1:22" s="108" customFormat="1">
      <c r="A696" s="328"/>
      <c r="C696" s="4"/>
      <c r="D696" s="4"/>
      <c r="E696" s="4"/>
      <c r="F696" s="4"/>
      <c r="G696" s="4"/>
      <c r="H696" s="308"/>
      <c r="I696" s="308"/>
      <c r="J696" s="59"/>
      <c r="K696" s="30"/>
      <c r="L696" s="101"/>
      <c r="M696" s="101"/>
    </row>
    <row r="697" spans="1:22" s="108" customFormat="1">
      <c r="A697" s="328"/>
      <c r="B697" s="19" t="s">
        <v>1301</v>
      </c>
      <c r="C697" s="4"/>
      <c r="D697" s="4"/>
      <c r="E697" s="4"/>
      <c r="F697" s="4"/>
      <c r="G697" s="4"/>
      <c r="H697" s="308"/>
      <c r="I697" s="308"/>
      <c r="J697" s="59"/>
      <c r="K697" s="30"/>
      <c r="L697" s="101"/>
      <c r="M697" s="101"/>
    </row>
    <row r="698" spans="1:22">
      <c r="A698" s="328"/>
      <c r="B698" s="19"/>
      <c r="C698" s="19"/>
      <c r="D698" s="19"/>
      <c r="E698" s="19"/>
      <c r="F698" s="19"/>
      <c r="G698" s="19"/>
      <c r="H698" s="15"/>
      <c r="I698" s="15"/>
      <c r="L698" s="73"/>
      <c r="M698" s="73"/>
      <c r="N698" s="9"/>
      <c r="O698" s="9"/>
      <c r="P698" s="9"/>
      <c r="Q698" s="9"/>
      <c r="R698" s="9"/>
      <c r="S698" s="9"/>
      <c r="T698" s="9"/>
      <c r="U698" s="9"/>
      <c r="V698" s="9"/>
    </row>
    <row r="699" spans="1:22" ht="34.5" customHeight="1">
      <c r="A699" s="328"/>
      <c r="B699" s="19"/>
      <c r="C699" s="4"/>
      <c r="D699" s="4"/>
      <c r="F699" s="4"/>
      <c r="G699" s="4"/>
      <c r="H699" s="308"/>
      <c r="I699" s="308"/>
      <c r="J699" s="74" t="s">
        <v>68</v>
      </c>
      <c r="K699" s="167"/>
      <c r="L699" s="76" t="s">
        <v>492</v>
      </c>
      <c r="M699" s="76" t="s">
        <v>493</v>
      </c>
      <c r="N699" s="9"/>
      <c r="O699" s="9"/>
      <c r="P699" s="9"/>
      <c r="Q699" s="9"/>
      <c r="R699" s="9"/>
      <c r="S699" s="9"/>
      <c r="T699" s="9"/>
      <c r="U699" s="9"/>
      <c r="V699" s="9"/>
    </row>
    <row r="700" spans="1:22" ht="20.25" customHeight="1">
      <c r="A700" s="328"/>
      <c r="B700" s="2"/>
      <c r="C700" s="60"/>
      <c r="D700" s="4"/>
      <c r="F700" s="4"/>
      <c r="G700" s="4"/>
      <c r="H700" s="308"/>
      <c r="I700" s="65" t="s">
        <v>1403</v>
      </c>
      <c r="J700" s="66"/>
      <c r="K700" s="168"/>
      <c r="L700" s="78" t="s">
        <v>70</v>
      </c>
      <c r="M700" s="78" t="s">
        <v>71</v>
      </c>
      <c r="N700" s="9"/>
      <c r="O700" s="9"/>
      <c r="P700" s="9"/>
      <c r="Q700" s="9"/>
      <c r="R700" s="9"/>
      <c r="S700" s="9"/>
      <c r="T700" s="9"/>
      <c r="U700" s="9"/>
      <c r="V700" s="9"/>
    </row>
    <row r="701" spans="1:22" s="112" customFormat="1" ht="56.1" customHeight="1">
      <c r="A701" s="352" t="s">
        <v>1303</v>
      </c>
      <c r="B701" s="108"/>
      <c r="C701" s="404" t="s">
        <v>1304</v>
      </c>
      <c r="D701" s="405"/>
      <c r="E701" s="405"/>
      <c r="F701" s="405"/>
      <c r="G701" s="405"/>
      <c r="H701" s="406"/>
      <c r="I701" s="116" t="s">
        <v>475</v>
      </c>
      <c r="J701" s="180">
        <f>IF(SUM(L701:M701)=0,IF(COUNTIF(L701:M701,"未確認")&gt;0,"未確認",IF(COUNTIF(L701:M701,"~*")&gt;0,"*",SUM(L701:M701))),SUM(L701:M701))</f>
        <v>0</v>
      </c>
      <c r="K701" s="181" t="str">
        <f>IF(OR(COUNTIF(L701:M701,"未確認")&gt;0,COUNTIF(L701:M701,"*")&gt;0),"※","")</f>
        <v/>
      </c>
      <c r="L701" s="111">
        <v>0</v>
      </c>
      <c r="M701" s="111">
        <v>0</v>
      </c>
    </row>
    <row r="702" spans="1:22" s="112" customFormat="1" ht="56.1" customHeight="1">
      <c r="A702" s="352" t="s">
        <v>1305</v>
      </c>
      <c r="B702" s="113"/>
      <c r="C702" s="404" t="s">
        <v>1306</v>
      </c>
      <c r="D702" s="405"/>
      <c r="E702" s="405"/>
      <c r="F702" s="405"/>
      <c r="G702" s="405"/>
      <c r="H702" s="406"/>
      <c r="I702" s="116" t="s">
        <v>476</v>
      </c>
      <c r="J702" s="180">
        <f>IF(SUM(L702:M702)=0,IF(COUNTIF(L702:M702,"未確認")&gt;0,"未確認",IF(COUNTIF(L702:M702,"~*")&gt;0,"*",SUM(L702:M702))),SUM(L702:M702))</f>
        <v>0</v>
      </c>
      <c r="K702" s="181" t="str">
        <f>IF(OR(COUNTIF(L702:M702,"未確認")&gt;0,COUNTIF(L702:M702,"*")&gt;0),"※","")</f>
        <v/>
      </c>
      <c r="L702" s="111">
        <v>0</v>
      </c>
      <c r="M702" s="111">
        <v>0</v>
      </c>
    </row>
    <row r="703" spans="1:22" s="112" customFormat="1" ht="70.150000000000006" customHeight="1">
      <c r="A703" s="352" t="s">
        <v>1307</v>
      </c>
      <c r="B703" s="113"/>
      <c r="C703" s="423" t="s">
        <v>1426</v>
      </c>
      <c r="D703" s="424"/>
      <c r="E703" s="424"/>
      <c r="F703" s="424"/>
      <c r="G703" s="424"/>
      <c r="H703" s="425"/>
      <c r="I703" s="116" t="s">
        <v>477</v>
      </c>
      <c r="J703" s="180">
        <f>IF(SUM(L703:M703)=0,IF(COUNTIF(L703:M703,"未確認")&gt;0,"未確認",IF(COUNTIF(L703:M703,"~*")&gt;0,"*",SUM(L703:M703))),SUM(L703:M703))</f>
        <v>0</v>
      </c>
      <c r="K703" s="181" t="str">
        <f>IF(OR(COUNTIF(L703:M703,"未確認")&gt;0,COUNTIF(L703:M703,"*")&gt;0),"※","")</f>
        <v/>
      </c>
      <c r="L703" s="111">
        <v>0</v>
      </c>
      <c r="M703" s="111">
        <v>0</v>
      </c>
    </row>
    <row r="704" spans="1:22" s="112" customFormat="1" ht="56.1" customHeight="1">
      <c r="A704" s="337" t="s">
        <v>1309</v>
      </c>
      <c r="B704" s="113"/>
      <c r="C704" s="404" t="s">
        <v>478</v>
      </c>
      <c r="D704" s="405"/>
      <c r="E704" s="405"/>
      <c r="F704" s="405"/>
      <c r="G704" s="405"/>
      <c r="H704" s="406"/>
      <c r="I704" s="116" t="s">
        <v>479</v>
      </c>
      <c r="J704" s="180">
        <f>IF(SUM(L704:M704)=0,IF(COUNTIF(L704:M704,"未確認")&gt;0,"未確認",IF(COUNTIF(L704:M704,"~*")&gt;0,"*",SUM(L704:M704))),SUM(L704:M704))</f>
        <v>0</v>
      </c>
      <c r="K704" s="181" t="str">
        <f>IF(OR(COUNTIF(L704:M704,"未確認")&gt;0,COUNTIF(L704:M704,"*")&gt;0),"※","")</f>
        <v/>
      </c>
      <c r="L704" s="111">
        <v>0</v>
      </c>
      <c r="M704" s="111">
        <v>0</v>
      </c>
    </row>
    <row r="705" spans="1:22" s="112" customFormat="1" ht="70.150000000000006" customHeight="1">
      <c r="A705" s="352" t="s">
        <v>1310</v>
      </c>
      <c r="B705" s="113"/>
      <c r="C705" s="404" t="s">
        <v>1311</v>
      </c>
      <c r="D705" s="405"/>
      <c r="E705" s="405"/>
      <c r="F705" s="405"/>
      <c r="G705" s="405"/>
      <c r="H705" s="406"/>
      <c r="I705" s="116" t="s">
        <v>481</v>
      </c>
      <c r="J705" s="180">
        <f>IF(SUM(L705:M705)=0,IF(COUNTIF(L705:M705,"未確認")&gt;0,"未確認",IF(COUNTIF(L705:M705,"~*")&gt;0,"*",SUM(L705:M705))),SUM(L705:M705))</f>
        <v>0</v>
      </c>
      <c r="K705" s="181" t="str">
        <f>IF(OR(COUNTIF(L705:M705,"未確認")&gt;0,COUNTIF(L705:M705,"*")&gt;0),"※","")</f>
        <v/>
      </c>
      <c r="L705" s="111">
        <v>0</v>
      </c>
      <c r="M705" s="111">
        <v>0</v>
      </c>
    </row>
    <row r="706" spans="1:22" s="1" customFormat="1">
      <c r="A706" s="328"/>
      <c r="B706" s="19"/>
      <c r="C706" s="19"/>
      <c r="D706" s="19"/>
      <c r="E706" s="19"/>
      <c r="F706" s="19"/>
      <c r="G706" s="19"/>
      <c r="H706" s="15"/>
      <c r="I706" s="15"/>
      <c r="J706" s="87"/>
      <c r="K706" s="88"/>
      <c r="L706" s="89"/>
      <c r="M706" s="89"/>
    </row>
    <row r="707" spans="1:22" s="82" customFormat="1">
      <c r="A707" s="328"/>
      <c r="B707" s="83"/>
      <c r="C707" s="60"/>
      <c r="D707" s="60"/>
      <c r="E707" s="60"/>
      <c r="F707" s="60"/>
      <c r="G707" s="60"/>
      <c r="H707" s="90"/>
      <c r="I707" s="90"/>
      <c r="J707" s="87"/>
      <c r="K707" s="88"/>
      <c r="L707" s="89"/>
      <c r="M707" s="89"/>
    </row>
    <row r="708" spans="1:22" s="82" customFormat="1">
      <c r="A708" s="328"/>
      <c r="B708" s="83"/>
      <c r="C708" s="60"/>
      <c r="D708" s="60"/>
      <c r="E708" s="60"/>
      <c r="F708" s="60"/>
      <c r="G708" s="60"/>
      <c r="H708" s="90"/>
      <c r="I708" s="90"/>
      <c r="J708" s="87"/>
      <c r="K708" s="88"/>
      <c r="L708" s="89"/>
      <c r="M708" s="89"/>
    </row>
    <row r="709" spans="1:22" s="108" customFormat="1">
      <c r="A709" s="328"/>
      <c r="C709" s="4"/>
      <c r="D709" s="4"/>
      <c r="E709" s="4"/>
      <c r="F709" s="4"/>
      <c r="G709" s="4"/>
      <c r="H709" s="308"/>
      <c r="I709" s="308"/>
      <c r="J709" s="59"/>
      <c r="K709" s="30"/>
      <c r="L709" s="101"/>
      <c r="M709" s="101"/>
    </row>
    <row r="710" spans="1:22" s="108" customFormat="1">
      <c r="A710" s="328"/>
      <c r="B710" s="19" t="s">
        <v>482</v>
      </c>
      <c r="C710" s="4"/>
      <c r="D710" s="4"/>
      <c r="E710" s="4"/>
      <c r="F710" s="4"/>
      <c r="G710" s="4"/>
      <c r="H710" s="308"/>
      <c r="I710" s="308"/>
      <c r="J710" s="59"/>
      <c r="K710" s="30"/>
      <c r="L710" s="101"/>
      <c r="M710" s="101"/>
    </row>
    <row r="711" spans="1:22">
      <c r="A711" s="328"/>
      <c r="B711" s="19"/>
      <c r="C711" s="19"/>
      <c r="D711" s="19"/>
      <c r="E711" s="19"/>
      <c r="F711" s="19"/>
      <c r="G711" s="19"/>
      <c r="H711" s="15"/>
      <c r="I711" s="15"/>
      <c r="J711" s="61"/>
      <c r="K711" s="30"/>
      <c r="L711" s="73"/>
      <c r="M711" s="73"/>
      <c r="N711" s="9"/>
      <c r="O711" s="9"/>
      <c r="P711" s="9"/>
      <c r="Q711" s="9"/>
      <c r="R711" s="9"/>
      <c r="S711" s="9"/>
      <c r="T711" s="9"/>
      <c r="U711" s="9"/>
      <c r="V711" s="9"/>
    </row>
    <row r="712" spans="1:22" ht="34.5" customHeight="1">
      <c r="A712" s="328"/>
      <c r="B712" s="19"/>
      <c r="C712" s="4"/>
      <c r="D712" s="4"/>
      <c r="F712" s="4"/>
      <c r="G712" s="4"/>
      <c r="H712" s="308"/>
      <c r="I712" s="308"/>
      <c r="J712" s="74" t="s">
        <v>68</v>
      </c>
      <c r="K712" s="167"/>
      <c r="L712" s="76" t="s">
        <v>492</v>
      </c>
      <c r="M712" s="76" t="s">
        <v>493</v>
      </c>
      <c r="N712" s="9"/>
      <c r="O712" s="9"/>
      <c r="P712" s="9"/>
      <c r="Q712" s="9"/>
      <c r="R712" s="9"/>
      <c r="S712" s="9"/>
      <c r="T712" s="9"/>
      <c r="U712" s="9"/>
      <c r="V712" s="9"/>
    </row>
    <row r="713" spans="1:22" ht="20.25" customHeight="1">
      <c r="A713" s="328"/>
      <c r="B713" s="2"/>
      <c r="C713" s="60"/>
      <c r="D713" s="4"/>
      <c r="F713" s="4"/>
      <c r="G713" s="4"/>
      <c r="H713" s="308"/>
      <c r="I713" s="65" t="s">
        <v>1072</v>
      </c>
      <c r="J713" s="66"/>
      <c r="K713" s="168"/>
      <c r="L713" s="78" t="s">
        <v>70</v>
      </c>
      <c r="M713" s="78" t="s">
        <v>71</v>
      </c>
      <c r="N713" s="9"/>
      <c r="O713" s="9"/>
      <c r="P713" s="9"/>
      <c r="Q713" s="9"/>
      <c r="R713" s="9"/>
      <c r="S713" s="9"/>
      <c r="T713" s="9"/>
      <c r="U713" s="9"/>
      <c r="V713" s="9"/>
    </row>
    <row r="714" spans="1:22" s="112" customFormat="1" ht="56.1" customHeight="1">
      <c r="A714" s="352" t="s">
        <v>1312</v>
      </c>
      <c r="B714" s="108"/>
      <c r="C714" s="404" t="s">
        <v>483</v>
      </c>
      <c r="D714" s="405"/>
      <c r="E714" s="405"/>
      <c r="F714" s="405"/>
      <c r="G714" s="405"/>
      <c r="H714" s="406"/>
      <c r="I714" s="116" t="s">
        <v>484</v>
      </c>
      <c r="J714" s="180">
        <f>IF(SUM(L714:M714)=0,IF(COUNTIF(L714:M714,"未確認")&gt;0,"未確認",IF(COUNTIF(L714:M714,"~*")&gt;0,"*",SUM(L714:M714))),SUM(L714:M714))</f>
        <v>0</v>
      </c>
      <c r="K714" s="181" t="str">
        <f>IF(OR(COUNTIF(L714:M714,"未確認")&gt;0,COUNTIF(L714:M714,"*")&gt;0),"※","")</f>
        <v/>
      </c>
      <c r="L714" s="111">
        <v>0</v>
      </c>
      <c r="M714" s="111">
        <v>0</v>
      </c>
    </row>
    <row r="715" spans="1:22" s="112" customFormat="1" ht="70.150000000000006" customHeight="1">
      <c r="A715" s="352" t="s">
        <v>1313</v>
      </c>
      <c r="B715" s="113"/>
      <c r="C715" s="404" t="s">
        <v>485</v>
      </c>
      <c r="D715" s="405"/>
      <c r="E715" s="405"/>
      <c r="F715" s="405"/>
      <c r="G715" s="405"/>
      <c r="H715" s="406"/>
      <c r="I715" s="116" t="s">
        <v>486</v>
      </c>
      <c r="J715" s="180">
        <f>IF(SUM(L715:M715)=0,IF(COUNTIF(L715:M715,"未確認")&gt;0,"未確認",IF(COUNTIF(L715:M715,"~*")&gt;0,"*",SUM(L715:M715))),SUM(L715:M715))</f>
        <v>0</v>
      </c>
      <c r="K715" s="181" t="str">
        <f>IF(OR(COUNTIF(L715:M715,"未確認")&gt;0,COUNTIF(L715:M715,"*")&gt;0),"※","")</f>
        <v/>
      </c>
      <c r="L715" s="111">
        <v>0</v>
      </c>
      <c r="M715" s="111">
        <v>0</v>
      </c>
    </row>
    <row r="716" spans="1:22" s="112" customFormat="1" ht="70.150000000000006" customHeight="1">
      <c r="A716" s="352" t="s">
        <v>1314</v>
      </c>
      <c r="B716" s="113"/>
      <c r="C716" s="423" t="s">
        <v>487</v>
      </c>
      <c r="D716" s="424"/>
      <c r="E716" s="424"/>
      <c r="F716" s="424"/>
      <c r="G716" s="424"/>
      <c r="H716" s="425"/>
      <c r="I716" s="116" t="s">
        <v>488</v>
      </c>
      <c r="J716" s="180">
        <f>IF(SUM(L716:M716)=0,IF(COUNTIF(L716:M716,"未確認")&gt;0,"未確認",IF(COUNTIF(L716:M716,"~*")&gt;0,"*",SUM(L716:M716))),SUM(L716:M716))</f>
        <v>0</v>
      </c>
      <c r="K716" s="181" t="str">
        <f>IF(OR(COUNTIF(L716:M716,"未確認")&gt;0,COUNTIF(L716:M716,"*")&gt;0),"※","")</f>
        <v/>
      </c>
      <c r="L716" s="111">
        <v>0</v>
      </c>
      <c r="M716" s="111">
        <v>0</v>
      </c>
    </row>
    <row r="717" spans="1:22" s="112" customFormat="1" ht="70.150000000000006" customHeight="1">
      <c r="A717" s="352" t="s">
        <v>1315</v>
      </c>
      <c r="B717" s="113"/>
      <c r="C717" s="423" t="s">
        <v>489</v>
      </c>
      <c r="D717" s="424"/>
      <c r="E717" s="424"/>
      <c r="F717" s="424"/>
      <c r="G717" s="424"/>
      <c r="H717" s="425"/>
      <c r="I717" s="116" t="s">
        <v>490</v>
      </c>
      <c r="J717" s="180">
        <f>IF(SUM(L717:M717)=0,IF(COUNTIF(L717:M717,"未確認")&gt;0,"未確認",IF(COUNTIF(L717:M717,"~*")&gt;0,"*",SUM(L717:M717))),SUM(L717:M717))</f>
        <v>0</v>
      </c>
      <c r="K717" s="181" t="str">
        <f>IF(OR(COUNTIF(L717:M717,"未確認")&gt;0,COUNTIF(L717:M717,"*")&gt;0),"※","")</f>
        <v/>
      </c>
      <c r="L717" s="111">
        <v>0</v>
      </c>
      <c r="M717" s="111">
        <v>0</v>
      </c>
    </row>
    <row r="718" spans="1:22" s="1" customFormat="1">
      <c r="A718" s="328"/>
      <c r="B718" s="19"/>
      <c r="C718" s="19"/>
      <c r="D718" s="19"/>
      <c r="E718" s="19"/>
      <c r="F718" s="19"/>
      <c r="G718" s="19"/>
      <c r="H718" s="15"/>
      <c r="I718" s="15"/>
      <c r="J718" s="87"/>
      <c r="K718" s="88"/>
      <c r="L718" s="89"/>
      <c r="M718" s="89"/>
      <c r="N718" s="89"/>
      <c r="O718" s="89"/>
      <c r="P718" s="89"/>
      <c r="Q718" s="89"/>
      <c r="R718" s="89"/>
      <c r="S718" s="89"/>
      <c r="T718" s="89"/>
      <c r="U718" s="89"/>
      <c r="V718" s="89"/>
    </row>
    <row r="719" spans="1:22" s="82" customFormat="1">
      <c r="A719" s="328"/>
      <c r="B719" s="83"/>
      <c r="C719" s="60"/>
      <c r="D719" s="60"/>
      <c r="E719" s="60"/>
      <c r="F719" s="60"/>
      <c r="G719" s="60"/>
      <c r="H719" s="90"/>
      <c r="I719" s="90"/>
      <c r="J719" s="87"/>
      <c r="K719" s="88"/>
      <c r="L719" s="89"/>
      <c r="M719" s="89"/>
      <c r="N719" s="89"/>
      <c r="O719" s="89"/>
      <c r="P719" s="89"/>
      <c r="Q719" s="89"/>
      <c r="R719" s="89"/>
      <c r="S719" s="89"/>
      <c r="T719" s="89"/>
      <c r="U719" s="89"/>
      <c r="V719" s="89"/>
    </row>
    <row r="720" spans="1:22" s="82" customFormat="1">
      <c r="A720" s="328"/>
      <c r="B720" s="113"/>
      <c r="C720" s="113"/>
      <c r="D720" s="60"/>
      <c r="E720" s="60"/>
      <c r="F720" s="60"/>
      <c r="G720" s="60"/>
      <c r="H720" s="90"/>
      <c r="I720" s="153" t="s">
        <v>279</v>
      </c>
      <c r="J720" s="87"/>
      <c r="K720" s="88"/>
      <c r="L720" s="89"/>
      <c r="M720" s="89"/>
      <c r="N720" s="89"/>
      <c r="O720" s="89"/>
      <c r="P720" s="89"/>
      <c r="Q720" s="89"/>
      <c r="R720" s="89"/>
      <c r="S720" s="89"/>
      <c r="T720" s="89"/>
      <c r="U720" s="89"/>
      <c r="V720" s="89"/>
    </row>
    <row r="721" spans="1:23" s="1" customFormat="1">
      <c r="A721" s="328"/>
      <c r="B721" s="19"/>
      <c r="C721" s="19"/>
      <c r="D721" s="19"/>
      <c r="E721" s="19"/>
      <c r="F721" s="19"/>
      <c r="G721" s="19"/>
      <c r="H721" s="15"/>
      <c r="I721" s="15"/>
      <c r="J721" s="87"/>
      <c r="K721" s="88"/>
      <c r="L721" s="89"/>
      <c r="M721" s="89"/>
      <c r="N721" s="89"/>
      <c r="O721" s="89"/>
      <c r="P721" s="89"/>
      <c r="Q721" s="89"/>
      <c r="R721" s="89"/>
      <c r="S721" s="89"/>
      <c r="T721" s="89"/>
      <c r="U721" s="89"/>
      <c r="V721" s="89"/>
    </row>
    <row r="722" spans="1:23" s="82" customFormat="1">
      <c r="A722" s="328"/>
      <c r="B722" s="113"/>
      <c r="C722" s="113"/>
      <c r="D722" s="60"/>
      <c r="E722" s="60"/>
      <c r="F722" s="60"/>
      <c r="G722" s="60"/>
      <c r="H722" s="90"/>
      <c r="I722" s="90"/>
      <c r="J722" s="87"/>
      <c r="K722" s="88"/>
      <c r="L722" s="89"/>
      <c r="M722" s="89"/>
      <c r="N722" s="89"/>
      <c r="O722" s="89"/>
      <c r="P722" s="89"/>
      <c r="Q722" s="89"/>
      <c r="R722" s="89"/>
      <c r="S722" s="89"/>
      <c r="T722" s="89"/>
      <c r="U722" s="89"/>
      <c r="V722" s="89"/>
    </row>
    <row r="723" spans="1:23" s="112" customFormat="1">
      <c r="A723" s="356"/>
      <c r="B723" s="156"/>
      <c r="C723" s="3"/>
      <c r="D723" s="3"/>
      <c r="E723" s="4"/>
      <c r="F723" s="3"/>
      <c r="G723" s="3"/>
      <c r="H723" s="5"/>
      <c r="I723" s="5"/>
      <c r="J723" s="6"/>
      <c r="K723" s="7"/>
      <c r="L723" s="6"/>
      <c r="M723" s="6"/>
      <c r="N723" s="8"/>
      <c r="O723" s="8"/>
      <c r="P723" s="8"/>
      <c r="Q723" s="8"/>
      <c r="R723" s="8"/>
      <c r="S723" s="8"/>
      <c r="T723" s="8"/>
      <c r="U723" s="8"/>
      <c r="V723" s="8"/>
      <c r="W723" s="9"/>
    </row>
    <row r="724" spans="1:23" s="112" customFormat="1">
      <c r="A724" s="356"/>
      <c r="B724" s="156"/>
      <c r="C724" s="3"/>
      <c r="D724" s="3"/>
      <c r="E724" s="4"/>
      <c r="F724" s="3"/>
      <c r="G724" s="3"/>
      <c r="H724" s="5"/>
      <c r="I724" s="5"/>
      <c r="J724" s="6"/>
      <c r="K724" s="7"/>
      <c r="L724" s="6"/>
      <c r="M724" s="6"/>
      <c r="N724" s="8"/>
      <c r="O724" s="8"/>
      <c r="P724" s="8"/>
      <c r="Q724" s="8"/>
      <c r="R724" s="8"/>
      <c r="S724" s="8"/>
      <c r="T724" s="8"/>
      <c r="U724" s="8"/>
      <c r="V724" s="8"/>
      <c r="W724" s="9"/>
    </row>
    <row r="725" spans="1:23" s="112" customFormat="1">
      <c r="A725" s="356"/>
      <c r="B725" s="156"/>
      <c r="C725" s="3"/>
      <c r="D725" s="3"/>
      <c r="E725" s="4"/>
      <c r="F725" s="3"/>
      <c r="G725" s="3"/>
      <c r="H725" s="5"/>
      <c r="I725" s="5"/>
      <c r="J725" s="6"/>
      <c r="K725" s="7"/>
      <c r="L725" s="6"/>
      <c r="M725" s="6"/>
      <c r="N725" s="8"/>
      <c r="O725" s="8"/>
      <c r="P725" s="8"/>
      <c r="Q725" s="8"/>
      <c r="R725" s="8"/>
      <c r="S725" s="8"/>
      <c r="T725" s="8"/>
      <c r="U725" s="8"/>
      <c r="V725" s="8"/>
      <c r="W725" s="9"/>
    </row>
    <row r="726" spans="1:23" s="112" customFormat="1">
      <c r="A726" s="356"/>
      <c r="B726" s="156"/>
      <c r="C726" s="3"/>
      <c r="D726" s="3"/>
      <c r="E726" s="4"/>
      <c r="F726" s="3"/>
      <c r="G726" s="3"/>
      <c r="H726" s="5"/>
      <c r="I726" s="5"/>
      <c r="J726" s="6"/>
      <c r="K726" s="7"/>
      <c r="L726" s="6"/>
      <c r="M726" s="6"/>
      <c r="N726" s="8"/>
      <c r="O726" s="8"/>
      <c r="P726" s="8"/>
      <c r="Q726" s="8"/>
      <c r="R726" s="8"/>
      <c r="S726" s="8"/>
      <c r="T726" s="8"/>
      <c r="U726" s="8"/>
      <c r="V726" s="8"/>
      <c r="W726" s="9"/>
    </row>
    <row r="727" spans="1:23" s="112" customFormat="1">
      <c r="A727" s="356"/>
      <c r="B727" s="156"/>
      <c r="C727" s="3"/>
      <c r="D727" s="3"/>
      <c r="E727" s="4"/>
      <c r="F727" s="3"/>
      <c r="G727" s="3"/>
      <c r="H727" s="5"/>
      <c r="I727" s="5"/>
      <c r="J727" s="6"/>
      <c r="K727" s="7"/>
      <c r="L727" s="6"/>
      <c r="M727" s="6"/>
      <c r="N727" s="8"/>
      <c r="O727" s="8"/>
      <c r="P727" s="8"/>
      <c r="Q727" s="8"/>
      <c r="R727" s="8"/>
      <c r="S727" s="8"/>
      <c r="T727" s="8"/>
      <c r="U727" s="8"/>
      <c r="V727" s="8"/>
      <c r="W727" s="9"/>
    </row>
    <row r="728" spans="1:23" s="112" customFormat="1">
      <c r="A728" s="356"/>
      <c r="B728" s="9"/>
      <c r="C728" s="3"/>
      <c r="D728" s="3"/>
      <c r="E728" s="4"/>
      <c r="F728" s="3"/>
      <c r="G728" s="3"/>
      <c r="H728" s="5"/>
      <c r="I728" s="5"/>
      <c r="J728" s="6"/>
      <c r="K728" s="7"/>
      <c r="L728" s="6"/>
      <c r="M728" s="6"/>
      <c r="N728" s="8"/>
      <c r="O728" s="8"/>
      <c r="P728" s="8"/>
      <c r="Q728" s="8"/>
      <c r="R728" s="8"/>
      <c r="S728" s="8"/>
      <c r="T728" s="8"/>
      <c r="U728" s="8"/>
      <c r="V728" s="8"/>
      <c r="W728" s="9"/>
    </row>
    <row r="729" spans="1:23" s="112" customFormat="1">
      <c r="A729" s="356"/>
      <c r="B729" s="9"/>
      <c r="C729" s="3"/>
      <c r="D729" s="3"/>
      <c r="E729" s="4"/>
      <c r="F729" s="3"/>
      <c r="G729" s="3"/>
      <c r="H729" s="5"/>
      <c r="I729" s="5"/>
      <c r="J729" s="6"/>
      <c r="K729" s="7"/>
      <c r="L729" s="6"/>
      <c r="M729" s="6"/>
      <c r="N729" s="8"/>
      <c r="O729" s="8"/>
      <c r="P729" s="8"/>
      <c r="Q729" s="8"/>
      <c r="R729" s="8"/>
      <c r="S729" s="8"/>
      <c r="T729" s="8"/>
      <c r="U729" s="8"/>
      <c r="V729" s="8"/>
      <c r="W729" s="9"/>
    </row>
    <row r="730" spans="1:23" s="112" customFormat="1">
      <c r="A730" s="356"/>
      <c r="B730" s="9"/>
      <c r="C730" s="3"/>
      <c r="D730" s="3"/>
      <c r="E730" s="4"/>
      <c r="F730" s="3"/>
      <c r="G730" s="3"/>
      <c r="H730" s="5"/>
      <c r="I730" s="5"/>
      <c r="J730" s="6"/>
      <c r="K730" s="7"/>
      <c r="L730" s="6"/>
      <c r="M730" s="6"/>
      <c r="N730" s="8"/>
      <c r="O730" s="8"/>
      <c r="P730" s="8"/>
      <c r="Q730" s="8"/>
      <c r="R730" s="8"/>
      <c r="S730" s="8"/>
      <c r="T730" s="8"/>
      <c r="U730" s="8"/>
      <c r="V730" s="8"/>
      <c r="W730" s="9"/>
    </row>
  </sheetData>
  <mergeCells count="519">
    <mergeCell ref="C714:H714"/>
    <mergeCell ref="C715:H715"/>
    <mergeCell ref="C716:H716"/>
    <mergeCell ref="C717:H717"/>
    <mergeCell ref="C693:H693"/>
    <mergeCell ref="C701:H701"/>
    <mergeCell ref="C702:H702"/>
    <mergeCell ref="C703:H703"/>
    <mergeCell ref="C704:H704"/>
    <mergeCell ref="C705:H705"/>
    <mergeCell ref="C681:H681"/>
    <mergeCell ref="I681:I682"/>
    <mergeCell ref="E682:H682"/>
    <mergeCell ref="C683:H683"/>
    <mergeCell ref="C691:H691"/>
    <mergeCell ref="C692:H692"/>
    <mergeCell ref="C675:H675"/>
    <mergeCell ref="C676:H676"/>
    <mergeCell ref="C677:H677"/>
    <mergeCell ref="C678:H678"/>
    <mergeCell ref="I678:I680"/>
    <mergeCell ref="E679:H679"/>
    <mergeCell ref="E680:F680"/>
    <mergeCell ref="G680:H680"/>
    <mergeCell ref="C663:H663"/>
    <mergeCell ref="C664:H664"/>
    <mergeCell ref="C665:H665"/>
    <mergeCell ref="C666:H666"/>
    <mergeCell ref="C667:H667"/>
    <mergeCell ref="C668:H668"/>
    <mergeCell ref="E657:H657"/>
    <mergeCell ref="E658:H658"/>
    <mergeCell ref="E659:H659"/>
    <mergeCell ref="E660:H660"/>
    <mergeCell ref="E661:H661"/>
    <mergeCell ref="E662:H662"/>
    <mergeCell ref="C644:H644"/>
    <mergeCell ref="C645:H645"/>
    <mergeCell ref="C646:H646"/>
    <mergeCell ref="C654:H654"/>
    <mergeCell ref="E655:H655"/>
    <mergeCell ref="E656:H656"/>
    <mergeCell ref="C631:H631"/>
    <mergeCell ref="C639:H639"/>
    <mergeCell ref="C640:H640"/>
    <mergeCell ref="C641:H641"/>
    <mergeCell ref="C642:H642"/>
    <mergeCell ref="C643:H643"/>
    <mergeCell ref="C625:H625"/>
    <mergeCell ref="C626:H626"/>
    <mergeCell ref="C627:H627"/>
    <mergeCell ref="C628:H628"/>
    <mergeCell ref="C629:H629"/>
    <mergeCell ref="C630:H630"/>
    <mergeCell ref="C613:H613"/>
    <mergeCell ref="C621:H621"/>
    <mergeCell ref="I621:I623"/>
    <mergeCell ref="C622:H622"/>
    <mergeCell ref="C623:H623"/>
    <mergeCell ref="C624:H624"/>
    <mergeCell ref="C607:H607"/>
    <mergeCell ref="C608:H608"/>
    <mergeCell ref="C609:H609"/>
    <mergeCell ref="C610:H610"/>
    <mergeCell ref="C611:H611"/>
    <mergeCell ref="C612:H612"/>
    <mergeCell ref="C603:H603"/>
    <mergeCell ref="I603:I604"/>
    <mergeCell ref="E604:H604"/>
    <mergeCell ref="C605:H605"/>
    <mergeCell ref="I605:I606"/>
    <mergeCell ref="E606:H606"/>
    <mergeCell ref="C598:H598"/>
    <mergeCell ref="C599:H599"/>
    <mergeCell ref="C600:H600"/>
    <mergeCell ref="C601:H601"/>
    <mergeCell ref="C602:H602"/>
    <mergeCell ref="D584:H584"/>
    <mergeCell ref="D585:H585"/>
    <mergeCell ref="D586:H586"/>
    <mergeCell ref="D587:H587"/>
    <mergeCell ref="D588:H588"/>
    <mergeCell ref="D589:H589"/>
    <mergeCell ref="C563:H563"/>
    <mergeCell ref="C564:H564"/>
    <mergeCell ref="C565:H565"/>
    <mergeCell ref="C566:H566"/>
    <mergeCell ref="C567:H567"/>
    <mergeCell ref="I567:I590"/>
    <mergeCell ref="D568:H568"/>
    <mergeCell ref="D569:H569"/>
    <mergeCell ref="D570:H570"/>
    <mergeCell ref="D571:H571"/>
    <mergeCell ref="D578:H578"/>
    <mergeCell ref="D579:H579"/>
    <mergeCell ref="D580:H580"/>
    <mergeCell ref="D581:H581"/>
    <mergeCell ref="D582:H582"/>
    <mergeCell ref="C583:H583"/>
    <mergeCell ref="D572:H572"/>
    <mergeCell ref="D573:H573"/>
    <mergeCell ref="D574:H574"/>
    <mergeCell ref="C575:H575"/>
    <mergeCell ref="D576:H576"/>
    <mergeCell ref="D577:H577"/>
    <mergeCell ref="D590:H590"/>
    <mergeCell ref="C557:H557"/>
    <mergeCell ref="C558:H558"/>
    <mergeCell ref="C559:H559"/>
    <mergeCell ref="C560:H560"/>
    <mergeCell ref="C561:H561"/>
    <mergeCell ref="C562:H562"/>
    <mergeCell ref="C544:H544"/>
    <mergeCell ref="C545:H545"/>
    <mergeCell ref="C553:H553"/>
    <mergeCell ref="C554:H554"/>
    <mergeCell ref="C555:H555"/>
    <mergeCell ref="C556:H556"/>
    <mergeCell ref="C539:F539"/>
    <mergeCell ref="C540:H540"/>
    <mergeCell ref="C541:H541"/>
    <mergeCell ref="C542:H542"/>
    <mergeCell ref="I542:I543"/>
    <mergeCell ref="C543:H543"/>
    <mergeCell ref="C524:H524"/>
    <mergeCell ref="C525:H525"/>
    <mergeCell ref="C529:F529"/>
    <mergeCell ref="C530:H530"/>
    <mergeCell ref="C534:F534"/>
    <mergeCell ref="C535:H535"/>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501:H501"/>
    <mergeCell ref="C502:H502"/>
    <mergeCell ref="I488:I500"/>
    <mergeCell ref="D489:D500"/>
    <mergeCell ref="E489:H489"/>
    <mergeCell ref="E490:H490"/>
    <mergeCell ref="E491:H491"/>
    <mergeCell ref="E492:H492"/>
    <mergeCell ref="E493:H493"/>
    <mergeCell ref="E494:H494"/>
    <mergeCell ref="E495:H495"/>
    <mergeCell ref="E496:H496"/>
    <mergeCell ref="E483:H483"/>
    <mergeCell ref="E484:H484"/>
    <mergeCell ref="E485:H485"/>
    <mergeCell ref="E486:H486"/>
    <mergeCell ref="E487:H487"/>
    <mergeCell ref="C488:H488"/>
    <mergeCell ref="C475:H475"/>
    <mergeCell ref="I475:I487"/>
    <mergeCell ref="D476:D487"/>
    <mergeCell ref="E476:H476"/>
    <mergeCell ref="E477:H477"/>
    <mergeCell ref="E478:H478"/>
    <mergeCell ref="E479:H479"/>
    <mergeCell ref="E480:H480"/>
    <mergeCell ref="E481:H481"/>
    <mergeCell ref="E482:H482"/>
    <mergeCell ref="C450:H450"/>
    <mergeCell ref="I450:I455"/>
    <mergeCell ref="E451:H451"/>
    <mergeCell ref="E452:H452"/>
    <mergeCell ref="C453:H453"/>
    <mergeCell ref="E454:H454"/>
    <mergeCell ref="E455:H455"/>
    <mergeCell ref="E426:H426"/>
    <mergeCell ref="E427:H427"/>
    <mergeCell ref="E428:H428"/>
    <mergeCell ref="E429:H429"/>
    <mergeCell ref="C437:H437"/>
    <mergeCell ref="I437:I441"/>
    <mergeCell ref="E438:H438"/>
    <mergeCell ref="E439:H439"/>
    <mergeCell ref="E440:H440"/>
    <mergeCell ref="E441:H441"/>
    <mergeCell ref="C412:C429"/>
    <mergeCell ref="D412:H412"/>
    <mergeCell ref="I412:I429"/>
    <mergeCell ref="D413:D419"/>
    <mergeCell ref="E413:H413"/>
    <mergeCell ref="E414:H414"/>
    <mergeCell ref="E415:H415"/>
    <mergeCell ref="E416:H416"/>
    <mergeCell ref="E417:H417"/>
    <mergeCell ref="E418:H418"/>
    <mergeCell ref="E419:H419"/>
    <mergeCell ref="D420:H420"/>
    <mergeCell ref="D421:D429"/>
    <mergeCell ref="E421:H421"/>
    <mergeCell ref="E422:H422"/>
    <mergeCell ref="E423:H423"/>
    <mergeCell ref="E424:H424"/>
    <mergeCell ref="E425:H425"/>
    <mergeCell ref="C376:H380"/>
    <mergeCell ref="I376:I380"/>
    <mergeCell ref="C399:C404"/>
    <mergeCell ref="D399:H399"/>
    <mergeCell ref="I399:I404"/>
    <mergeCell ref="D400:D402"/>
    <mergeCell ref="E400:H400"/>
    <mergeCell ref="E401:H401"/>
    <mergeCell ref="E402:H402"/>
    <mergeCell ref="D403:H403"/>
    <mergeCell ref="D404:H404"/>
    <mergeCell ref="E363:H363"/>
    <mergeCell ref="E364:H364"/>
    <mergeCell ref="E365:H365"/>
    <mergeCell ref="E366:H366"/>
    <mergeCell ref="C355:D357"/>
    <mergeCell ref="E355:H355"/>
    <mergeCell ref="I355:I357"/>
    <mergeCell ref="E356:H356"/>
    <mergeCell ref="E357:H357"/>
    <mergeCell ref="C358:D367"/>
    <mergeCell ref="E358:H358"/>
    <mergeCell ref="E359:H359"/>
    <mergeCell ref="I359:I360"/>
    <mergeCell ref="E360:H360"/>
    <mergeCell ref="E367:H367"/>
    <mergeCell ref="C351:D354"/>
    <mergeCell ref="E351:F353"/>
    <mergeCell ref="G351:H351"/>
    <mergeCell ref="I351:I354"/>
    <mergeCell ref="G352:H352"/>
    <mergeCell ref="G353:H353"/>
    <mergeCell ref="E354:H354"/>
    <mergeCell ref="E361:H361"/>
    <mergeCell ref="E362:H362"/>
    <mergeCell ref="G315:H315"/>
    <mergeCell ref="C316:F317"/>
    <mergeCell ref="G316:H316"/>
    <mergeCell ref="G317:H317"/>
    <mergeCell ref="C322:F323"/>
    <mergeCell ref="G322:H322"/>
    <mergeCell ref="G323:H323"/>
    <mergeCell ref="C331:H331"/>
    <mergeCell ref="I331:I343"/>
    <mergeCell ref="C332:F343"/>
    <mergeCell ref="G332:G333"/>
    <mergeCell ref="G334:G335"/>
    <mergeCell ref="G336:G337"/>
    <mergeCell ref="G338:G339"/>
    <mergeCell ref="G340:G341"/>
    <mergeCell ref="G342:G343"/>
    <mergeCell ref="C310:F311"/>
    <mergeCell ref="G310:H310"/>
    <mergeCell ref="G311:H311"/>
    <mergeCell ref="C312:F313"/>
    <mergeCell ref="G312:H312"/>
    <mergeCell ref="G313:H313"/>
    <mergeCell ref="C304:F305"/>
    <mergeCell ref="G304:H304"/>
    <mergeCell ref="I304:I323"/>
    <mergeCell ref="G305:H305"/>
    <mergeCell ref="C306:F307"/>
    <mergeCell ref="G306:H306"/>
    <mergeCell ref="G307:H307"/>
    <mergeCell ref="C308:F309"/>
    <mergeCell ref="G308:H308"/>
    <mergeCell ref="G309:H309"/>
    <mergeCell ref="C318:F319"/>
    <mergeCell ref="G318:H318"/>
    <mergeCell ref="G319:H319"/>
    <mergeCell ref="C320:F321"/>
    <mergeCell ref="G320:H320"/>
    <mergeCell ref="G321:H321"/>
    <mergeCell ref="C314:F315"/>
    <mergeCell ref="G314:H314"/>
    <mergeCell ref="G284:H284"/>
    <mergeCell ref="G285:H285"/>
    <mergeCell ref="C286:F287"/>
    <mergeCell ref="G286:H286"/>
    <mergeCell ref="G287:H287"/>
    <mergeCell ref="C296:F297"/>
    <mergeCell ref="G296:H296"/>
    <mergeCell ref="G297:H297"/>
    <mergeCell ref="C298:F299"/>
    <mergeCell ref="G298:H298"/>
    <mergeCell ref="G299:H299"/>
    <mergeCell ref="C292:F293"/>
    <mergeCell ref="G292:H292"/>
    <mergeCell ref="G293:H293"/>
    <mergeCell ref="C294:F295"/>
    <mergeCell ref="G294:H294"/>
    <mergeCell ref="G295:H295"/>
    <mergeCell ref="G279:H279"/>
    <mergeCell ref="C280:F281"/>
    <mergeCell ref="G280:H280"/>
    <mergeCell ref="G281:H281"/>
    <mergeCell ref="C282:F283"/>
    <mergeCell ref="G282:H282"/>
    <mergeCell ref="G283:H283"/>
    <mergeCell ref="I272:I299"/>
    <mergeCell ref="G273:H273"/>
    <mergeCell ref="C274:F275"/>
    <mergeCell ref="G274:H274"/>
    <mergeCell ref="G275:H275"/>
    <mergeCell ref="C276:F277"/>
    <mergeCell ref="G276:H276"/>
    <mergeCell ref="G277:H277"/>
    <mergeCell ref="C278:F279"/>
    <mergeCell ref="G278:H278"/>
    <mergeCell ref="C288:F289"/>
    <mergeCell ref="G288:H288"/>
    <mergeCell ref="G289:H289"/>
    <mergeCell ref="C290:F291"/>
    <mergeCell ref="G290:H290"/>
    <mergeCell ref="G291:H291"/>
    <mergeCell ref="C284:F285"/>
    <mergeCell ref="C253:H253"/>
    <mergeCell ref="C254:H254"/>
    <mergeCell ref="C262:H262"/>
    <mergeCell ref="C263:H263"/>
    <mergeCell ref="C264:H264"/>
    <mergeCell ref="C272:F273"/>
    <mergeCell ref="G272:H272"/>
    <mergeCell ref="C226:H226"/>
    <mergeCell ref="C227:H227"/>
    <mergeCell ref="C235:H235"/>
    <mergeCell ref="C243:H243"/>
    <mergeCell ref="I243:I245"/>
    <mergeCell ref="C244:H244"/>
    <mergeCell ref="C245:H245"/>
    <mergeCell ref="C220:H220"/>
    <mergeCell ref="C221:H221"/>
    <mergeCell ref="C222:H222"/>
    <mergeCell ref="C223:H223"/>
    <mergeCell ref="C224:H224"/>
    <mergeCell ref="C225:H225"/>
    <mergeCell ref="C214:H214"/>
    <mergeCell ref="C215:H215"/>
    <mergeCell ref="C216:H216"/>
    <mergeCell ref="C217:H217"/>
    <mergeCell ref="C218:H218"/>
    <mergeCell ref="C219:H219"/>
    <mergeCell ref="C208:H208"/>
    <mergeCell ref="C209:H209"/>
    <mergeCell ref="C210:H210"/>
    <mergeCell ref="C211:H211"/>
    <mergeCell ref="C212:H212"/>
    <mergeCell ref="C213:H213"/>
    <mergeCell ref="C202:H202"/>
    <mergeCell ref="C203:H203"/>
    <mergeCell ref="C204:H204"/>
    <mergeCell ref="C205:H205"/>
    <mergeCell ref="C206:H206"/>
    <mergeCell ref="C207:H207"/>
    <mergeCell ref="C196:H196"/>
    <mergeCell ref="C197:H197"/>
    <mergeCell ref="C198:H198"/>
    <mergeCell ref="C199:H199"/>
    <mergeCell ref="C200:H200"/>
    <mergeCell ref="C201:H201"/>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81:H181"/>
    <mergeCell ref="C182:H182"/>
    <mergeCell ref="C183:H183"/>
    <mergeCell ref="C172:H172"/>
    <mergeCell ref="C173:H173"/>
    <mergeCell ref="C174:H174"/>
    <mergeCell ref="C175:H175"/>
    <mergeCell ref="C176:H176"/>
    <mergeCell ref="C177:H177"/>
    <mergeCell ref="C152:H152"/>
    <mergeCell ref="I152:I227"/>
    <mergeCell ref="C153:H153"/>
    <mergeCell ref="C154:H154"/>
    <mergeCell ref="C155:H155"/>
    <mergeCell ref="C156:H156"/>
    <mergeCell ref="C157:H157"/>
    <mergeCell ref="C158:H158"/>
    <mergeCell ref="C159:H159"/>
    <mergeCell ref="C166:H166"/>
    <mergeCell ref="C167:H167"/>
    <mergeCell ref="C168:H168"/>
    <mergeCell ref="C169:H169"/>
    <mergeCell ref="C170:H170"/>
    <mergeCell ref="C171:H171"/>
    <mergeCell ref="C160:H160"/>
    <mergeCell ref="C161:H161"/>
    <mergeCell ref="C162:H162"/>
    <mergeCell ref="C163:H163"/>
    <mergeCell ref="C164:H164"/>
    <mergeCell ref="C165:H165"/>
    <mergeCell ref="C178:H178"/>
    <mergeCell ref="C179:H179"/>
    <mergeCell ref="C180:H180"/>
    <mergeCell ref="C127:H127"/>
    <mergeCell ref="I127:I130"/>
    <mergeCell ref="E128:H130"/>
    <mergeCell ref="C138:H138"/>
    <mergeCell ref="I138:I144"/>
    <mergeCell ref="E139:H139"/>
    <mergeCell ref="C140:H140"/>
    <mergeCell ref="E141:H141"/>
    <mergeCell ref="C142:H142"/>
    <mergeCell ref="E143:H143"/>
    <mergeCell ref="C144:H144"/>
    <mergeCell ref="G117:H117"/>
    <mergeCell ref="E118:F118"/>
    <mergeCell ref="G118:H118"/>
    <mergeCell ref="C119:H119"/>
    <mergeCell ref="G112:H112"/>
    <mergeCell ref="E113:H113"/>
    <mergeCell ref="E114:F114"/>
    <mergeCell ref="G114:H114"/>
    <mergeCell ref="E115:F115"/>
    <mergeCell ref="G115:H115"/>
    <mergeCell ref="C88:F88"/>
    <mergeCell ref="C89:F89"/>
    <mergeCell ref="C90:G90"/>
    <mergeCell ref="C98:H98"/>
    <mergeCell ref="C106:D109"/>
    <mergeCell ref="E106:H106"/>
    <mergeCell ref="C85:F85"/>
    <mergeCell ref="J85:L85"/>
    <mergeCell ref="C86:F86"/>
    <mergeCell ref="J86:L86"/>
    <mergeCell ref="C87:F87"/>
    <mergeCell ref="J87:L87"/>
    <mergeCell ref="I106:I119"/>
    <mergeCell ref="E107:F107"/>
    <mergeCell ref="G107:H107"/>
    <mergeCell ref="E108:H108"/>
    <mergeCell ref="E109:H109"/>
    <mergeCell ref="C110:D118"/>
    <mergeCell ref="E110:H110"/>
    <mergeCell ref="E111:F111"/>
    <mergeCell ref="G111:H111"/>
    <mergeCell ref="E112:F112"/>
    <mergeCell ref="E116:H116"/>
    <mergeCell ref="E117:F117"/>
    <mergeCell ref="C82:G82"/>
    <mergeCell ref="J82:L82"/>
    <mergeCell ref="C83:G83"/>
    <mergeCell ref="J83:L83"/>
    <mergeCell ref="C84:G84"/>
    <mergeCell ref="J84:L84"/>
    <mergeCell ref="C80:G80"/>
    <mergeCell ref="H80:I80"/>
    <mergeCell ref="J80:L80"/>
    <mergeCell ref="C81:G81"/>
    <mergeCell ref="H81:I81"/>
    <mergeCell ref="J81:L81"/>
    <mergeCell ref="C78:G78"/>
    <mergeCell ref="H78:I78"/>
    <mergeCell ref="J78:L78"/>
    <mergeCell ref="C79:G79"/>
    <mergeCell ref="H79:I79"/>
    <mergeCell ref="J79:L79"/>
    <mergeCell ref="I60:K60"/>
    <mergeCell ref="D67:L67"/>
    <mergeCell ref="D68:L68"/>
    <mergeCell ref="D69:L69"/>
    <mergeCell ref="D70:L70"/>
    <mergeCell ref="D71:L71"/>
    <mergeCell ref="I54:K54"/>
    <mergeCell ref="I55:K55"/>
    <mergeCell ref="I56:K56"/>
    <mergeCell ref="I57:K57"/>
    <mergeCell ref="I58:K58"/>
    <mergeCell ref="I59:K59"/>
    <mergeCell ref="I44:K44"/>
    <mergeCell ref="I45:K45"/>
    <mergeCell ref="I46:K46"/>
    <mergeCell ref="I51:K51"/>
    <mergeCell ref="I52:K52"/>
    <mergeCell ref="I53:K53"/>
    <mergeCell ref="I34:K34"/>
    <mergeCell ref="I35:K35"/>
    <mergeCell ref="I36:K36"/>
    <mergeCell ref="I37:K37"/>
    <mergeCell ref="I42:K42"/>
    <mergeCell ref="I43:K43"/>
    <mergeCell ref="I24:K24"/>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6"/>
  <hyperlinks>
    <hyperlink ref="J78:L78" location="病院!B471" display="・手術の状況"/>
    <hyperlink ref="J79:L79" location="病院!B507" display="・がん、脳卒中、心筋梗塞、分娩、精神医療への対応状況"/>
    <hyperlink ref="J80:L80" location="病院!B549" display="・重症患者への対応状況"/>
    <hyperlink ref="J81:L81" location="病院!B594" display="・救急医療の実施状況"/>
    <hyperlink ref="J82:L82" location="病院!B617" display="・急性期後の支援、在宅復帰の支援の状況"/>
    <hyperlink ref="J83:L83" location="病院!B635" display="・全身管理の状況"/>
    <hyperlink ref="J85:L85" location="病院!B687" display="・長期療養患者の受入状況"/>
    <hyperlink ref="J84:L84" location="病院!B650" display="・リハビリテーションの実施状況"/>
    <hyperlink ref="J86:L86" location="病院!B697" display="・重度の障害児等の受入状況"/>
    <hyperlink ref="J87:L87" location="病院!B710" display="・医科歯科の連携状況"/>
    <hyperlink ref="M78" location="'病院(H30案)'!B448" display="・手術の状況"/>
    <hyperlink ref="M79" location="'病院(H30案)'!B484" display="・がん、脳卒中、心筋梗塞、分娩、精神医療への対応状況"/>
    <hyperlink ref="M80" location="'病院(H30案)'!B525" display="・重症患者への対応状況"/>
    <hyperlink ref="M81" location="'病院(H30案)'!B570" display="・救急医療の実施状況"/>
    <hyperlink ref="M82" location="'病院(H30案)'!B593" display="・急性期後の支援、在宅復帰の支援の状況"/>
    <hyperlink ref="C78:G78" location="病院!B94" display="・設置主体"/>
    <hyperlink ref="C79:G79" location="病院!B102" display="・病床の状況"/>
    <hyperlink ref="C80:G80" location="病院!B113" display="・診療科"/>
    <hyperlink ref="C81:G81" location="病院!B134" display="・入院基本料・特定入院料及び届出病床数"/>
    <hyperlink ref="C82:G82" location="病院!B148" display="・算定する入院基本用・特定入院料等の状況"/>
    <hyperlink ref="C83:G83" location="病院!B231" display="・DPC医療機関群の種類"/>
    <hyperlink ref="C84:G84" location="病院!B239" display="・救急告示病院、二次救急医療施設、三次救急医療施設の告示・認定の有無"/>
    <hyperlink ref="C85:F85" location="病院!B249" display="・承認の有無"/>
    <hyperlink ref="C86:F86" location="病院!B258" display="・診療報酬の届出の有無"/>
    <hyperlink ref="C87:F87" location="病院!B268" display="・職員数の状況"/>
    <hyperlink ref="C88:F88" location="病院!B327" display="・退院調整部門の設置状況"/>
    <hyperlink ref="C89:F89" location="病院!B347" display="・医療機器の台数"/>
    <hyperlink ref="C90:G90" location="病院!B372" display="・過去1年間の間に病棟の再編・見直しがあった場合の報告対象期間"/>
    <hyperlink ref="I383" location="病院!B66" display="メニューへ戻る"/>
    <hyperlink ref="H78:I78" location="病院!B395" display="・入院患者の状況（年間）"/>
    <hyperlink ref="H79:I79" location="病院!B408" display="・入院患者の状況（年間／入棟前の場所・退棟先の場所の状況）"/>
    <hyperlink ref="H80:I80" location="病院!B433" display="・退院後に在宅医療を必要とする患者の状況"/>
    <hyperlink ref="H81:I81" location="病院!B445" display="・看取りを行った患者数"/>
    <hyperlink ref="I458" location="病院!B66" display="メニューへ戻る"/>
    <hyperlink ref="I720" location="病院!B66"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23" manualBreakCount="23">
    <brk id="28" max="70" man="1"/>
    <brk id="60" max="70" man="1"/>
    <brk id="91" max="70" man="1"/>
    <brk id="118" max="70" man="1"/>
    <brk id="133" max="70" man="1"/>
    <brk id="230" max="70" man="1"/>
    <brk id="257" max="70" man="1"/>
    <brk id="285" max="70" man="1"/>
    <brk id="300" max="70" man="1"/>
    <brk id="326" max="70" man="1"/>
    <brk id="357" max="70" man="1"/>
    <brk id="371" max="70" man="1"/>
    <brk id="408" max="70" man="1"/>
    <brk id="434" max="70" man="1"/>
    <brk id="471" max="70" man="1"/>
    <brk id="541" max="70" man="1"/>
    <brk id="580" max="70" man="1"/>
    <brk id="604" max="70" man="1"/>
    <brk id="624" max="70" man="1"/>
    <brk id="641" max="70" man="1"/>
    <brk id="659" max="70" man="1"/>
    <brk id="679" max="70" man="1"/>
    <brk id="704" max="7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730"/>
  <sheetViews>
    <sheetView showGridLines="0" topLeftCell="B1" zoomScale="50" zoomScaleNormal="50" workbookViewId="0"/>
  </sheetViews>
  <sheetFormatPr defaultColWidth="9" defaultRowHeight="24"/>
  <cols>
    <col min="1" max="1" width="33.875" style="357" hidden="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16384" width="9" style="9"/>
  </cols>
  <sheetData>
    <row r="1" spans="1:22">
      <c r="A1" s="328"/>
      <c r="B1" s="2"/>
      <c r="I1" s="10"/>
    </row>
    <row r="2" spans="1:22" ht="25.5">
      <c r="A2" s="328"/>
      <c r="B2" s="11" t="s">
        <v>514</v>
      </c>
      <c r="C2" s="12"/>
      <c r="D2" s="12"/>
      <c r="E2" s="12"/>
      <c r="F2" s="12"/>
      <c r="G2" s="12"/>
      <c r="H2" s="10"/>
    </row>
    <row r="3" spans="1:22">
      <c r="A3" s="328"/>
      <c r="B3" s="13" t="s">
        <v>1427</v>
      </c>
      <c r="C3" s="14"/>
      <c r="D3" s="14"/>
      <c r="E3" s="14"/>
      <c r="F3" s="14"/>
      <c r="G3" s="14"/>
      <c r="H3" s="15"/>
      <c r="I3" s="15"/>
    </row>
    <row r="4" spans="1:22">
      <c r="A4" s="328"/>
      <c r="B4" s="386" t="s">
        <v>540</v>
      </c>
      <c r="C4" s="386"/>
      <c r="D4" s="386"/>
      <c r="E4" s="16"/>
      <c r="F4" s="16"/>
      <c r="G4" s="16"/>
      <c r="H4" s="17"/>
      <c r="I4" s="17"/>
    </row>
    <row r="5" spans="1:22">
      <c r="A5" s="328"/>
      <c r="B5" s="320"/>
      <c r="C5" s="329"/>
      <c r="D5" s="329"/>
      <c r="E5" s="16"/>
      <c r="F5" s="16"/>
      <c r="G5" s="16"/>
      <c r="H5" s="17"/>
      <c r="I5" s="17"/>
    </row>
    <row r="6" spans="1:22">
      <c r="A6" s="328"/>
      <c r="B6" s="320"/>
      <c r="C6" s="329"/>
      <c r="D6" s="329"/>
      <c r="E6" s="16"/>
      <c r="F6" s="16"/>
      <c r="G6" s="16"/>
      <c r="H6" s="17"/>
      <c r="I6" s="17"/>
    </row>
    <row r="7" spans="1:22">
      <c r="A7" s="328"/>
      <c r="B7" s="19" t="s">
        <v>698</v>
      </c>
    </row>
    <row r="8" spans="1:22">
      <c r="A8" s="328"/>
      <c r="B8" s="19"/>
      <c r="N8" s="9"/>
      <c r="O8" s="9"/>
      <c r="P8" s="9"/>
      <c r="Q8" s="9"/>
      <c r="R8" s="9"/>
      <c r="S8" s="9"/>
      <c r="T8" s="9"/>
      <c r="U8" s="9"/>
      <c r="V8" s="9"/>
    </row>
    <row r="9" spans="1:22" s="22" customFormat="1">
      <c r="A9" s="328"/>
      <c r="B9" s="24"/>
      <c r="C9" s="20"/>
      <c r="D9" s="20"/>
      <c r="E9" s="20"/>
      <c r="F9" s="20"/>
      <c r="G9" s="20"/>
      <c r="H9" s="21"/>
      <c r="I9" s="387" t="s">
        <v>699</v>
      </c>
      <c r="J9" s="387"/>
      <c r="K9" s="387"/>
      <c r="L9" s="322" t="s">
        <v>539</v>
      </c>
      <c r="M9" s="322" t="s">
        <v>538</v>
      </c>
    </row>
    <row r="10" spans="1:22" s="22" customFormat="1" ht="34.5" customHeight="1">
      <c r="A10" s="330" t="s">
        <v>701</v>
      </c>
      <c r="B10" s="18"/>
      <c r="C10" s="20"/>
      <c r="D10" s="20"/>
      <c r="E10" s="20"/>
      <c r="F10" s="20"/>
      <c r="G10" s="20"/>
      <c r="H10" s="21"/>
      <c r="I10" s="385" t="s">
        <v>702</v>
      </c>
      <c r="J10" s="385"/>
      <c r="K10" s="385"/>
      <c r="L10" s="25" t="s">
        <v>1428</v>
      </c>
      <c r="M10" s="25" t="s">
        <v>1428</v>
      </c>
    </row>
    <row r="11" spans="1:22" s="22" customFormat="1" ht="34.5" customHeight="1">
      <c r="A11" s="330" t="s">
        <v>701</v>
      </c>
      <c r="B11" s="26"/>
      <c r="C11" s="20"/>
      <c r="D11" s="20"/>
      <c r="E11" s="20"/>
      <c r="F11" s="20"/>
      <c r="G11" s="20"/>
      <c r="H11" s="21"/>
      <c r="I11" s="385" t="s">
        <v>704</v>
      </c>
      <c r="J11" s="385"/>
      <c r="K11" s="385"/>
      <c r="L11" s="25" t="s">
        <v>705</v>
      </c>
      <c r="M11" s="25" t="s">
        <v>705</v>
      </c>
    </row>
    <row r="12" spans="1:22">
      <c r="A12" s="328"/>
      <c r="B12" s="19"/>
      <c r="N12" s="9"/>
      <c r="O12" s="9"/>
      <c r="P12" s="9"/>
      <c r="Q12" s="9"/>
      <c r="R12" s="9"/>
      <c r="S12" s="9"/>
      <c r="T12" s="9"/>
      <c r="U12" s="9"/>
      <c r="V12" s="9"/>
    </row>
    <row r="13" spans="1:22">
      <c r="A13" s="328"/>
      <c r="B13" s="18"/>
      <c r="N13" s="9"/>
      <c r="O13" s="9"/>
      <c r="P13" s="9"/>
      <c r="Q13" s="9"/>
      <c r="R13" s="9"/>
      <c r="S13" s="9"/>
      <c r="T13" s="9"/>
      <c r="U13" s="9"/>
      <c r="V13" s="9"/>
    </row>
    <row r="14" spans="1:22" s="22" customFormat="1">
      <c r="A14" s="328"/>
      <c r="B14" s="19" t="s">
        <v>706</v>
      </c>
      <c r="C14" s="20"/>
      <c r="D14" s="20"/>
      <c r="E14" s="20"/>
      <c r="F14" s="20"/>
      <c r="G14" s="20"/>
      <c r="H14" s="21"/>
      <c r="I14" s="21"/>
      <c r="J14" s="6"/>
      <c r="K14" s="7"/>
      <c r="L14" s="6"/>
      <c r="M14" s="6"/>
    </row>
    <row r="15" spans="1:22" s="22" customFormat="1">
      <c r="A15" s="328"/>
      <c r="B15" s="19"/>
      <c r="C15" s="19"/>
      <c r="D15" s="19"/>
      <c r="E15" s="19"/>
      <c r="F15" s="19"/>
      <c r="G15" s="19"/>
      <c r="H15" s="15"/>
      <c r="I15" s="15"/>
      <c r="J15" s="6"/>
      <c r="K15" s="7"/>
      <c r="L15" s="23"/>
      <c r="M15" s="23"/>
    </row>
    <row r="16" spans="1:22" s="22" customFormat="1">
      <c r="A16" s="328"/>
      <c r="B16" s="24"/>
      <c r="C16" s="20"/>
      <c r="D16" s="20"/>
      <c r="E16" s="20"/>
      <c r="F16" s="20"/>
      <c r="G16" s="20"/>
      <c r="H16" s="21"/>
      <c r="I16" s="387" t="s">
        <v>0</v>
      </c>
      <c r="J16" s="387"/>
      <c r="K16" s="387"/>
      <c r="L16" s="322" t="s">
        <v>539</v>
      </c>
      <c r="M16" s="322" t="s">
        <v>538</v>
      </c>
    </row>
    <row r="17" spans="1:22" s="22" customFormat="1" ht="34.5" customHeight="1">
      <c r="A17" s="330" t="s">
        <v>701</v>
      </c>
      <c r="B17" s="18"/>
      <c r="C17" s="20"/>
      <c r="D17" s="20"/>
      <c r="E17" s="20"/>
      <c r="F17" s="20"/>
      <c r="G17" s="20"/>
      <c r="H17" s="21"/>
      <c r="I17" s="385" t="s">
        <v>10</v>
      </c>
      <c r="J17" s="385"/>
      <c r="K17" s="385"/>
      <c r="L17" s="25"/>
      <c r="M17" s="25"/>
    </row>
    <row r="18" spans="1:22" s="22" customFormat="1" ht="34.5" customHeight="1">
      <c r="A18" s="330" t="s">
        <v>701</v>
      </c>
      <c r="B18" s="26"/>
      <c r="C18" s="20"/>
      <c r="D18" s="20"/>
      <c r="E18" s="20"/>
      <c r="F18" s="20"/>
      <c r="G18" s="20"/>
      <c r="H18" s="21"/>
      <c r="I18" s="385" t="s">
        <v>11</v>
      </c>
      <c r="J18" s="385"/>
      <c r="K18" s="385"/>
      <c r="L18" s="25"/>
      <c r="M18" s="25" t="s">
        <v>707</v>
      </c>
    </row>
    <row r="19" spans="1:22" s="22" customFormat="1" ht="34.5" customHeight="1">
      <c r="A19" s="330" t="s">
        <v>701</v>
      </c>
      <c r="B19" s="26"/>
      <c r="C19" s="20"/>
      <c r="D19" s="20"/>
      <c r="E19" s="20"/>
      <c r="F19" s="20"/>
      <c r="G19" s="20"/>
      <c r="H19" s="21"/>
      <c r="I19" s="385" t="s">
        <v>12</v>
      </c>
      <c r="J19" s="385"/>
      <c r="K19" s="385"/>
      <c r="L19" s="27"/>
      <c r="M19" s="27"/>
    </row>
    <row r="20" spans="1:22" s="22" customFormat="1" ht="34.5" customHeight="1">
      <c r="A20" s="330" t="s">
        <v>701</v>
      </c>
      <c r="B20" s="18"/>
      <c r="C20" s="20"/>
      <c r="D20" s="20"/>
      <c r="E20" s="20"/>
      <c r="F20" s="20"/>
      <c r="G20" s="20"/>
      <c r="H20" s="21"/>
      <c r="I20" s="385" t="s">
        <v>13</v>
      </c>
      <c r="J20" s="385"/>
      <c r="K20" s="385"/>
      <c r="L20" s="28"/>
      <c r="M20" s="28"/>
    </row>
    <row r="21" spans="1:22" s="22" customFormat="1" ht="34.5" customHeight="1">
      <c r="A21" s="330" t="s">
        <v>701</v>
      </c>
      <c r="B21" s="18"/>
      <c r="C21" s="20"/>
      <c r="D21" s="20"/>
      <c r="E21" s="20"/>
      <c r="F21" s="20"/>
      <c r="G21" s="20"/>
      <c r="H21" s="21"/>
      <c r="I21" s="385" t="s">
        <v>14</v>
      </c>
      <c r="J21" s="385"/>
      <c r="K21" s="385"/>
      <c r="L21" s="27" t="s">
        <v>707</v>
      </c>
      <c r="M21" s="27"/>
    </row>
    <row r="22" spans="1:22" s="22" customFormat="1" ht="34.5" customHeight="1">
      <c r="A22" s="330" t="s">
        <v>701</v>
      </c>
      <c r="B22" s="18"/>
      <c r="C22" s="20"/>
      <c r="D22" s="20"/>
      <c r="E22" s="20"/>
      <c r="F22" s="20"/>
      <c r="G22" s="20"/>
      <c r="H22" s="21"/>
      <c r="I22" s="385" t="s">
        <v>15</v>
      </c>
      <c r="J22" s="385"/>
      <c r="K22" s="385"/>
      <c r="L22" s="27"/>
      <c r="M22" s="27"/>
    </row>
    <row r="23" spans="1:22" s="22" customFormat="1" ht="34.5" customHeight="1">
      <c r="A23" s="330" t="s">
        <v>701</v>
      </c>
      <c r="B23" s="18"/>
      <c r="C23" s="20"/>
      <c r="D23" s="20"/>
      <c r="E23" s="20"/>
      <c r="F23" s="20"/>
      <c r="G23" s="20"/>
      <c r="H23" s="21"/>
      <c r="I23" s="385" t="s">
        <v>29</v>
      </c>
      <c r="J23" s="385"/>
      <c r="K23" s="385"/>
      <c r="L23" s="27"/>
      <c r="M23" s="27"/>
    </row>
    <row r="24" spans="1:22" s="22" customFormat="1" ht="315" customHeight="1">
      <c r="A24" s="330" t="s">
        <v>709</v>
      </c>
      <c r="B24" s="18"/>
      <c r="C24" s="20"/>
      <c r="D24" s="20"/>
      <c r="E24" s="20"/>
      <c r="F24" s="20"/>
      <c r="G24" s="20"/>
      <c r="H24" s="21"/>
      <c r="I24" s="398" t="s">
        <v>1429</v>
      </c>
      <c r="J24" s="398"/>
      <c r="K24" s="398"/>
      <c r="L24" s="27" t="s">
        <v>16</v>
      </c>
      <c r="M24" s="27" t="s">
        <v>16</v>
      </c>
    </row>
    <row r="25" spans="1:22" s="22" customFormat="1">
      <c r="A25" s="328"/>
      <c r="B25" s="18"/>
      <c r="C25" s="3"/>
      <c r="D25" s="3"/>
      <c r="E25" s="4"/>
      <c r="F25" s="3"/>
      <c r="G25" s="29"/>
      <c r="H25" s="5"/>
      <c r="I25" s="5"/>
      <c r="J25" s="6"/>
      <c r="K25" s="30"/>
      <c r="L25" s="8"/>
      <c r="M25" s="8"/>
    </row>
    <row r="26" spans="1:22">
      <c r="A26" s="328"/>
      <c r="B26" s="18"/>
      <c r="K26" s="30"/>
      <c r="L26" s="8"/>
      <c r="M26" s="8"/>
      <c r="N26" s="9"/>
      <c r="O26" s="9"/>
      <c r="P26" s="9"/>
      <c r="Q26" s="9"/>
      <c r="R26" s="9"/>
      <c r="S26" s="9"/>
      <c r="T26" s="9"/>
      <c r="U26" s="9"/>
      <c r="V26" s="9"/>
    </row>
    <row r="27" spans="1:22" s="22" customFormat="1">
      <c r="A27" s="328"/>
      <c r="B27" s="31" t="s">
        <v>17</v>
      </c>
      <c r="C27" s="20"/>
      <c r="D27" s="20"/>
      <c r="E27" s="20"/>
      <c r="F27" s="20"/>
      <c r="G27" s="20"/>
      <c r="H27" s="21"/>
      <c r="I27" s="21"/>
      <c r="J27" s="6"/>
      <c r="K27" s="30"/>
      <c r="L27" s="8"/>
      <c r="M27" s="8"/>
    </row>
    <row r="28" spans="1:22" s="22" customFormat="1">
      <c r="A28" s="328"/>
      <c r="B28" s="19"/>
      <c r="C28" s="19"/>
      <c r="D28" s="19"/>
      <c r="E28" s="19"/>
      <c r="F28" s="19"/>
      <c r="G28" s="19"/>
      <c r="H28" s="15"/>
      <c r="I28" s="15"/>
      <c r="J28" s="6"/>
      <c r="K28" s="30"/>
      <c r="L28" s="23"/>
      <c r="M28" s="23"/>
    </row>
    <row r="29" spans="1:22" s="22" customFormat="1">
      <c r="A29" s="328"/>
      <c r="B29" s="24"/>
      <c r="C29" s="20"/>
      <c r="D29" s="20"/>
      <c r="E29" s="20"/>
      <c r="F29" s="20"/>
      <c r="G29" s="20"/>
      <c r="H29" s="21"/>
      <c r="I29" s="392" t="s">
        <v>18</v>
      </c>
      <c r="J29" s="393"/>
      <c r="K29" s="394"/>
      <c r="L29" s="322" t="s">
        <v>539</v>
      </c>
      <c r="M29" s="322" t="s">
        <v>538</v>
      </c>
    </row>
    <row r="30" spans="1:22" s="22" customFormat="1" ht="34.5" customHeight="1">
      <c r="A30" s="330" t="s">
        <v>711</v>
      </c>
      <c r="B30" s="18"/>
      <c r="C30" s="20"/>
      <c r="D30" s="20"/>
      <c r="E30" s="20"/>
      <c r="F30" s="20"/>
      <c r="G30" s="20"/>
      <c r="H30" s="21"/>
      <c r="I30" s="395" t="s">
        <v>10</v>
      </c>
      <c r="J30" s="396"/>
      <c r="K30" s="397"/>
      <c r="L30" s="25"/>
      <c r="M30" s="25"/>
    </row>
    <row r="31" spans="1:22" s="22" customFormat="1" ht="34.5" customHeight="1">
      <c r="A31" s="330" t="s">
        <v>711</v>
      </c>
      <c r="B31" s="26"/>
      <c r="C31" s="20"/>
      <c r="D31" s="20"/>
      <c r="E31" s="20"/>
      <c r="F31" s="20"/>
      <c r="G31" s="20"/>
      <c r="H31" s="21"/>
      <c r="I31" s="395" t="s">
        <v>11</v>
      </c>
      <c r="J31" s="396"/>
      <c r="K31" s="397"/>
      <c r="L31" s="25"/>
      <c r="M31" s="25"/>
    </row>
    <row r="32" spans="1:22" s="22" customFormat="1" ht="34.5" customHeight="1">
      <c r="A32" s="330" t="s">
        <v>711</v>
      </c>
      <c r="B32" s="26"/>
      <c r="C32" s="20"/>
      <c r="D32" s="20"/>
      <c r="E32" s="20"/>
      <c r="F32" s="20"/>
      <c r="G32" s="20"/>
      <c r="H32" s="21"/>
      <c r="I32" s="395" t="s">
        <v>12</v>
      </c>
      <c r="J32" s="396"/>
      <c r="K32" s="397"/>
      <c r="L32" s="27"/>
      <c r="M32" s="27" t="s">
        <v>707</v>
      </c>
    </row>
    <row r="33" spans="1:22" s="22" customFormat="1" ht="34.5" customHeight="1">
      <c r="A33" s="330" t="s">
        <v>711</v>
      </c>
      <c r="B33" s="18"/>
      <c r="C33" s="20"/>
      <c r="D33" s="20"/>
      <c r="E33" s="20"/>
      <c r="F33" s="20"/>
      <c r="G33" s="20"/>
      <c r="H33" s="21"/>
      <c r="I33" s="395" t="s">
        <v>13</v>
      </c>
      <c r="J33" s="396"/>
      <c r="K33" s="397"/>
      <c r="L33" s="28"/>
      <c r="M33" s="28"/>
    </row>
    <row r="34" spans="1:22" s="22" customFormat="1" ht="34.5" customHeight="1">
      <c r="A34" s="330" t="s">
        <v>711</v>
      </c>
      <c r="B34" s="18"/>
      <c r="C34" s="20"/>
      <c r="D34" s="20"/>
      <c r="E34" s="20"/>
      <c r="F34" s="20"/>
      <c r="G34" s="20"/>
      <c r="H34" s="21"/>
      <c r="I34" s="388" t="s">
        <v>19</v>
      </c>
      <c r="J34" s="389"/>
      <c r="K34" s="390"/>
      <c r="L34" s="27" t="s">
        <v>707</v>
      </c>
      <c r="M34" s="27"/>
    </row>
    <row r="35" spans="1:22" s="22" customFormat="1" ht="34.5" customHeight="1">
      <c r="A35" s="330" t="s">
        <v>711</v>
      </c>
      <c r="B35" s="18"/>
      <c r="C35" s="20"/>
      <c r="D35" s="20"/>
      <c r="E35" s="20"/>
      <c r="F35" s="20"/>
      <c r="G35" s="20"/>
      <c r="H35" s="21"/>
      <c r="I35" s="388" t="s">
        <v>20</v>
      </c>
      <c r="J35" s="389"/>
      <c r="K35" s="390"/>
      <c r="L35" s="27"/>
      <c r="M35" s="27"/>
    </row>
    <row r="36" spans="1:22" s="32" customFormat="1" ht="34.5" customHeight="1">
      <c r="A36" s="330" t="s">
        <v>711</v>
      </c>
      <c r="B36" s="18"/>
      <c r="C36" s="20"/>
      <c r="D36" s="20"/>
      <c r="E36" s="20"/>
      <c r="F36" s="20"/>
      <c r="G36" s="20"/>
      <c r="H36" s="21"/>
      <c r="I36" s="388" t="s">
        <v>1430</v>
      </c>
      <c r="J36" s="389"/>
      <c r="K36" s="390"/>
      <c r="L36" s="27"/>
      <c r="M36" s="27"/>
    </row>
    <row r="37" spans="1:22" s="22" customFormat="1" ht="34.5" customHeight="1">
      <c r="A37" s="330" t="s">
        <v>711</v>
      </c>
      <c r="B37" s="18"/>
      <c r="C37" s="20"/>
      <c r="D37" s="20"/>
      <c r="E37" s="20"/>
      <c r="F37" s="20"/>
      <c r="G37" s="20"/>
      <c r="H37" s="21"/>
      <c r="I37" s="391" t="s">
        <v>29</v>
      </c>
      <c r="J37" s="391"/>
      <c r="K37" s="391"/>
      <c r="L37" s="27"/>
      <c r="M37" s="27"/>
    </row>
    <row r="38" spans="1:22" s="22" customFormat="1">
      <c r="A38" s="328"/>
      <c r="B38" s="18"/>
      <c r="C38" s="3"/>
      <c r="D38" s="3"/>
      <c r="E38" s="4"/>
      <c r="F38" s="3"/>
      <c r="G38" s="33"/>
      <c r="H38" s="5"/>
      <c r="I38" s="5"/>
      <c r="J38" s="6"/>
      <c r="K38" s="30"/>
      <c r="L38" s="8"/>
      <c r="M38" s="8"/>
    </row>
    <row r="39" spans="1:22" s="22" customFormat="1">
      <c r="A39" s="328"/>
      <c r="B39" s="18"/>
      <c r="C39" s="3"/>
      <c r="D39" s="3"/>
      <c r="E39" s="4"/>
      <c r="F39" s="3"/>
      <c r="G39" s="33"/>
      <c r="H39" s="5"/>
      <c r="I39" s="5"/>
      <c r="J39" s="6"/>
      <c r="K39" s="30"/>
      <c r="L39" s="8"/>
      <c r="M39" s="8"/>
    </row>
    <row r="40" spans="1:22" s="22" customFormat="1">
      <c r="A40" s="328"/>
      <c r="B40" s="31" t="s">
        <v>22</v>
      </c>
      <c r="C40" s="20"/>
      <c r="D40" s="20"/>
      <c r="E40" s="20"/>
      <c r="F40" s="20"/>
      <c r="G40" s="20"/>
      <c r="H40" s="21"/>
      <c r="I40" s="21"/>
      <c r="J40" s="6"/>
      <c r="K40" s="30"/>
      <c r="L40" s="8"/>
      <c r="M40" s="8"/>
    </row>
    <row r="41" spans="1:22" s="22" customFormat="1">
      <c r="A41" s="328"/>
      <c r="B41" s="19"/>
      <c r="C41" s="19"/>
      <c r="D41" s="19"/>
      <c r="E41" s="19"/>
      <c r="F41" s="19"/>
      <c r="G41" s="19"/>
      <c r="H41" s="15"/>
      <c r="I41" s="15"/>
      <c r="J41" s="6"/>
      <c r="K41" s="30"/>
      <c r="L41" s="23"/>
      <c r="M41" s="23"/>
    </row>
    <row r="42" spans="1:22" s="22" customFormat="1">
      <c r="A42" s="328"/>
      <c r="B42" s="24"/>
      <c r="C42" s="20"/>
      <c r="D42" s="20"/>
      <c r="E42" s="20"/>
      <c r="F42" s="20"/>
      <c r="G42" s="20"/>
      <c r="H42" s="21"/>
      <c r="I42" s="392" t="s">
        <v>23</v>
      </c>
      <c r="J42" s="393"/>
      <c r="K42" s="394"/>
      <c r="L42" s="322" t="s">
        <v>539</v>
      </c>
      <c r="M42" s="322" t="s">
        <v>538</v>
      </c>
    </row>
    <row r="43" spans="1:22" s="22" customFormat="1" ht="34.5" customHeight="1">
      <c r="A43" s="330" t="s">
        <v>715</v>
      </c>
      <c r="B43" s="18"/>
      <c r="C43" s="20"/>
      <c r="D43" s="20"/>
      <c r="E43" s="20"/>
      <c r="F43" s="20"/>
      <c r="G43" s="20"/>
      <c r="H43" s="21"/>
      <c r="I43" s="395" t="s">
        <v>1431</v>
      </c>
      <c r="J43" s="396"/>
      <c r="K43" s="397"/>
      <c r="L43" s="25"/>
      <c r="M43" s="25"/>
    </row>
    <row r="44" spans="1:22" s="22" customFormat="1" ht="34.5" customHeight="1">
      <c r="A44" s="330" t="s">
        <v>715</v>
      </c>
      <c r="B44" s="26"/>
      <c r="C44" s="20"/>
      <c r="D44" s="20"/>
      <c r="E44" s="20"/>
      <c r="F44" s="20"/>
      <c r="G44" s="20"/>
      <c r="H44" s="21"/>
      <c r="I44" s="395" t="s">
        <v>25</v>
      </c>
      <c r="J44" s="396"/>
      <c r="K44" s="397"/>
      <c r="L44" s="25"/>
      <c r="M44" s="25"/>
    </row>
    <row r="45" spans="1:22" s="22" customFormat="1" ht="34.5" customHeight="1">
      <c r="A45" s="330" t="s">
        <v>715</v>
      </c>
      <c r="B45" s="26"/>
      <c r="C45" s="20"/>
      <c r="D45" s="20"/>
      <c r="E45" s="20"/>
      <c r="F45" s="20"/>
      <c r="G45" s="20"/>
      <c r="H45" s="21"/>
      <c r="I45" s="395" t="s">
        <v>26</v>
      </c>
      <c r="J45" s="396"/>
      <c r="K45" s="397"/>
      <c r="L45" s="34"/>
      <c r="M45" s="34"/>
    </row>
    <row r="46" spans="1:22" s="22" customFormat="1" ht="34.5" customHeight="1">
      <c r="A46" s="330" t="s">
        <v>715</v>
      </c>
      <c r="B46" s="18"/>
      <c r="C46" s="20"/>
      <c r="D46" s="20"/>
      <c r="E46" s="20"/>
      <c r="F46" s="20"/>
      <c r="G46" s="20"/>
      <c r="H46" s="21"/>
      <c r="I46" s="395" t="s">
        <v>27</v>
      </c>
      <c r="J46" s="396"/>
      <c r="K46" s="397"/>
      <c r="L46" s="25"/>
      <c r="M46" s="25"/>
    </row>
    <row r="47" spans="1:22" s="22" customFormat="1">
      <c r="A47" s="328"/>
      <c r="B47" s="18"/>
      <c r="C47" s="3"/>
      <c r="D47" s="3"/>
      <c r="E47" s="4"/>
      <c r="F47" s="3"/>
      <c r="G47" s="29"/>
      <c r="H47" s="5"/>
      <c r="I47" s="5"/>
      <c r="J47" s="6"/>
      <c r="K47" s="30"/>
      <c r="L47" s="8"/>
      <c r="M47" s="8"/>
    </row>
    <row r="48" spans="1:22">
      <c r="A48" s="328"/>
      <c r="B48" s="18"/>
      <c r="K48" s="30"/>
      <c r="L48" s="8"/>
      <c r="M48" s="8"/>
      <c r="N48" s="9"/>
      <c r="O48" s="9"/>
      <c r="P48" s="9"/>
      <c r="Q48" s="9"/>
      <c r="R48" s="9"/>
      <c r="S48" s="9"/>
      <c r="T48" s="9"/>
      <c r="U48" s="9"/>
      <c r="V48" s="9"/>
    </row>
    <row r="49" spans="1:13" s="22" customFormat="1">
      <c r="A49" s="328"/>
      <c r="B49" s="31" t="s">
        <v>28</v>
      </c>
      <c r="C49" s="20"/>
      <c r="D49" s="20"/>
      <c r="E49" s="20"/>
      <c r="F49" s="20"/>
      <c r="G49" s="20"/>
      <c r="H49" s="21"/>
      <c r="I49" s="21"/>
      <c r="J49" s="6"/>
      <c r="K49" s="30"/>
      <c r="L49" s="8"/>
      <c r="M49" s="8"/>
    </row>
    <row r="50" spans="1:13" s="22" customFormat="1">
      <c r="A50" s="328"/>
      <c r="B50" s="19"/>
      <c r="C50" s="19"/>
      <c r="D50" s="19"/>
      <c r="E50" s="19"/>
      <c r="F50" s="19"/>
      <c r="G50" s="19"/>
      <c r="H50" s="15"/>
      <c r="I50" s="15"/>
      <c r="J50" s="6"/>
      <c r="K50" s="30"/>
      <c r="L50" s="23"/>
      <c r="M50" s="23"/>
    </row>
    <row r="51" spans="1:13" s="22" customFormat="1">
      <c r="A51" s="328"/>
      <c r="B51" s="24"/>
      <c r="C51" s="20"/>
      <c r="D51" s="20"/>
      <c r="E51" s="20"/>
      <c r="F51" s="20"/>
      <c r="G51" s="20"/>
      <c r="H51" s="35"/>
      <c r="I51" s="399" t="s">
        <v>18</v>
      </c>
      <c r="J51" s="400"/>
      <c r="K51" s="401"/>
      <c r="L51" s="322" t="s">
        <v>539</v>
      </c>
      <c r="M51" s="322" t="s">
        <v>538</v>
      </c>
    </row>
    <row r="52" spans="1:13" s="22" customFormat="1" ht="34.5" customHeight="1">
      <c r="A52" s="331" t="s">
        <v>717</v>
      </c>
      <c r="B52" s="18"/>
      <c r="C52" s="20"/>
      <c r="D52" s="20"/>
      <c r="E52" s="20"/>
      <c r="F52" s="20"/>
      <c r="G52" s="20"/>
      <c r="H52" s="21"/>
      <c r="I52" s="388" t="s">
        <v>10</v>
      </c>
      <c r="J52" s="389"/>
      <c r="K52" s="390"/>
      <c r="L52" s="25"/>
      <c r="M52" s="25"/>
    </row>
    <row r="53" spans="1:13" s="22" customFormat="1" ht="34.5" customHeight="1">
      <c r="A53" s="331" t="s">
        <v>717</v>
      </c>
      <c r="B53" s="26"/>
      <c r="C53" s="20"/>
      <c r="D53" s="20"/>
      <c r="E53" s="20"/>
      <c r="F53" s="20"/>
      <c r="G53" s="20"/>
      <c r="H53" s="21"/>
      <c r="I53" s="388" t="s">
        <v>11</v>
      </c>
      <c r="J53" s="389"/>
      <c r="K53" s="390"/>
      <c r="L53" s="25"/>
      <c r="M53" s="25"/>
    </row>
    <row r="54" spans="1:13" s="22" customFormat="1" ht="34.5" customHeight="1">
      <c r="A54" s="331" t="s">
        <v>717</v>
      </c>
      <c r="B54" s="26"/>
      <c r="C54" s="20"/>
      <c r="D54" s="20"/>
      <c r="E54" s="20"/>
      <c r="F54" s="20"/>
      <c r="G54" s="20"/>
      <c r="H54" s="21"/>
      <c r="I54" s="388" t="s">
        <v>12</v>
      </c>
      <c r="J54" s="389"/>
      <c r="K54" s="390"/>
      <c r="L54" s="27"/>
      <c r="M54" s="27"/>
    </row>
    <row r="55" spans="1:13" s="22" customFormat="1" ht="34.5" customHeight="1">
      <c r="A55" s="331" t="s">
        <v>717</v>
      </c>
      <c r="B55" s="18"/>
      <c r="C55" s="20"/>
      <c r="D55" s="20"/>
      <c r="E55" s="20"/>
      <c r="F55" s="20"/>
      <c r="G55" s="20"/>
      <c r="H55" s="21"/>
      <c r="I55" s="388" t="s">
        <v>13</v>
      </c>
      <c r="J55" s="389"/>
      <c r="K55" s="390"/>
      <c r="L55" s="28"/>
      <c r="M55" s="28"/>
    </row>
    <row r="56" spans="1:13" s="22" customFormat="1" ht="34.5" customHeight="1">
      <c r="A56" s="331" t="s">
        <v>717</v>
      </c>
      <c r="B56" s="18"/>
      <c r="C56" s="20"/>
      <c r="D56" s="20"/>
      <c r="E56" s="20"/>
      <c r="F56" s="20"/>
      <c r="G56" s="20"/>
      <c r="H56" s="21"/>
      <c r="I56" s="388" t="s">
        <v>1432</v>
      </c>
      <c r="J56" s="389"/>
      <c r="K56" s="390"/>
      <c r="L56" s="27"/>
      <c r="M56" s="27"/>
    </row>
    <row r="57" spans="1:13" s="22" customFormat="1" ht="34.5" customHeight="1">
      <c r="A57" s="331" t="s">
        <v>717</v>
      </c>
      <c r="B57" s="18"/>
      <c r="C57" s="20"/>
      <c r="D57" s="20"/>
      <c r="E57" s="20"/>
      <c r="F57" s="20"/>
      <c r="G57" s="20"/>
      <c r="H57" s="21"/>
      <c r="I57" s="388" t="s">
        <v>20</v>
      </c>
      <c r="J57" s="389"/>
      <c r="K57" s="390"/>
      <c r="L57" s="27"/>
      <c r="M57" s="27"/>
    </row>
    <row r="58" spans="1:13" s="32" customFormat="1" ht="34.5" customHeight="1">
      <c r="A58" s="331" t="s">
        <v>717</v>
      </c>
      <c r="B58" s="18"/>
      <c r="C58" s="20"/>
      <c r="D58" s="20"/>
      <c r="E58" s="20"/>
      <c r="F58" s="20"/>
      <c r="G58" s="20"/>
      <c r="H58" s="21"/>
      <c r="I58" s="388" t="s">
        <v>1430</v>
      </c>
      <c r="J58" s="389"/>
      <c r="K58" s="390"/>
      <c r="L58" s="27"/>
      <c r="M58" s="27"/>
    </row>
    <row r="59" spans="1:13" s="22" customFormat="1" ht="34.5" customHeight="1">
      <c r="A59" s="331" t="s">
        <v>717</v>
      </c>
      <c r="B59" s="18"/>
      <c r="C59" s="20"/>
      <c r="D59" s="20"/>
      <c r="E59" s="20"/>
      <c r="F59" s="20"/>
      <c r="G59" s="20"/>
      <c r="H59" s="21"/>
      <c r="I59" s="391" t="s">
        <v>29</v>
      </c>
      <c r="J59" s="391"/>
      <c r="K59" s="391"/>
      <c r="L59" s="27" t="s">
        <v>707</v>
      </c>
      <c r="M59" s="27" t="s">
        <v>707</v>
      </c>
    </row>
    <row r="60" spans="1:13" s="22" customFormat="1" ht="34.5" customHeight="1">
      <c r="A60" s="331" t="s">
        <v>717</v>
      </c>
      <c r="B60" s="18"/>
      <c r="C60" s="20"/>
      <c r="D60" s="20"/>
      <c r="E60" s="20"/>
      <c r="F60" s="20"/>
      <c r="G60" s="20"/>
      <c r="H60" s="21"/>
      <c r="I60" s="391" t="s">
        <v>30</v>
      </c>
      <c r="J60" s="391"/>
      <c r="K60" s="391"/>
      <c r="L60" s="27" t="s">
        <v>16</v>
      </c>
      <c r="M60" s="27" t="s">
        <v>16</v>
      </c>
    </row>
    <row r="61" spans="1:13" s="22" customFormat="1">
      <c r="A61" s="328"/>
      <c r="B61" s="18"/>
      <c r="C61" s="3"/>
      <c r="D61" s="3"/>
      <c r="E61" s="4"/>
      <c r="F61" s="3"/>
      <c r="G61" s="33"/>
      <c r="H61" s="5"/>
      <c r="I61" s="5"/>
      <c r="J61" s="6"/>
      <c r="K61" s="30"/>
      <c r="L61" s="8"/>
      <c r="M61" s="8"/>
    </row>
    <row r="62" spans="1:13" s="22" customFormat="1">
      <c r="A62" s="328"/>
      <c r="B62" s="18"/>
      <c r="C62" s="3"/>
      <c r="D62" s="3"/>
      <c r="E62" s="4"/>
      <c r="F62" s="3"/>
      <c r="G62" s="33"/>
      <c r="H62" s="5"/>
      <c r="I62" s="5"/>
      <c r="J62" s="6"/>
      <c r="K62" s="30"/>
      <c r="L62" s="8"/>
      <c r="M62" s="8"/>
    </row>
    <row r="63" spans="1:13" s="22" customFormat="1">
      <c r="A63" s="328"/>
      <c r="B63" s="18"/>
      <c r="C63" s="3"/>
      <c r="D63" s="3"/>
      <c r="E63" s="4"/>
      <c r="F63" s="3"/>
      <c r="G63" s="33"/>
      <c r="H63" s="5"/>
      <c r="I63" s="5"/>
      <c r="J63" s="6"/>
      <c r="K63" s="30"/>
      <c r="L63" s="6"/>
      <c r="M63" s="6"/>
    </row>
    <row r="64" spans="1:13" s="22" customFormat="1">
      <c r="A64" s="328"/>
      <c r="B64" s="18"/>
      <c r="C64" s="3"/>
      <c r="D64" s="3"/>
      <c r="E64" s="4"/>
      <c r="F64" s="3"/>
      <c r="G64" s="29"/>
      <c r="H64" s="5"/>
      <c r="I64" s="5"/>
      <c r="J64" s="6"/>
      <c r="K64" s="30"/>
      <c r="L64" s="6"/>
      <c r="M64" s="6"/>
    </row>
    <row r="65" spans="1:13" s="22" customFormat="1">
      <c r="A65" s="328"/>
      <c r="B65" s="19"/>
      <c r="C65" s="36"/>
      <c r="D65" s="36"/>
      <c r="E65" s="36"/>
      <c r="F65" s="36"/>
      <c r="G65" s="36"/>
      <c r="H65" s="21"/>
      <c r="I65" s="21"/>
      <c r="J65" s="6"/>
      <c r="K65" s="30"/>
      <c r="L65" s="6"/>
      <c r="M65" s="6"/>
    </row>
    <row r="66" spans="1:13" s="22" customFormat="1">
      <c r="A66" s="328"/>
      <c r="B66" s="2"/>
      <c r="C66" s="37" t="s">
        <v>1433</v>
      </c>
      <c r="D66" s="38"/>
      <c r="E66" s="38"/>
      <c r="F66" s="38"/>
      <c r="G66" s="38"/>
      <c r="H66" s="38"/>
      <c r="I66" s="5"/>
      <c r="J66" s="39"/>
      <c r="K66" s="7"/>
      <c r="L66" s="6"/>
      <c r="M66" s="6"/>
    </row>
    <row r="67" spans="1:13" s="22" customFormat="1" ht="34.5" customHeight="1">
      <c r="A67" s="328"/>
      <c r="B67" s="2"/>
      <c r="C67" s="40"/>
      <c r="D67" s="402" t="s">
        <v>32</v>
      </c>
      <c r="E67" s="402"/>
      <c r="F67" s="402"/>
      <c r="G67" s="402"/>
      <c r="H67" s="402"/>
      <c r="I67" s="402"/>
      <c r="J67" s="402"/>
      <c r="K67" s="402"/>
      <c r="L67" s="402"/>
      <c r="M67" s="41"/>
    </row>
    <row r="68" spans="1:13" s="22" customFormat="1" ht="34.5" customHeight="1">
      <c r="A68" s="328"/>
      <c r="B68" s="2"/>
      <c r="C68" s="43"/>
      <c r="D68" s="403" t="s">
        <v>1434</v>
      </c>
      <c r="E68" s="403"/>
      <c r="F68" s="403"/>
      <c r="G68" s="403"/>
      <c r="H68" s="403"/>
      <c r="I68" s="403"/>
      <c r="J68" s="403"/>
      <c r="K68" s="403"/>
      <c r="L68" s="403"/>
      <c r="M68" s="41"/>
    </row>
    <row r="69" spans="1:13" s="22" customFormat="1" ht="34.5" customHeight="1">
      <c r="A69" s="328"/>
      <c r="B69" s="2"/>
      <c r="C69" s="43"/>
      <c r="D69" s="403" t="s">
        <v>34</v>
      </c>
      <c r="E69" s="403"/>
      <c r="F69" s="403"/>
      <c r="G69" s="403"/>
      <c r="H69" s="403"/>
      <c r="I69" s="403"/>
      <c r="J69" s="403"/>
      <c r="K69" s="403"/>
      <c r="L69" s="403"/>
      <c r="M69" s="41"/>
    </row>
    <row r="70" spans="1:13" s="22" customFormat="1" ht="34.5" customHeight="1">
      <c r="A70" s="328"/>
      <c r="B70" s="2"/>
      <c r="C70" s="43"/>
      <c r="D70" s="403" t="s">
        <v>35</v>
      </c>
      <c r="E70" s="403"/>
      <c r="F70" s="403"/>
      <c r="G70" s="403"/>
      <c r="H70" s="403"/>
      <c r="I70" s="403"/>
      <c r="J70" s="403"/>
      <c r="K70" s="403"/>
      <c r="L70" s="403"/>
      <c r="M70" s="41"/>
    </row>
    <row r="71" spans="1:13" s="22" customFormat="1" ht="34.5" customHeight="1">
      <c r="A71" s="328"/>
      <c r="B71" s="2"/>
      <c r="C71" s="43"/>
      <c r="D71" s="403" t="s">
        <v>36</v>
      </c>
      <c r="E71" s="403"/>
      <c r="F71" s="403"/>
      <c r="G71" s="403"/>
      <c r="H71" s="403"/>
      <c r="I71" s="403"/>
      <c r="J71" s="403"/>
      <c r="K71" s="403"/>
      <c r="L71" s="403"/>
      <c r="M71" s="41"/>
    </row>
    <row r="72" spans="1:13" s="22" customFormat="1">
      <c r="A72" s="328"/>
      <c r="B72" s="19"/>
      <c r="C72" s="36"/>
      <c r="D72" s="36"/>
      <c r="E72" s="36"/>
      <c r="F72" s="36"/>
      <c r="G72" s="36"/>
      <c r="H72" s="21"/>
      <c r="I72" s="21"/>
      <c r="J72" s="6"/>
      <c r="K72" s="7"/>
      <c r="L72" s="6"/>
      <c r="M72" s="6"/>
    </row>
    <row r="73" spans="1:13" s="46" customFormat="1">
      <c r="A73" s="332"/>
      <c r="B73" s="19"/>
      <c r="C73" s="45" t="s">
        <v>37</v>
      </c>
      <c r="F73" s="47"/>
      <c r="G73" s="45"/>
      <c r="H73" s="333" t="s">
        <v>38</v>
      </c>
      <c r="I73" s="333"/>
      <c r="J73" s="333" t="s">
        <v>1435</v>
      </c>
      <c r="K73" s="334"/>
      <c r="L73" s="333"/>
      <c r="M73" s="47"/>
    </row>
    <row r="74" spans="1:13" s="22" customFormat="1">
      <c r="A74" s="328"/>
      <c r="B74" s="2"/>
      <c r="C74" s="48"/>
      <c r="D74" s="36"/>
      <c r="E74" s="36"/>
      <c r="F74" s="36"/>
      <c r="G74" s="36"/>
      <c r="H74" s="21"/>
      <c r="I74" s="38"/>
      <c r="J74" s="6"/>
      <c r="K74" s="7"/>
      <c r="L74" s="321"/>
      <c r="M74" s="321"/>
    </row>
    <row r="75" spans="1:13" s="22" customFormat="1">
      <c r="A75" s="328"/>
      <c r="B75" s="2"/>
      <c r="C75" s="42"/>
      <c r="D75" s="42"/>
      <c r="E75" s="42"/>
      <c r="F75" s="42"/>
      <c r="G75" s="42"/>
      <c r="H75" s="42"/>
      <c r="I75" s="42"/>
      <c r="J75" s="42"/>
      <c r="K75" s="50"/>
      <c r="L75" s="42"/>
      <c r="M75" s="42"/>
    </row>
    <row r="76" spans="1:13" s="22" customFormat="1">
      <c r="A76" s="328"/>
      <c r="B76" s="2"/>
      <c r="C76" s="51"/>
      <c r="D76" s="36"/>
      <c r="E76" s="36"/>
      <c r="F76" s="36"/>
      <c r="G76" s="36"/>
      <c r="H76" s="21"/>
      <c r="I76" s="38"/>
      <c r="J76" s="6"/>
      <c r="K76" s="7"/>
      <c r="L76" s="321"/>
    </row>
    <row r="77" spans="1:13" s="22" customFormat="1">
      <c r="A77" s="328"/>
      <c r="B77" s="2"/>
      <c r="C77" s="51"/>
      <c r="D77" s="36"/>
      <c r="E77" s="36"/>
      <c r="F77" s="36"/>
      <c r="G77" s="36"/>
      <c r="H77" s="21"/>
      <c r="I77" s="38"/>
      <c r="J77" s="6"/>
      <c r="K77" s="7"/>
      <c r="L77" s="321"/>
    </row>
    <row r="78" spans="1:13" s="22" customFormat="1">
      <c r="A78" s="328"/>
      <c r="B78" s="2"/>
      <c r="C78" s="386" t="s">
        <v>40</v>
      </c>
      <c r="D78" s="386"/>
      <c r="E78" s="386"/>
      <c r="F78" s="386"/>
      <c r="G78" s="386"/>
      <c r="H78" s="386" t="s">
        <v>1436</v>
      </c>
      <c r="I78" s="386"/>
      <c r="J78" s="386" t="s">
        <v>42</v>
      </c>
      <c r="K78" s="386"/>
      <c r="L78" s="386"/>
    </row>
    <row r="79" spans="1:13" s="22" customFormat="1">
      <c r="A79" s="328"/>
      <c r="B79" s="2"/>
      <c r="C79" s="386" t="s">
        <v>43</v>
      </c>
      <c r="D79" s="386"/>
      <c r="E79" s="386"/>
      <c r="F79" s="386"/>
      <c r="G79" s="386"/>
      <c r="H79" s="386" t="s">
        <v>44</v>
      </c>
      <c r="I79" s="386"/>
      <c r="J79" s="386" t="s">
        <v>45</v>
      </c>
      <c r="K79" s="386"/>
      <c r="L79" s="386"/>
    </row>
    <row r="80" spans="1:13" s="22" customFormat="1">
      <c r="A80" s="328"/>
      <c r="B80" s="2"/>
      <c r="C80" s="386" t="s">
        <v>46</v>
      </c>
      <c r="D80" s="386"/>
      <c r="E80" s="386"/>
      <c r="F80" s="386"/>
      <c r="G80" s="386"/>
      <c r="H80" s="386" t="s">
        <v>1437</v>
      </c>
      <c r="I80" s="386"/>
      <c r="J80" s="386" t="s">
        <v>48</v>
      </c>
      <c r="K80" s="386"/>
      <c r="L80" s="386"/>
    </row>
    <row r="81" spans="1:13" s="22" customFormat="1">
      <c r="A81" s="328"/>
      <c r="B81" s="2"/>
      <c r="C81" s="386" t="s">
        <v>49</v>
      </c>
      <c r="D81" s="386"/>
      <c r="E81" s="386"/>
      <c r="F81" s="386"/>
      <c r="G81" s="386"/>
      <c r="H81" s="386" t="s">
        <v>50</v>
      </c>
      <c r="I81" s="386"/>
      <c r="J81" s="386" t="s">
        <v>51</v>
      </c>
      <c r="K81" s="386"/>
      <c r="L81" s="386"/>
    </row>
    <row r="82" spans="1:13" s="22" customFormat="1">
      <c r="A82" s="328"/>
      <c r="B82" s="2"/>
      <c r="C82" s="386" t="s">
        <v>1438</v>
      </c>
      <c r="D82" s="386"/>
      <c r="E82" s="386"/>
      <c r="F82" s="386"/>
      <c r="G82" s="386"/>
      <c r="H82" s="38"/>
      <c r="I82" s="38"/>
      <c r="J82" s="386" t="s">
        <v>53</v>
      </c>
      <c r="K82" s="386"/>
      <c r="L82" s="386"/>
    </row>
    <row r="83" spans="1:13" s="22" customFormat="1">
      <c r="A83" s="328"/>
      <c r="C83" s="386" t="s">
        <v>54</v>
      </c>
      <c r="D83" s="386"/>
      <c r="E83" s="386"/>
      <c r="F83" s="386"/>
      <c r="G83" s="386"/>
      <c r="J83" s="386" t="s">
        <v>1439</v>
      </c>
      <c r="K83" s="386"/>
      <c r="L83" s="386"/>
      <c r="M83" s="6"/>
    </row>
    <row r="84" spans="1:13" s="22" customFormat="1">
      <c r="A84" s="328"/>
      <c r="B84" s="2"/>
      <c r="C84" s="386" t="s">
        <v>1440</v>
      </c>
      <c r="D84" s="386"/>
      <c r="E84" s="386"/>
      <c r="F84" s="386"/>
      <c r="G84" s="386"/>
      <c r="H84" s="335"/>
      <c r="I84" s="335"/>
      <c r="J84" s="386" t="s">
        <v>57</v>
      </c>
      <c r="K84" s="386"/>
      <c r="L84" s="386"/>
      <c r="M84" s="6"/>
    </row>
    <row r="85" spans="1:13" s="22" customFormat="1">
      <c r="A85" s="328"/>
      <c r="B85" s="2"/>
      <c r="C85" s="386" t="s">
        <v>1441</v>
      </c>
      <c r="D85" s="386"/>
      <c r="E85" s="386"/>
      <c r="F85" s="386"/>
      <c r="H85" s="38"/>
      <c r="I85" s="38"/>
      <c r="J85" s="386" t="s">
        <v>1442</v>
      </c>
      <c r="K85" s="386"/>
      <c r="L85" s="386"/>
      <c r="M85" s="6"/>
    </row>
    <row r="86" spans="1:13" s="22" customFormat="1">
      <c r="A86" s="328"/>
      <c r="B86" s="2"/>
      <c r="C86" s="386" t="s">
        <v>60</v>
      </c>
      <c r="D86" s="386"/>
      <c r="E86" s="386"/>
      <c r="F86" s="386"/>
      <c r="G86" s="38"/>
      <c r="H86" s="38"/>
      <c r="I86" s="38"/>
      <c r="J86" s="386" t="s">
        <v>1443</v>
      </c>
      <c r="K86" s="386"/>
      <c r="L86" s="386"/>
      <c r="M86" s="6"/>
    </row>
    <row r="87" spans="1:13" s="22" customFormat="1">
      <c r="A87" s="328"/>
      <c r="B87" s="2"/>
      <c r="C87" s="386" t="s">
        <v>62</v>
      </c>
      <c r="D87" s="386"/>
      <c r="E87" s="386"/>
      <c r="F87" s="386"/>
      <c r="G87" s="38"/>
      <c r="H87" s="38"/>
      <c r="I87" s="38"/>
      <c r="J87" s="386" t="s">
        <v>63</v>
      </c>
      <c r="K87" s="386"/>
      <c r="L87" s="386"/>
      <c r="M87" s="6"/>
    </row>
    <row r="88" spans="1:13" s="22" customFormat="1">
      <c r="A88" s="328"/>
      <c r="B88" s="2"/>
      <c r="C88" s="386" t="s">
        <v>64</v>
      </c>
      <c r="D88" s="386"/>
      <c r="E88" s="386"/>
      <c r="F88" s="386"/>
      <c r="G88" s="38"/>
      <c r="H88" s="38"/>
      <c r="I88" s="38"/>
      <c r="J88" s="51"/>
      <c r="K88" s="52"/>
      <c r="L88" s="6"/>
      <c r="M88" s="6"/>
    </row>
    <row r="89" spans="1:13" s="22" customFormat="1">
      <c r="A89" s="328"/>
      <c r="B89" s="2"/>
      <c r="C89" s="386" t="s">
        <v>65</v>
      </c>
      <c r="D89" s="386"/>
      <c r="E89" s="386"/>
      <c r="F89" s="386"/>
      <c r="G89" s="38"/>
      <c r="H89" s="38"/>
      <c r="I89" s="38"/>
      <c r="J89" s="51"/>
      <c r="K89" s="52"/>
      <c r="L89" s="6"/>
      <c r="M89" s="6"/>
    </row>
    <row r="90" spans="1:13" s="22" customFormat="1">
      <c r="A90" s="328"/>
      <c r="B90" s="2"/>
      <c r="C90" s="386" t="s">
        <v>66</v>
      </c>
      <c r="D90" s="386"/>
      <c r="E90" s="386"/>
      <c r="F90" s="386"/>
      <c r="G90" s="386"/>
      <c r="H90" s="38"/>
      <c r="I90" s="38"/>
      <c r="J90" s="51"/>
      <c r="K90" s="52"/>
      <c r="L90" s="6"/>
      <c r="M90" s="6"/>
    </row>
    <row r="91" spans="1:13" s="22" customFormat="1">
      <c r="A91" s="328"/>
      <c r="B91" s="2"/>
      <c r="C91" s="42"/>
      <c r="D91" s="42"/>
      <c r="E91" s="42"/>
      <c r="F91" s="42"/>
      <c r="G91" s="42"/>
      <c r="H91" s="42"/>
      <c r="I91" s="42"/>
      <c r="J91" s="42"/>
      <c r="K91" s="50"/>
      <c r="L91" s="42"/>
      <c r="M91" s="42"/>
    </row>
    <row r="92" spans="1:13" s="22" customFormat="1">
      <c r="A92" s="328"/>
      <c r="B92" s="53" t="s">
        <v>67</v>
      </c>
      <c r="C92" s="54"/>
      <c r="D92" s="55"/>
      <c r="E92" s="55"/>
      <c r="F92" s="55"/>
      <c r="G92" s="55"/>
      <c r="H92" s="56"/>
      <c r="I92" s="56"/>
      <c r="J92" s="57"/>
      <c r="K92" s="57"/>
      <c r="L92" s="57"/>
      <c r="M92" s="57"/>
    </row>
    <row r="93" spans="1:13" s="22" customFormat="1">
      <c r="A93" s="328"/>
      <c r="B93" s="2"/>
      <c r="C93" s="60"/>
      <c r="D93" s="4"/>
      <c r="E93" s="4"/>
      <c r="F93" s="4"/>
      <c r="G93" s="4"/>
      <c r="H93" s="308"/>
      <c r="I93" s="308"/>
      <c r="J93" s="61"/>
      <c r="K93" s="30"/>
      <c r="L93" s="61"/>
      <c r="M93" s="61"/>
    </row>
    <row r="94" spans="1:13" s="22" customFormat="1">
      <c r="A94" s="328"/>
      <c r="B94" s="31" t="s">
        <v>743</v>
      </c>
      <c r="C94" s="60"/>
      <c r="D94" s="4"/>
      <c r="E94" s="4"/>
      <c r="F94" s="4"/>
      <c r="G94" s="4"/>
      <c r="H94" s="308"/>
      <c r="I94" s="308"/>
      <c r="J94" s="61"/>
      <c r="K94" s="61"/>
      <c r="L94" s="61"/>
      <c r="M94" s="61"/>
    </row>
    <row r="95" spans="1:13" s="22" customFormat="1" ht="18.75" customHeight="1">
      <c r="A95" s="328"/>
      <c r="B95" s="19"/>
      <c r="C95" s="60"/>
      <c r="D95" s="4"/>
      <c r="E95" s="4"/>
      <c r="F95" s="4"/>
      <c r="G95" s="4"/>
      <c r="H95" s="308"/>
      <c r="I95" s="308"/>
      <c r="J95" s="57"/>
      <c r="K95" s="57"/>
      <c r="L95" s="23"/>
      <c r="M95" s="23"/>
    </row>
    <row r="96" spans="1:13" s="22" customFormat="1">
      <c r="A96" s="328"/>
      <c r="B96" s="19"/>
      <c r="C96" s="60"/>
      <c r="D96" s="4"/>
      <c r="E96" s="4"/>
      <c r="F96" s="4"/>
      <c r="G96" s="4"/>
      <c r="H96" s="308"/>
      <c r="I96" s="308"/>
      <c r="J96" s="62" t="s">
        <v>68</v>
      </c>
      <c r="K96" s="63"/>
      <c r="L96" s="64" t="s">
        <v>539</v>
      </c>
      <c r="M96" s="64" t="s">
        <v>538</v>
      </c>
    </row>
    <row r="97" spans="1:22" s="22" customFormat="1">
      <c r="A97" s="328"/>
      <c r="B97" s="2"/>
      <c r="C97" s="4"/>
      <c r="D97" s="4"/>
      <c r="E97" s="4"/>
      <c r="F97" s="4"/>
      <c r="G97" s="4"/>
      <c r="H97" s="308"/>
      <c r="I97" s="65" t="s">
        <v>1444</v>
      </c>
      <c r="J97" s="66"/>
      <c r="K97" s="67"/>
      <c r="L97" s="64" t="s">
        <v>745</v>
      </c>
      <c r="M97" s="64" t="s">
        <v>70</v>
      </c>
    </row>
    <row r="98" spans="1:22" s="22" customFormat="1" ht="54" customHeight="1">
      <c r="A98" s="330" t="s">
        <v>746</v>
      </c>
      <c r="B98" s="2"/>
      <c r="C98" s="404" t="s">
        <v>72</v>
      </c>
      <c r="D98" s="405"/>
      <c r="E98" s="405"/>
      <c r="F98" s="405"/>
      <c r="G98" s="405"/>
      <c r="H98" s="406"/>
      <c r="I98" s="314" t="s">
        <v>1445</v>
      </c>
      <c r="J98" s="68" t="s">
        <v>74</v>
      </c>
      <c r="K98" s="69"/>
      <c r="L98" s="70"/>
      <c r="M98" s="71"/>
    </row>
    <row r="99" spans="1:22" s="22" customFormat="1">
      <c r="A99" s="328"/>
      <c r="B99" s="72"/>
      <c r="C99" s="60"/>
      <c r="D99" s="4"/>
      <c r="E99" s="4"/>
      <c r="F99" s="4"/>
      <c r="G99" s="4"/>
      <c r="H99" s="308"/>
      <c r="I99" s="308"/>
      <c r="J99" s="61"/>
      <c r="K99" s="61"/>
      <c r="L99" s="59"/>
      <c r="M99" s="59"/>
    </row>
    <row r="100" spans="1:22" s="22" customFormat="1">
      <c r="A100" s="328"/>
      <c r="B100" s="72"/>
      <c r="C100" s="60"/>
      <c r="D100" s="4"/>
      <c r="E100" s="4"/>
      <c r="F100" s="4"/>
      <c r="G100" s="4"/>
      <c r="H100" s="308"/>
      <c r="I100" s="308"/>
      <c r="J100" s="61"/>
      <c r="K100" s="61"/>
      <c r="L100" s="59"/>
      <c r="M100" s="59"/>
    </row>
    <row r="101" spans="1:22" s="22" customFormat="1">
      <c r="A101" s="328"/>
      <c r="B101" s="72"/>
      <c r="C101" s="60"/>
      <c r="D101" s="4"/>
      <c r="E101" s="4"/>
      <c r="F101" s="4"/>
      <c r="G101" s="4"/>
      <c r="H101" s="308"/>
      <c r="I101" s="308"/>
      <c r="J101" s="61"/>
      <c r="K101" s="61"/>
      <c r="L101" s="59"/>
      <c r="M101" s="59"/>
    </row>
    <row r="102" spans="1:22">
      <c r="A102" s="328"/>
      <c r="B102" s="19" t="s">
        <v>75</v>
      </c>
      <c r="C102" s="19"/>
      <c r="D102" s="19"/>
      <c r="E102" s="19"/>
      <c r="F102" s="19"/>
      <c r="G102" s="19"/>
      <c r="H102" s="15"/>
      <c r="I102" s="15"/>
      <c r="L102" s="73"/>
      <c r="M102" s="73"/>
      <c r="N102" s="9"/>
      <c r="O102" s="9"/>
      <c r="P102" s="9"/>
      <c r="Q102" s="9"/>
      <c r="R102" s="9"/>
      <c r="S102" s="9"/>
      <c r="T102" s="9"/>
      <c r="U102" s="9"/>
      <c r="V102" s="9"/>
    </row>
    <row r="103" spans="1:22">
      <c r="A103" s="328"/>
      <c r="B103" s="19"/>
      <c r="C103" s="19"/>
      <c r="D103" s="19"/>
      <c r="E103" s="19"/>
      <c r="F103" s="19"/>
      <c r="G103" s="19"/>
      <c r="H103" s="15"/>
      <c r="I103" s="15"/>
      <c r="L103" s="23"/>
      <c r="M103" s="23"/>
      <c r="N103" s="9"/>
      <c r="O103" s="9"/>
      <c r="P103" s="9"/>
      <c r="Q103" s="9"/>
      <c r="R103" s="9"/>
      <c r="S103" s="9"/>
      <c r="T103" s="9"/>
      <c r="U103" s="9"/>
      <c r="V103" s="9"/>
    </row>
    <row r="104" spans="1:22" ht="34.5" customHeight="1">
      <c r="A104" s="328"/>
      <c r="B104" s="19"/>
      <c r="C104" s="4"/>
      <c r="D104" s="4"/>
      <c r="F104" s="4"/>
      <c r="G104" s="4"/>
      <c r="H104" s="308"/>
      <c r="J104" s="74" t="s">
        <v>68</v>
      </c>
      <c r="K104" s="75"/>
      <c r="L104" s="76" t="s">
        <v>539</v>
      </c>
      <c r="M104" s="76" t="s">
        <v>538</v>
      </c>
      <c r="N104" s="9"/>
      <c r="O104" s="9"/>
      <c r="P104" s="9"/>
      <c r="Q104" s="9"/>
      <c r="R104" s="9"/>
      <c r="S104" s="9"/>
      <c r="T104" s="9"/>
      <c r="U104" s="9"/>
      <c r="V104" s="9"/>
    </row>
    <row r="105" spans="1:22" ht="20.25" customHeight="1">
      <c r="A105" s="328"/>
      <c r="B105" s="2"/>
      <c r="C105" s="60"/>
      <c r="D105" s="4"/>
      <c r="F105" s="4"/>
      <c r="G105" s="4"/>
      <c r="H105" s="308"/>
      <c r="I105" s="65" t="s">
        <v>76</v>
      </c>
      <c r="J105" s="66"/>
      <c r="K105" s="77"/>
      <c r="L105" s="78" t="s">
        <v>745</v>
      </c>
      <c r="M105" s="78" t="s">
        <v>70</v>
      </c>
      <c r="N105" s="9"/>
      <c r="O105" s="9"/>
      <c r="P105" s="9"/>
      <c r="Q105" s="9"/>
      <c r="R105" s="9"/>
      <c r="S105" s="9"/>
      <c r="T105" s="9"/>
      <c r="U105" s="9"/>
      <c r="V105" s="9"/>
    </row>
    <row r="106" spans="1:22" s="82" customFormat="1" ht="34.5" customHeight="1">
      <c r="A106" s="330" t="s">
        <v>748</v>
      </c>
      <c r="B106" s="2"/>
      <c r="C106" s="407" t="s">
        <v>77</v>
      </c>
      <c r="D106" s="408"/>
      <c r="E106" s="413" t="s">
        <v>78</v>
      </c>
      <c r="F106" s="414"/>
      <c r="G106" s="414"/>
      <c r="H106" s="415"/>
      <c r="I106" s="416" t="s">
        <v>1446</v>
      </c>
      <c r="J106" s="79">
        <f t="shared" ref="J106:J118" si="0">IF(SUM(L106:M106)=0,IF(COUNTIF(L106:M106,"未確認")&gt;0,"未確認",IF(COUNTIF(L106:M106,"~*")&gt;0,"*",SUM(L106:M106))),SUM(L106:M106))</f>
        <v>100</v>
      </c>
      <c r="K106" s="80" t="str">
        <f>IF(OR(COUNTIF(L106:M106,"未確認")&gt;0,COUNTIF(L106:M106,"~*")&gt;0),"※","")</f>
        <v/>
      </c>
      <c r="L106" s="81">
        <v>30</v>
      </c>
      <c r="M106" s="81">
        <v>70</v>
      </c>
    </row>
    <row r="107" spans="1:22" s="82" customFormat="1" ht="34.5" customHeight="1">
      <c r="A107" s="330" t="s">
        <v>750</v>
      </c>
      <c r="B107" s="83"/>
      <c r="C107" s="409"/>
      <c r="D107" s="410"/>
      <c r="E107" s="419"/>
      <c r="F107" s="420"/>
      <c r="G107" s="421" t="s">
        <v>81</v>
      </c>
      <c r="H107" s="422"/>
      <c r="I107" s="417"/>
      <c r="J107" s="79">
        <f t="shared" si="0"/>
        <v>0</v>
      </c>
      <c r="K107" s="80" t="str">
        <f>IF(OR(COUNTIF(L107:M107,"未確認")&gt;0,COUNTIF(L107:M107,"~*")&gt;0),"※","")</f>
        <v/>
      </c>
      <c r="L107" s="81">
        <v>0</v>
      </c>
      <c r="M107" s="81">
        <v>0</v>
      </c>
    </row>
    <row r="108" spans="1:22" s="82" customFormat="1" ht="34.5" customHeight="1">
      <c r="A108" s="330" t="s">
        <v>748</v>
      </c>
      <c r="B108" s="83"/>
      <c r="C108" s="409"/>
      <c r="D108" s="410"/>
      <c r="E108" s="404" t="s">
        <v>82</v>
      </c>
      <c r="F108" s="405"/>
      <c r="G108" s="405"/>
      <c r="H108" s="406"/>
      <c r="I108" s="417"/>
      <c r="J108" s="79">
        <f t="shared" si="0"/>
        <v>70</v>
      </c>
      <c r="K108" s="80" t="str">
        <f>IF(OR(COUNTIF(L108:M108,"未確認")&gt;0,COUNTIF(L108:M108,"~*")&gt;0),"※","")</f>
        <v/>
      </c>
      <c r="L108" s="81">
        <v>0</v>
      </c>
      <c r="M108" s="81">
        <v>70</v>
      </c>
    </row>
    <row r="109" spans="1:22" s="82" customFormat="1" ht="34.5" customHeight="1">
      <c r="A109" s="330" t="s">
        <v>748</v>
      </c>
      <c r="B109" s="83"/>
      <c r="C109" s="411"/>
      <c r="D109" s="412"/>
      <c r="E109" s="423" t="s">
        <v>83</v>
      </c>
      <c r="F109" s="424"/>
      <c r="G109" s="424"/>
      <c r="H109" s="425"/>
      <c r="I109" s="417"/>
      <c r="J109" s="79">
        <f t="shared" si="0"/>
        <v>70</v>
      </c>
      <c r="K109" s="80" t="str">
        <f t="shared" ref="K109:K118" si="1">IF(OR(COUNTIF(L108:M108,"未確認")&gt;0,COUNTIF(L108:M108,"~*")&gt;0),"※","")</f>
        <v/>
      </c>
      <c r="L109" s="81">
        <v>10</v>
      </c>
      <c r="M109" s="81">
        <v>60</v>
      </c>
    </row>
    <row r="110" spans="1:22" s="82" customFormat="1" ht="34.5" customHeight="1">
      <c r="A110" s="330" t="s">
        <v>752</v>
      </c>
      <c r="B110" s="83"/>
      <c r="C110" s="407" t="s">
        <v>84</v>
      </c>
      <c r="D110" s="408"/>
      <c r="E110" s="407" t="s">
        <v>78</v>
      </c>
      <c r="F110" s="426"/>
      <c r="G110" s="426"/>
      <c r="H110" s="408"/>
      <c r="I110" s="417"/>
      <c r="J110" s="79">
        <f t="shared" si="0"/>
        <v>0</v>
      </c>
      <c r="K110" s="80" t="str">
        <f t="shared" si="1"/>
        <v/>
      </c>
      <c r="L110" s="81">
        <v>0</v>
      </c>
      <c r="M110" s="81">
        <v>0</v>
      </c>
    </row>
    <row r="111" spans="1:22" s="82" customFormat="1" ht="34.5" customHeight="1">
      <c r="A111" s="330" t="s">
        <v>753</v>
      </c>
      <c r="B111" s="83"/>
      <c r="C111" s="409"/>
      <c r="D111" s="410"/>
      <c r="E111" s="427"/>
      <c r="F111" s="428"/>
      <c r="G111" s="404" t="s">
        <v>85</v>
      </c>
      <c r="H111" s="406"/>
      <c r="I111" s="417"/>
      <c r="J111" s="79">
        <f t="shared" si="0"/>
        <v>0</v>
      </c>
      <c r="K111" s="80" t="str">
        <f t="shared" si="1"/>
        <v/>
      </c>
      <c r="L111" s="81">
        <v>0</v>
      </c>
      <c r="M111" s="81">
        <v>0</v>
      </c>
    </row>
    <row r="112" spans="1:22" s="82" customFormat="1" ht="34.5" customHeight="1">
      <c r="A112" s="330" t="s">
        <v>754</v>
      </c>
      <c r="B112" s="83"/>
      <c r="C112" s="409"/>
      <c r="D112" s="410"/>
      <c r="E112" s="427"/>
      <c r="F112" s="420"/>
      <c r="G112" s="404" t="s">
        <v>86</v>
      </c>
      <c r="H112" s="406"/>
      <c r="I112" s="417"/>
      <c r="J112" s="79">
        <f t="shared" si="0"/>
        <v>0</v>
      </c>
      <c r="K112" s="80" t="str">
        <f t="shared" si="1"/>
        <v/>
      </c>
      <c r="L112" s="81">
        <v>0</v>
      </c>
      <c r="M112" s="81">
        <v>0</v>
      </c>
    </row>
    <row r="113" spans="1:22" s="82" customFormat="1" ht="34.5" customHeight="1">
      <c r="A113" s="330" t="s">
        <v>752</v>
      </c>
      <c r="B113" s="83"/>
      <c r="C113" s="409"/>
      <c r="D113" s="410"/>
      <c r="E113" s="407" t="s">
        <v>82</v>
      </c>
      <c r="F113" s="426"/>
      <c r="G113" s="426"/>
      <c r="H113" s="408"/>
      <c r="I113" s="417"/>
      <c r="J113" s="79">
        <f t="shared" si="0"/>
        <v>0</v>
      </c>
      <c r="K113" s="80" t="str">
        <f t="shared" si="1"/>
        <v/>
      </c>
      <c r="L113" s="81">
        <v>0</v>
      </c>
      <c r="M113" s="81">
        <v>0</v>
      </c>
    </row>
    <row r="114" spans="1:22" s="82" customFormat="1" ht="34.5" customHeight="1">
      <c r="A114" s="330" t="s">
        <v>753</v>
      </c>
      <c r="B114" s="83"/>
      <c r="C114" s="409"/>
      <c r="D114" s="410"/>
      <c r="E114" s="427"/>
      <c r="F114" s="428"/>
      <c r="G114" s="404" t="s">
        <v>85</v>
      </c>
      <c r="H114" s="406"/>
      <c r="I114" s="417"/>
      <c r="J114" s="79">
        <f t="shared" si="0"/>
        <v>0</v>
      </c>
      <c r="K114" s="80" t="str">
        <f t="shared" si="1"/>
        <v/>
      </c>
      <c r="L114" s="81">
        <v>0</v>
      </c>
      <c r="M114" s="81">
        <v>0</v>
      </c>
    </row>
    <row r="115" spans="1:22" s="82" customFormat="1" ht="34.5" customHeight="1">
      <c r="A115" s="330" t="s">
        <v>754</v>
      </c>
      <c r="B115" s="83"/>
      <c r="C115" s="409"/>
      <c r="D115" s="410"/>
      <c r="E115" s="419"/>
      <c r="F115" s="420"/>
      <c r="G115" s="404" t="s">
        <v>86</v>
      </c>
      <c r="H115" s="406"/>
      <c r="I115" s="417"/>
      <c r="J115" s="79">
        <f t="shared" si="0"/>
        <v>0</v>
      </c>
      <c r="K115" s="80" t="str">
        <f t="shared" si="1"/>
        <v/>
      </c>
      <c r="L115" s="81">
        <v>0</v>
      </c>
      <c r="M115" s="81">
        <v>0</v>
      </c>
    </row>
    <row r="116" spans="1:22" s="82" customFormat="1" ht="34.5" customHeight="1">
      <c r="A116" s="330" t="s">
        <v>752</v>
      </c>
      <c r="B116" s="83"/>
      <c r="C116" s="409"/>
      <c r="D116" s="410"/>
      <c r="E116" s="429" t="s">
        <v>83</v>
      </c>
      <c r="F116" s="430"/>
      <c r="G116" s="430"/>
      <c r="H116" s="431"/>
      <c r="I116" s="417"/>
      <c r="J116" s="79">
        <f t="shared" si="0"/>
        <v>0</v>
      </c>
      <c r="K116" s="80" t="str">
        <f t="shared" si="1"/>
        <v/>
      </c>
      <c r="L116" s="81">
        <v>0</v>
      </c>
      <c r="M116" s="81">
        <v>0</v>
      </c>
    </row>
    <row r="117" spans="1:22" s="82" customFormat="1" ht="34.5" customHeight="1">
      <c r="A117" s="330" t="s">
        <v>753</v>
      </c>
      <c r="B117" s="83"/>
      <c r="C117" s="409"/>
      <c r="D117" s="410"/>
      <c r="E117" s="432"/>
      <c r="F117" s="433"/>
      <c r="G117" s="423" t="s">
        <v>85</v>
      </c>
      <c r="H117" s="425"/>
      <c r="I117" s="417"/>
      <c r="J117" s="79">
        <f t="shared" si="0"/>
        <v>0</v>
      </c>
      <c r="K117" s="80" t="str">
        <f t="shared" si="1"/>
        <v/>
      </c>
      <c r="L117" s="81">
        <v>0</v>
      </c>
      <c r="M117" s="81">
        <v>0</v>
      </c>
    </row>
    <row r="118" spans="1:22" s="82" customFormat="1" ht="34.5" customHeight="1">
      <c r="A118" s="330" t="s">
        <v>754</v>
      </c>
      <c r="B118" s="83"/>
      <c r="C118" s="411"/>
      <c r="D118" s="412"/>
      <c r="E118" s="434"/>
      <c r="F118" s="435"/>
      <c r="G118" s="423" t="s">
        <v>86</v>
      </c>
      <c r="H118" s="425"/>
      <c r="I118" s="417"/>
      <c r="J118" s="79">
        <f t="shared" si="0"/>
        <v>0</v>
      </c>
      <c r="K118" s="80" t="str">
        <f t="shared" si="1"/>
        <v/>
      </c>
      <c r="L118" s="81">
        <v>0</v>
      </c>
      <c r="M118" s="81">
        <v>0</v>
      </c>
    </row>
    <row r="119" spans="1:22" s="82" customFormat="1" ht="315" customHeight="1">
      <c r="A119" s="330" t="s">
        <v>755</v>
      </c>
      <c r="B119" s="83"/>
      <c r="C119" s="421" t="s">
        <v>1447</v>
      </c>
      <c r="D119" s="436"/>
      <c r="E119" s="436"/>
      <c r="F119" s="436"/>
      <c r="G119" s="436"/>
      <c r="H119" s="422"/>
      <c r="I119" s="418"/>
      <c r="J119" s="84"/>
      <c r="K119" s="85" t="s">
        <v>80</v>
      </c>
      <c r="L119" s="86" t="s">
        <v>88</v>
      </c>
      <c r="M119" s="86" t="s">
        <v>16</v>
      </c>
    </row>
    <row r="120" spans="1:22" s="1" customFormat="1">
      <c r="A120" s="328"/>
      <c r="B120" s="19"/>
      <c r="C120" s="19"/>
      <c r="D120" s="19"/>
      <c r="E120" s="19"/>
      <c r="F120" s="19"/>
      <c r="G120" s="19"/>
      <c r="H120" s="15"/>
      <c r="I120" s="15"/>
      <c r="J120" s="87"/>
      <c r="K120" s="88"/>
      <c r="L120" s="89"/>
      <c r="M120" s="89"/>
    </row>
    <row r="121" spans="1:22" s="82" customFormat="1">
      <c r="A121" s="328"/>
      <c r="B121" s="83"/>
      <c r="C121" s="60"/>
      <c r="D121" s="60"/>
      <c r="E121" s="60"/>
      <c r="F121" s="60"/>
      <c r="G121" s="60"/>
      <c r="H121" s="90"/>
      <c r="I121" s="90"/>
      <c r="J121" s="87"/>
      <c r="K121" s="88"/>
      <c r="L121" s="89"/>
      <c r="M121" s="89"/>
    </row>
    <row r="122" spans="1:22" s="22" customFormat="1">
      <c r="A122" s="328"/>
      <c r="B122" s="2"/>
      <c r="C122" s="60"/>
      <c r="D122" s="4"/>
      <c r="E122" s="4"/>
      <c r="F122" s="4"/>
      <c r="G122" s="4"/>
      <c r="H122" s="308"/>
      <c r="I122" s="308"/>
      <c r="J122" s="61"/>
      <c r="K122" s="30"/>
      <c r="L122" s="59"/>
      <c r="M122" s="59"/>
    </row>
    <row r="123" spans="1:22" s="1" customFormat="1">
      <c r="A123" s="328"/>
      <c r="B123" s="19" t="s">
        <v>89</v>
      </c>
      <c r="C123" s="19"/>
      <c r="D123" s="19"/>
      <c r="E123" s="19"/>
      <c r="F123" s="19"/>
      <c r="G123" s="19"/>
      <c r="H123" s="15"/>
      <c r="I123" s="15"/>
      <c r="J123" s="87"/>
      <c r="K123" s="88"/>
      <c r="L123" s="89"/>
      <c r="M123" s="89"/>
    </row>
    <row r="124" spans="1:22">
      <c r="A124" s="328"/>
      <c r="B124" s="19"/>
      <c r="C124" s="19"/>
      <c r="D124" s="19"/>
      <c r="E124" s="19"/>
      <c r="F124" s="19"/>
      <c r="G124" s="19"/>
      <c r="H124" s="15"/>
      <c r="I124" s="15"/>
      <c r="L124" s="23"/>
      <c r="M124" s="23"/>
      <c r="N124" s="9"/>
      <c r="O124" s="9"/>
      <c r="P124" s="9"/>
      <c r="Q124" s="9"/>
      <c r="R124" s="9"/>
      <c r="S124" s="9"/>
      <c r="T124" s="9"/>
      <c r="U124" s="9"/>
      <c r="V124" s="9"/>
    </row>
    <row r="125" spans="1:22" ht="34.5" customHeight="1">
      <c r="A125" s="328"/>
      <c r="B125" s="19"/>
      <c r="C125" s="4"/>
      <c r="D125" s="4"/>
      <c r="F125" s="4"/>
      <c r="G125" s="4"/>
      <c r="H125" s="308"/>
      <c r="I125" s="65"/>
      <c r="J125" s="91" t="s">
        <v>68</v>
      </c>
      <c r="K125" s="75"/>
      <c r="L125" s="76" t="s">
        <v>539</v>
      </c>
      <c r="M125" s="76" t="s">
        <v>538</v>
      </c>
      <c r="N125" s="9"/>
      <c r="O125" s="9"/>
      <c r="P125" s="9"/>
      <c r="Q125" s="9"/>
      <c r="R125" s="9"/>
      <c r="S125" s="9"/>
      <c r="T125" s="9"/>
      <c r="U125" s="9"/>
      <c r="V125" s="9"/>
    </row>
    <row r="126" spans="1:22" ht="20.25" customHeight="1">
      <c r="A126" s="328"/>
      <c r="B126" s="2"/>
      <c r="C126" s="4"/>
      <c r="D126" s="4"/>
      <c r="F126" s="4"/>
      <c r="G126" s="4"/>
      <c r="H126" s="308"/>
      <c r="I126" s="65" t="s">
        <v>76</v>
      </c>
      <c r="J126" s="92"/>
      <c r="K126" s="77"/>
      <c r="L126" s="78" t="s">
        <v>745</v>
      </c>
      <c r="M126" s="78" t="s">
        <v>70</v>
      </c>
      <c r="N126" s="9"/>
      <c r="O126" s="9"/>
      <c r="P126" s="9"/>
      <c r="Q126" s="9"/>
      <c r="R126" s="9"/>
      <c r="S126" s="9"/>
      <c r="T126" s="9"/>
      <c r="U126" s="9"/>
      <c r="V126" s="9"/>
    </row>
    <row r="127" spans="1:22" s="82" customFormat="1" ht="40.5" customHeight="1">
      <c r="A127" s="330" t="s">
        <v>758</v>
      </c>
      <c r="B127" s="2"/>
      <c r="C127" s="407" t="s">
        <v>90</v>
      </c>
      <c r="D127" s="426"/>
      <c r="E127" s="426"/>
      <c r="F127" s="426"/>
      <c r="G127" s="426"/>
      <c r="H127" s="408"/>
      <c r="I127" s="437" t="s">
        <v>1448</v>
      </c>
      <c r="J127" s="93"/>
      <c r="K127" s="94"/>
      <c r="L127" s="95" t="s">
        <v>495</v>
      </c>
      <c r="M127" s="96" t="s">
        <v>760</v>
      </c>
    </row>
    <row r="128" spans="1:22" s="82" customFormat="1" ht="40.5" customHeight="1">
      <c r="A128" s="330" t="s">
        <v>761</v>
      </c>
      <c r="B128" s="2"/>
      <c r="C128" s="316"/>
      <c r="D128" s="319"/>
      <c r="E128" s="407" t="s">
        <v>96</v>
      </c>
      <c r="F128" s="426"/>
      <c r="G128" s="426"/>
      <c r="H128" s="408"/>
      <c r="I128" s="438"/>
      <c r="J128" s="97"/>
      <c r="K128" s="98"/>
      <c r="L128" s="96" t="s">
        <v>16</v>
      </c>
      <c r="M128" s="96" t="s">
        <v>495</v>
      </c>
    </row>
    <row r="129" spans="1:22" s="82" customFormat="1" ht="40.5" customHeight="1">
      <c r="A129" s="330" t="s">
        <v>762</v>
      </c>
      <c r="B129" s="2"/>
      <c r="C129" s="316"/>
      <c r="D129" s="319"/>
      <c r="E129" s="409"/>
      <c r="F129" s="440"/>
      <c r="G129" s="440"/>
      <c r="H129" s="410"/>
      <c r="I129" s="438"/>
      <c r="J129" s="97"/>
      <c r="K129" s="98"/>
      <c r="L129" s="96" t="s">
        <v>16</v>
      </c>
      <c r="M129" s="96" t="s">
        <v>93</v>
      </c>
    </row>
    <row r="130" spans="1:22" s="82" customFormat="1" ht="40.5" customHeight="1">
      <c r="A130" s="330" t="s">
        <v>763</v>
      </c>
      <c r="B130" s="2"/>
      <c r="C130" s="309"/>
      <c r="D130" s="310"/>
      <c r="E130" s="411"/>
      <c r="F130" s="441"/>
      <c r="G130" s="441"/>
      <c r="H130" s="412"/>
      <c r="I130" s="439"/>
      <c r="J130" s="99"/>
      <c r="K130" s="100"/>
      <c r="L130" s="96" t="s">
        <v>16</v>
      </c>
      <c r="M130" s="96" t="s">
        <v>94</v>
      </c>
    </row>
    <row r="131" spans="1:22" s="1" customFormat="1">
      <c r="A131" s="328"/>
      <c r="B131" s="19"/>
      <c r="C131" s="19"/>
      <c r="D131" s="19"/>
      <c r="E131" s="19"/>
      <c r="F131" s="19"/>
      <c r="G131" s="19"/>
      <c r="H131" s="15"/>
      <c r="I131" s="15"/>
      <c r="J131" s="87"/>
      <c r="K131" s="88"/>
      <c r="L131" s="89"/>
      <c r="M131" s="89"/>
    </row>
    <row r="132" spans="1:22" s="82" customFormat="1">
      <c r="A132" s="328"/>
      <c r="B132" s="83"/>
      <c r="C132" s="60"/>
      <c r="D132" s="60"/>
      <c r="E132" s="60"/>
      <c r="F132" s="60"/>
      <c r="G132" s="60"/>
      <c r="H132" s="90"/>
      <c r="I132" s="90"/>
      <c r="J132" s="87"/>
      <c r="K132" s="88"/>
      <c r="L132" s="89"/>
      <c r="M132" s="89"/>
    </row>
    <row r="133" spans="1:22" s="22" customFormat="1">
      <c r="A133" s="328"/>
      <c r="B133" s="2"/>
      <c r="C133" s="60"/>
      <c r="D133" s="4"/>
      <c r="E133" s="4"/>
      <c r="F133" s="4"/>
      <c r="G133" s="4"/>
      <c r="H133" s="308"/>
      <c r="I133" s="308"/>
      <c r="J133" s="61"/>
      <c r="K133" s="30"/>
      <c r="L133" s="59"/>
      <c r="M133" s="59"/>
    </row>
    <row r="134" spans="1:22" s="1" customFormat="1">
      <c r="A134" s="336"/>
      <c r="B134" s="19" t="s">
        <v>1449</v>
      </c>
      <c r="C134" s="44"/>
      <c r="D134" s="44"/>
      <c r="E134" s="44"/>
      <c r="F134" s="44"/>
      <c r="G134" s="44"/>
      <c r="H134" s="15"/>
      <c r="I134" s="15"/>
      <c r="J134" s="59"/>
      <c r="K134" s="30"/>
      <c r="L134" s="101"/>
      <c r="M134" s="101"/>
    </row>
    <row r="135" spans="1:22">
      <c r="A135" s="328"/>
      <c r="B135" s="19"/>
      <c r="C135" s="19"/>
      <c r="D135" s="19"/>
      <c r="E135" s="19"/>
      <c r="F135" s="19"/>
      <c r="G135" s="19"/>
      <c r="H135" s="15"/>
      <c r="I135" s="15"/>
      <c r="L135" s="23"/>
      <c r="M135" s="23"/>
      <c r="N135" s="9"/>
      <c r="O135" s="9"/>
      <c r="P135" s="9"/>
      <c r="Q135" s="9"/>
      <c r="R135" s="9"/>
      <c r="S135" s="9"/>
      <c r="T135" s="9"/>
      <c r="U135" s="9"/>
      <c r="V135" s="9"/>
    </row>
    <row r="136" spans="1:22" ht="34.5" customHeight="1">
      <c r="A136" s="328"/>
      <c r="B136" s="19"/>
      <c r="C136" s="4"/>
      <c r="D136" s="4"/>
      <c r="F136" s="4"/>
      <c r="G136" s="4"/>
      <c r="H136" s="308"/>
      <c r="I136" s="308"/>
      <c r="J136" s="74" t="s">
        <v>68</v>
      </c>
      <c r="K136" s="75"/>
      <c r="L136" s="76" t="s">
        <v>539</v>
      </c>
      <c r="M136" s="76" t="s">
        <v>538</v>
      </c>
      <c r="N136" s="9"/>
      <c r="O136" s="9"/>
      <c r="P136" s="9"/>
      <c r="Q136" s="9"/>
      <c r="R136" s="9"/>
      <c r="S136" s="9"/>
      <c r="T136" s="9"/>
      <c r="U136" s="9"/>
      <c r="V136" s="9"/>
    </row>
    <row r="137" spans="1:22" ht="20.25" customHeight="1">
      <c r="A137" s="328"/>
      <c r="B137" s="2"/>
      <c r="C137" s="60"/>
      <c r="D137" s="4"/>
      <c r="F137" s="4"/>
      <c r="G137" s="4"/>
      <c r="H137" s="308"/>
      <c r="I137" s="65" t="s">
        <v>69</v>
      </c>
      <c r="J137" s="66"/>
      <c r="K137" s="77"/>
      <c r="L137" s="78" t="s">
        <v>745</v>
      </c>
      <c r="M137" s="78" t="s">
        <v>70</v>
      </c>
      <c r="N137" s="9"/>
      <c r="O137" s="9"/>
      <c r="P137" s="9"/>
      <c r="Q137" s="9"/>
      <c r="R137" s="9"/>
      <c r="S137" s="9"/>
      <c r="T137" s="9"/>
      <c r="U137" s="9"/>
      <c r="V137" s="9"/>
    </row>
    <row r="138" spans="1:22" s="82" customFormat="1" ht="67.5" customHeight="1">
      <c r="A138" s="330" t="s">
        <v>765</v>
      </c>
      <c r="B138" s="2"/>
      <c r="C138" s="407" t="s">
        <v>109</v>
      </c>
      <c r="D138" s="426"/>
      <c r="E138" s="426"/>
      <c r="F138" s="426"/>
      <c r="G138" s="426"/>
      <c r="H138" s="408"/>
      <c r="I138" s="442" t="s">
        <v>110</v>
      </c>
      <c r="J138" s="102"/>
      <c r="K138" s="94"/>
      <c r="L138" s="95" t="s">
        <v>16</v>
      </c>
      <c r="M138" s="96" t="s">
        <v>1450</v>
      </c>
    </row>
    <row r="139" spans="1:22" s="82" customFormat="1" ht="34.5" customHeight="1">
      <c r="A139" s="330" t="s">
        <v>765</v>
      </c>
      <c r="B139" s="83"/>
      <c r="C139" s="316"/>
      <c r="D139" s="319"/>
      <c r="E139" s="404" t="s">
        <v>1451</v>
      </c>
      <c r="F139" s="405"/>
      <c r="G139" s="405"/>
      <c r="H139" s="406"/>
      <c r="I139" s="442"/>
      <c r="J139" s="97"/>
      <c r="K139" s="98"/>
      <c r="L139" s="103">
        <v>0</v>
      </c>
      <c r="M139" s="103">
        <v>70</v>
      </c>
    </row>
    <row r="140" spans="1:22" s="82" customFormat="1" ht="67.5" customHeight="1">
      <c r="A140" s="330" t="s">
        <v>769</v>
      </c>
      <c r="B140" s="83"/>
      <c r="C140" s="407" t="s">
        <v>114</v>
      </c>
      <c r="D140" s="426"/>
      <c r="E140" s="426"/>
      <c r="F140" s="426"/>
      <c r="G140" s="426"/>
      <c r="H140" s="408"/>
      <c r="I140" s="442"/>
      <c r="J140" s="97"/>
      <c r="K140" s="98"/>
      <c r="L140" s="95" t="s">
        <v>16</v>
      </c>
      <c r="M140" s="96" t="s">
        <v>16</v>
      </c>
    </row>
    <row r="141" spans="1:22" s="82" customFormat="1" ht="34.5" customHeight="1">
      <c r="A141" s="330" t="s">
        <v>769</v>
      </c>
      <c r="B141" s="83"/>
      <c r="C141" s="104"/>
      <c r="D141" s="105"/>
      <c r="E141" s="404" t="s">
        <v>116</v>
      </c>
      <c r="F141" s="405"/>
      <c r="G141" s="405"/>
      <c r="H141" s="406"/>
      <c r="I141" s="442"/>
      <c r="J141" s="97"/>
      <c r="K141" s="98"/>
      <c r="L141" s="103">
        <v>0</v>
      </c>
      <c r="M141" s="103">
        <v>0</v>
      </c>
    </row>
    <row r="142" spans="1:22" s="82" customFormat="1" ht="67.5" customHeight="1">
      <c r="A142" s="330" t="s">
        <v>771</v>
      </c>
      <c r="B142" s="83"/>
      <c r="C142" s="407" t="s">
        <v>114</v>
      </c>
      <c r="D142" s="426"/>
      <c r="E142" s="426"/>
      <c r="F142" s="426"/>
      <c r="G142" s="426"/>
      <c r="H142" s="408"/>
      <c r="I142" s="442"/>
      <c r="J142" s="97"/>
      <c r="K142" s="98"/>
      <c r="L142" s="95" t="s">
        <v>16</v>
      </c>
      <c r="M142" s="96" t="s">
        <v>16</v>
      </c>
    </row>
    <row r="143" spans="1:22" s="82" customFormat="1" ht="34.5" customHeight="1">
      <c r="A143" s="330" t="s">
        <v>771</v>
      </c>
      <c r="B143" s="83"/>
      <c r="C143" s="106"/>
      <c r="D143" s="107"/>
      <c r="E143" s="404" t="s">
        <v>116</v>
      </c>
      <c r="F143" s="405"/>
      <c r="G143" s="405"/>
      <c r="H143" s="406"/>
      <c r="I143" s="442"/>
      <c r="J143" s="97"/>
      <c r="K143" s="98"/>
      <c r="L143" s="103">
        <v>0</v>
      </c>
      <c r="M143" s="103">
        <v>0</v>
      </c>
    </row>
    <row r="144" spans="1:22" s="82" customFormat="1" ht="34.5" customHeight="1">
      <c r="A144" s="330" t="s">
        <v>772</v>
      </c>
      <c r="B144" s="83"/>
      <c r="C144" s="423" t="s">
        <v>117</v>
      </c>
      <c r="D144" s="424"/>
      <c r="E144" s="424"/>
      <c r="F144" s="424"/>
      <c r="G144" s="424"/>
      <c r="H144" s="425"/>
      <c r="I144" s="442"/>
      <c r="J144" s="99"/>
      <c r="K144" s="100"/>
      <c r="L144" s="103">
        <v>0</v>
      </c>
      <c r="M144" s="103">
        <v>0</v>
      </c>
    </row>
    <row r="145" spans="1:22" s="1" customFormat="1">
      <c r="A145" s="328"/>
      <c r="B145" s="19"/>
      <c r="C145" s="19"/>
      <c r="D145" s="19"/>
      <c r="E145" s="19"/>
      <c r="F145" s="19"/>
      <c r="G145" s="19"/>
      <c r="H145" s="15"/>
      <c r="I145" s="15"/>
      <c r="J145" s="87"/>
      <c r="K145" s="88"/>
      <c r="L145" s="89"/>
      <c r="M145" s="89"/>
    </row>
    <row r="146" spans="1:22" s="1" customFormat="1">
      <c r="A146" s="328"/>
      <c r="B146" s="19"/>
      <c r="C146" s="19"/>
      <c r="D146" s="19"/>
      <c r="E146" s="19"/>
      <c r="F146" s="19"/>
      <c r="G146" s="19"/>
      <c r="H146" s="15"/>
      <c r="I146" s="15"/>
      <c r="J146" s="87"/>
      <c r="K146" s="88"/>
      <c r="L146" s="89"/>
      <c r="M146" s="89"/>
    </row>
    <row r="147" spans="1:22" s="108" customFormat="1">
      <c r="A147" s="328"/>
      <c r="C147" s="4"/>
      <c r="D147" s="4"/>
      <c r="E147" s="4"/>
      <c r="F147" s="4"/>
      <c r="G147" s="4"/>
      <c r="H147" s="308"/>
      <c r="I147" s="308"/>
      <c r="J147" s="59"/>
      <c r="K147" s="30"/>
      <c r="L147" s="101"/>
      <c r="M147" s="101"/>
    </row>
    <row r="148" spans="1:22" s="108" customFormat="1">
      <c r="A148" s="328"/>
      <c r="B148" s="19" t="s">
        <v>118</v>
      </c>
      <c r="C148" s="4"/>
      <c r="D148" s="4"/>
      <c r="E148" s="4"/>
      <c r="F148" s="4"/>
      <c r="G148" s="4"/>
      <c r="H148" s="308"/>
      <c r="I148" s="308"/>
      <c r="J148" s="59"/>
      <c r="K148" s="30"/>
      <c r="L148" s="101"/>
      <c r="M148" s="101"/>
    </row>
    <row r="149" spans="1:22">
      <c r="A149" s="328"/>
      <c r="B149" s="19"/>
      <c r="C149" s="19"/>
      <c r="D149" s="19"/>
      <c r="E149" s="19"/>
      <c r="F149" s="19"/>
      <c r="G149" s="19"/>
      <c r="H149" s="15"/>
      <c r="I149" s="15"/>
      <c r="L149" s="23"/>
      <c r="M149" s="23"/>
      <c r="N149" s="9"/>
      <c r="O149" s="9"/>
      <c r="P149" s="9"/>
      <c r="Q149" s="9"/>
      <c r="R149" s="9"/>
      <c r="S149" s="9"/>
      <c r="T149" s="9"/>
      <c r="U149" s="9"/>
      <c r="V149" s="9"/>
    </row>
    <row r="150" spans="1:22" ht="34.5" customHeight="1">
      <c r="A150" s="328"/>
      <c r="B150" s="19"/>
      <c r="C150" s="4"/>
      <c r="D150" s="4"/>
      <c r="F150" s="4"/>
      <c r="G150" s="4"/>
      <c r="H150" s="308"/>
      <c r="I150" s="308"/>
      <c r="J150" s="74" t="s">
        <v>68</v>
      </c>
      <c r="K150" s="75"/>
      <c r="L150" s="76" t="s">
        <v>539</v>
      </c>
      <c r="M150" s="76" t="s">
        <v>538</v>
      </c>
      <c r="N150" s="9"/>
      <c r="O150" s="9"/>
      <c r="P150" s="9"/>
      <c r="Q150" s="9"/>
      <c r="R150" s="9"/>
      <c r="S150" s="9"/>
      <c r="T150" s="9"/>
      <c r="U150" s="9"/>
      <c r="V150" s="9"/>
    </row>
    <row r="151" spans="1:22" ht="20.25" customHeight="1">
      <c r="A151" s="328"/>
      <c r="B151" s="2"/>
      <c r="C151" s="60"/>
      <c r="D151" s="4"/>
      <c r="F151" s="4"/>
      <c r="G151" s="4"/>
      <c r="H151" s="308"/>
      <c r="I151" s="65" t="s">
        <v>1452</v>
      </c>
      <c r="J151" s="66"/>
      <c r="K151" s="77"/>
      <c r="L151" s="78" t="s">
        <v>745</v>
      </c>
      <c r="M151" s="78" t="s">
        <v>70</v>
      </c>
      <c r="N151" s="9"/>
      <c r="O151" s="9"/>
      <c r="P151" s="9"/>
      <c r="Q151" s="9"/>
      <c r="R151" s="9"/>
      <c r="S151" s="9"/>
      <c r="T151" s="9"/>
      <c r="U151" s="9"/>
      <c r="V151" s="9"/>
    </row>
    <row r="152" spans="1:22" s="112" customFormat="1" ht="34.5" customHeight="1">
      <c r="A152" s="337" t="s">
        <v>774</v>
      </c>
      <c r="B152" s="108"/>
      <c r="C152" s="423" t="s">
        <v>119</v>
      </c>
      <c r="D152" s="424"/>
      <c r="E152" s="424"/>
      <c r="F152" s="424"/>
      <c r="G152" s="424"/>
      <c r="H152" s="425"/>
      <c r="I152" s="443" t="s">
        <v>1453</v>
      </c>
      <c r="J152" s="109">
        <f t="shared" ref="J152:J215" si="2">IF(SUM(L152:M152)=0,IF(COUNTIF(L152:M152,"未確認")&gt;0,"未確認",IF(COUNTIF(L152:M152,"~*")&gt;0,"*",SUM(L152:M152))),SUM(L152:M152))</f>
        <v>0</v>
      </c>
      <c r="K152" s="110" t="str">
        <f t="shared" ref="K152:K215" si="3">IF(OR(COUNTIF(L152:M152,"未確認")&gt;0,COUNTIF(L152:M152,"~*")&gt;0),"※","")</f>
        <v/>
      </c>
      <c r="L152" s="111"/>
      <c r="M152" s="111"/>
    </row>
    <row r="153" spans="1:22" s="112" customFormat="1" ht="34.5" customHeight="1">
      <c r="A153" s="337" t="s">
        <v>777</v>
      </c>
      <c r="B153" s="108"/>
      <c r="C153" s="423" t="s">
        <v>121</v>
      </c>
      <c r="D153" s="424"/>
      <c r="E153" s="424"/>
      <c r="F153" s="424"/>
      <c r="G153" s="424"/>
      <c r="H153" s="425"/>
      <c r="I153" s="444"/>
      <c r="J153" s="109">
        <f t="shared" si="2"/>
        <v>0</v>
      </c>
      <c r="K153" s="110" t="str">
        <f t="shared" si="3"/>
        <v/>
      </c>
      <c r="L153" s="111"/>
      <c r="M153" s="111"/>
    </row>
    <row r="154" spans="1:22" s="112" customFormat="1" ht="34.5" customHeight="1">
      <c r="A154" s="337" t="s">
        <v>779</v>
      </c>
      <c r="B154" s="108"/>
      <c r="C154" s="423" t="s">
        <v>122</v>
      </c>
      <c r="D154" s="424"/>
      <c r="E154" s="424"/>
      <c r="F154" s="424"/>
      <c r="G154" s="424"/>
      <c r="H154" s="425"/>
      <c r="I154" s="444"/>
      <c r="J154" s="109">
        <f t="shared" si="2"/>
        <v>0</v>
      </c>
      <c r="K154" s="110" t="str">
        <f t="shared" si="3"/>
        <v/>
      </c>
      <c r="L154" s="111"/>
      <c r="M154" s="111"/>
    </row>
    <row r="155" spans="1:22" s="112" customFormat="1" ht="34.5" customHeight="1">
      <c r="A155" s="337" t="s">
        <v>780</v>
      </c>
      <c r="B155" s="108"/>
      <c r="C155" s="423" t="s">
        <v>123</v>
      </c>
      <c r="D155" s="424"/>
      <c r="E155" s="424"/>
      <c r="F155" s="424"/>
      <c r="G155" s="424"/>
      <c r="H155" s="425"/>
      <c r="I155" s="444"/>
      <c r="J155" s="109">
        <f t="shared" si="2"/>
        <v>0</v>
      </c>
      <c r="K155" s="110" t="str">
        <f t="shared" si="3"/>
        <v/>
      </c>
      <c r="L155" s="111"/>
      <c r="M155" s="111"/>
    </row>
    <row r="156" spans="1:22" s="112" customFormat="1" ht="34.5" customHeight="1">
      <c r="A156" s="337" t="s">
        <v>781</v>
      </c>
      <c r="B156" s="108"/>
      <c r="C156" s="423" t="s">
        <v>124</v>
      </c>
      <c r="D156" s="424"/>
      <c r="E156" s="424"/>
      <c r="F156" s="424"/>
      <c r="G156" s="424"/>
      <c r="H156" s="425"/>
      <c r="I156" s="444"/>
      <c r="J156" s="109">
        <f t="shared" si="2"/>
        <v>0</v>
      </c>
      <c r="K156" s="110" t="str">
        <f t="shared" si="3"/>
        <v/>
      </c>
      <c r="L156" s="111"/>
      <c r="M156" s="111"/>
    </row>
    <row r="157" spans="1:22" s="112" customFormat="1" ht="34.5" customHeight="1">
      <c r="A157" s="337" t="s">
        <v>782</v>
      </c>
      <c r="B157" s="108"/>
      <c r="C157" s="423" t="s">
        <v>125</v>
      </c>
      <c r="D157" s="424"/>
      <c r="E157" s="424"/>
      <c r="F157" s="424"/>
      <c r="G157" s="424"/>
      <c r="H157" s="425"/>
      <c r="I157" s="444"/>
      <c r="J157" s="109">
        <f t="shared" si="2"/>
        <v>0</v>
      </c>
      <c r="K157" s="110" t="str">
        <f t="shared" si="3"/>
        <v/>
      </c>
      <c r="L157" s="111"/>
      <c r="M157" s="111"/>
    </row>
    <row r="158" spans="1:22" s="112" customFormat="1" ht="34.5" customHeight="1">
      <c r="A158" s="337" t="s">
        <v>783</v>
      </c>
      <c r="B158" s="108"/>
      <c r="C158" s="423" t="s">
        <v>126</v>
      </c>
      <c r="D158" s="424"/>
      <c r="E158" s="424"/>
      <c r="F158" s="424"/>
      <c r="G158" s="424"/>
      <c r="H158" s="425"/>
      <c r="I158" s="444"/>
      <c r="J158" s="109">
        <f t="shared" si="2"/>
        <v>0</v>
      </c>
      <c r="K158" s="110" t="str">
        <f t="shared" si="3"/>
        <v/>
      </c>
      <c r="L158" s="111"/>
      <c r="M158" s="111"/>
    </row>
    <row r="159" spans="1:22" s="112" customFormat="1" ht="34.5" customHeight="1">
      <c r="A159" s="337" t="s">
        <v>784</v>
      </c>
      <c r="B159" s="108"/>
      <c r="C159" s="423" t="s">
        <v>127</v>
      </c>
      <c r="D159" s="424"/>
      <c r="E159" s="424"/>
      <c r="F159" s="424"/>
      <c r="G159" s="424"/>
      <c r="H159" s="425"/>
      <c r="I159" s="444"/>
      <c r="J159" s="109">
        <f t="shared" si="2"/>
        <v>91</v>
      </c>
      <c r="K159" s="110" t="str">
        <f t="shared" si="3"/>
        <v/>
      </c>
      <c r="L159" s="111"/>
      <c r="M159" s="111">
        <v>91</v>
      </c>
    </row>
    <row r="160" spans="1:22" s="112" customFormat="1" ht="34.5" customHeight="1">
      <c r="A160" s="337" t="s">
        <v>786</v>
      </c>
      <c r="B160" s="108"/>
      <c r="C160" s="423" t="s">
        <v>128</v>
      </c>
      <c r="D160" s="424"/>
      <c r="E160" s="424"/>
      <c r="F160" s="424"/>
      <c r="G160" s="424"/>
      <c r="H160" s="425"/>
      <c r="I160" s="444"/>
      <c r="J160" s="109">
        <f t="shared" si="2"/>
        <v>0</v>
      </c>
      <c r="K160" s="110" t="str">
        <f t="shared" si="3"/>
        <v/>
      </c>
      <c r="L160" s="111"/>
      <c r="M160" s="111"/>
    </row>
    <row r="161" spans="1:13" s="112" customFormat="1" ht="34.5" customHeight="1">
      <c r="A161" s="337" t="s">
        <v>787</v>
      </c>
      <c r="B161" s="108"/>
      <c r="C161" s="423" t="s">
        <v>129</v>
      </c>
      <c r="D161" s="424"/>
      <c r="E161" s="424"/>
      <c r="F161" s="424"/>
      <c r="G161" s="424"/>
      <c r="H161" s="425"/>
      <c r="I161" s="444"/>
      <c r="J161" s="109">
        <f t="shared" si="2"/>
        <v>0</v>
      </c>
      <c r="K161" s="110" t="str">
        <f t="shared" si="3"/>
        <v/>
      </c>
      <c r="L161" s="111"/>
      <c r="M161" s="111"/>
    </row>
    <row r="162" spans="1:13" s="112" customFormat="1" ht="34.5" customHeight="1">
      <c r="A162" s="337" t="s">
        <v>788</v>
      </c>
      <c r="B162" s="108"/>
      <c r="C162" s="423" t="s">
        <v>130</v>
      </c>
      <c r="D162" s="424"/>
      <c r="E162" s="424"/>
      <c r="F162" s="424"/>
      <c r="G162" s="424"/>
      <c r="H162" s="425"/>
      <c r="I162" s="444"/>
      <c r="J162" s="109">
        <f t="shared" si="2"/>
        <v>0</v>
      </c>
      <c r="K162" s="110" t="str">
        <f t="shared" si="3"/>
        <v/>
      </c>
      <c r="L162" s="111"/>
      <c r="M162" s="111"/>
    </row>
    <row r="163" spans="1:13" s="112" customFormat="1" ht="34.5" customHeight="1">
      <c r="A163" s="337" t="s">
        <v>790</v>
      </c>
      <c r="B163" s="108"/>
      <c r="C163" s="423" t="s">
        <v>133</v>
      </c>
      <c r="D163" s="424"/>
      <c r="E163" s="424"/>
      <c r="F163" s="424"/>
      <c r="G163" s="424"/>
      <c r="H163" s="425"/>
      <c r="I163" s="444"/>
      <c r="J163" s="109">
        <f t="shared" si="2"/>
        <v>0</v>
      </c>
      <c r="K163" s="110" t="str">
        <f t="shared" si="3"/>
        <v/>
      </c>
      <c r="L163" s="111"/>
      <c r="M163" s="111"/>
    </row>
    <row r="164" spans="1:13" s="112" customFormat="1" ht="34.5" customHeight="1">
      <c r="A164" s="337" t="s">
        <v>792</v>
      </c>
      <c r="B164" s="108"/>
      <c r="C164" s="423" t="s">
        <v>134</v>
      </c>
      <c r="D164" s="424"/>
      <c r="E164" s="424"/>
      <c r="F164" s="424"/>
      <c r="G164" s="424"/>
      <c r="H164" s="425"/>
      <c r="I164" s="444"/>
      <c r="J164" s="109">
        <f t="shared" si="2"/>
        <v>0</v>
      </c>
      <c r="K164" s="110" t="str">
        <f t="shared" si="3"/>
        <v/>
      </c>
      <c r="L164" s="111"/>
      <c r="M164" s="111"/>
    </row>
    <row r="165" spans="1:13" s="112" customFormat="1" ht="34.5" customHeight="1">
      <c r="A165" s="337" t="s">
        <v>793</v>
      </c>
      <c r="B165" s="108"/>
      <c r="C165" s="423" t="s">
        <v>135</v>
      </c>
      <c r="D165" s="424"/>
      <c r="E165" s="424"/>
      <c r="F165" s="424"/>
      <c r="G165" s="424"/>
      <c r="H165" s="425"/>
      <c r="I165" s="444"/>
      <c r="J165" s="109">
        <f t="shared" si="2"/>
        <v>0</v>
      </c>
      <c r="K165" s="110" t="str">
        <f t="shared" si="3"/>
        <v/>
      </c>
      <c r="L165" s="111"/>
      <c r="M165" s="111"/>
    </row>
    <row r="166" spans="1:13" s="112" customFormat="1" ht="34.5" customHeight="1">
      <c r="A166" s="337" t="s">
        <v>794</v>
      </c>
      <c r="B166" s="108"/>
      <c r="C166" s="423" t="s">
        <v>1454</v>
      </c>
      <c r="D166" s="424"/>
      <c r="E166" s="424"/>
      <c r="F166" s="424"/>
      <c r="G166" s="424"/>
      <c r="H166" s="425"/>
      <c r="I166" s="444"/>
      <c r="J166" s="109">
        <f t="shared" si="2"/>
        <v>0</v>
      </c>
      <c r="K166" s="110" t="str">
        <f t="shared" si="3"/>
        <v/>
      </c>
      <c r="L166" s="111"/>
      <c r="M166" s="111"/>
    </row>
    <row r="167" spans="1:13" s="112" customFormat="1" ht="34.5" customHeight="1">
      <c r="A167" s="337" t="s">
        <v>796</v>
      </c>
      <c r="B167" s="108"/>
      <c r="C167" s="423" t="s">
        <v>1455</v>
      </c>
      <c r="D167" s="424"/>
      <c r="E167" s="424"/>
      <c r="F167" s="424"/>
      <c r="G167" s="424"/>
      <c r="H167" s="425"/>
      <c r="I167" s="444"/>
      <c r="J167" s="109">
        <f t="shared" si="2"/>
        <v>0</v>
      </c>
      <c r="K167" s="110" t="str">
        <f t="shared" si="3"/>
        <v/>
      </c>
      <c r="L167" s="111"/>
      <c r="M167" s="111"/>
    </row>
    <row r="168" spans="1:13" s="112" customFormat="1" ht="34.5" customHeight="1">
      <c r="A168" s="337" t="s">
        <v>798</v>
      </c>
      <c r="B168" s="108"/>
      <c r="C168" s="423" t="s">
        <v>138</v>
      </c>
      <c r="D168" s="424"/>
      <c r="E168" s="424"/>
      <c r="F168" s="424"/>
      <c r="G168" s="424"/>
      <c r="H168" s="425"/>
      <c r="I168" s="444"/>
      <c r="J168" s="109">
        <f t="shared" si="2"/>
        <v>0</v>
      </c>
      <c r="K168" s="110" t="str">
        <f t="shared" si="3"/>
        <v/>
      </c>
      <c r="L168" s="111"/>
      <c r="M168" s="111"/>
    </row>
    <row r="169" spans="1:13" s="112" customFormat="1" ht="34.5" customHeight="1">
      <c r="A169" s="337" t="s">
        <v>800</v>
      </c>
      <c r="B169" s="108"/>
      <c r="C169" s="423" t="s">
        <v>1456</v>
      </c>
      <c r="D169" s="424"/>
      <c r="E169" s="424"/>
      <c r="F169" s="424"/>
      <c r="G169" s="424"/>
      <c r="H169" s="425"/>
      <c r="I169" s="444"/>
      <c r="J169" s="109">
        <f t="shared" si="2"/>
        <v>0</v>
      </c>
      <c r="K169" s="110" t="str">
        <f t="shared" si="3"/>
        <v/>
      </c>
      <c r="L169" s="111"/>
      <c r="M169" s="111"/>
    </row>
    <row r="170" spans="1:13" s="112" customFormat="1" ht="34.5" customHeight="1">
      <c r="A170" s="337" t="s">
        <v>802</v>
      </c>
      <c r="B170" s="108"/>
      <c r="C170" s="423" t="s">
        <v>139</v>
      </c>
      <c r="D170" s="424"/>
      <c r="E170" s="424"/>
      <c r="F170" s="424"/>
      <c r="G170" s="424"/>
      <c r="H170" s="425"/>
      <c r="I170" s="444"/>
      <c r="J170" s="109">
        <f t="shared" si="2"/>
        <v>0</v>
      </c>
      <c r="K170" s="110" t="str">
        <f t="shared" si="3"/>
        <v/>
      </c>
      <c r="L170" s="111"/>
      <c r="M170" s="111"/>
    </row>
    <row r="171" spans="1:13" s="112" customFormat="1" ht="34.5" customHeight="1">
      <c r="A171" s="337" t="s">
        <v>804</v>
      </c>
      <c r="B171" s="108"/>
      <c r="C171" s="423" t="s">
        <v>1457</v>
      </c>
      <c r="D171" s="424"/>
      <c r="E171" s="424"/>
      <c r="F171" s="424"/>
      <c r="G171" s="424"/>
      <c r="H171" s="425"/>
      <c r="I171" s="444"/>
      <c r="J171" s="109">
        <f t="shared" si="2"/>
        <v>0</v>
      </c>
      <c r="K171" s="110" t="str">
        <f t="shared" si="3"/>
        <v/>
      </c>
      <c r="L171" s="111"/>
      <c r="M171" s="111"/>
    </row>
    <row r="172" spans="1:13" s="112" customFormat="1" ht="34.5" customHeight="1">
      <c r="A172" s="337" t="s">
        <v>806</v>
      </c>
      <c r="B172" s="108"/>
      <c r="C172" s="423" t="s">
        <v>141</v>
      </c>
      <c r="D172" s="424"/>
      <c r="E172" s="424"/>
      <c r="F172" s="424"/>
      <c r="G172" s="424"/>
      <c r="H172" s="425"/>
      <c r="I172" s="444"/>
      <c r="J172" s="109">
        <f t="shared" si="2"/>
        <v>0</v>
      </c>
      <c r="K172" s="110" t="str">
        <f t="shared" si="3"/>
        <v/>
      </c>
      <c r="L172" s="111"/>
      <c r="M172" s="111"/>
    </row>
    <row r="173" spans="1:13" s="112" customFormat="1" ht="34.5" customHeight="1">
      <c r="A173" s="337" t="s">
        <v>808</v>
      </c>
      <c r="B173" s="108"/>
      <c r="C173" s="423" t="s">
        <v>1458</v>
      </c>
      <c r="D173" s="424"/>
      <c r="E173" s="424"/>
      <c r="F173" s="424"/>
      <c r="G173" s="424"/>
      <c r="H173" s="425"/>
      <c r="I173" s="444"/>
      <c r="J173" s="109">
        <f t="shared" si="2"/>
        <v>0</v>
      </c>
      <c r="K173" s="110" t="str">
        <f t="shared" si="3"/>
        <v/>
      </c>
      <c r="L173" s="111"/>
      <c r="M173" s="111"/>
    </row>
    <row r="174" spans="1:13" s="112" customFormat="1" ht="34.5" customHeight="1">
      <c r="A174" s="337" t="s">
        <v>810</v>
      </c>
      <c r="B174" s="108"/>
      <c r="C174" s="423" t="s">
        <v>143</v>
      </c>
      <c r="D174" s="424"/>
      <c r="E174" s="424"/>
      <c r="F174" s="424"/>
      <c r="G174" s="424"/>
      <c r="H174" s="425"/>
      <c r="I174" s="444"/>
      <c r="J174" s="109">
        <f t="shared" si="2"/>
        <v>0</v>
      </c>
      <c r="K174" s="110" t="str">
        <f t="shared" si="3"/>
        <v/>
      </c>
      <c r="L174" s="111"/>
      <c r="M174" s="111"/>
    </row>
    <row r="175" spans="1:13" s="112" customFormat="1" ht="34.5" customHeight="1">
      <c r="A175" s="337" t="s">
        <v>812</v>
      </c>
      <c r="B175" s="108"/>
      <c r="C175" s="423" t="s">
        <v>144</v>
      </c>
      <c r="D175" s="424"/>
      <c r="E175" s="424"/>
      <c r="F175" s="424"/>
      <c r="G175" s="424"/>
      <c r="H175" s="425"/>
      <c r="I175" s="444"/>
      <c r="J175" s="109">
        <f t="shared" si="2"/>
        <v>0</v>
      </c>
      <c r="K175" s="110" t="str">
        <f t="shared" si="3"/>
        <v/>
      </c>
      <c r="L175" s="111"/>
      <c r="M175" s="111"/>
    </row>
    <row r="176" spans="1:13" s="112" customFormat="1" ht="34.5" customHeight="1">
      <c r="A176" s="337" t="s">
        <v>814</v>
      </c>
      <c r="B176" s="108"/>
      <c r="C176" s="423" t="s">
        <v>145</v>
      </c>
      <c r="D176" s="424"/>
      <c r="E176" s="424"/>
      <c r="F176" s="424"/>
      <c r="G176" s="424"/>
      <c r="H176" s="425"/>
      <c r="I176" s="444"/>
      <c r="J176" s="109">
        <f t="shared" si="2"/>
        <v>0</v>
      </c>
      <c r="K176" s="110" t="str">
        <f t="shared" si="3"/>
        <v/>
      </c>
      <c r="L176" s="111"/>
      <c r="M176" s="111"/>
    </row>
    <row r="177" spans="1:13" s="112" customFormat="1" ht="34.5" customHeight="1">
      <c r="A177" s="337" t="s">
        <v>816</v>
      </c>
      <c r="B177" s="108"/>
      <c r="C177" s="423" t="s">
        <v>146</v>
      </c>
      <c r="D177" s="424"/>
      <c r="E177" s="424"/>
      <c r="F177" s="424"/>
      <c r="G177" s="424"/>
      <c r="H177" s="425"/>
      <c r="I177" s="444"/>
      <c r="J177" s="109">
        <f t="shared" si="2"/>
        <v>0</v>
      </c>
      <c r="K177" s="110" t="str">
        <f t="shared" si="3"/>
        <v/>
      </c>
      <c r="L177" s="111"/>
      <c r="M177" s="111"/>
    </row>
    <row r="178" spans="1:13" s="112" customFormat="1" ht="34.5" customHeight="1">
      <c r="A178" s="337" t="s">
        <v>818</v>
      </c>
      <c r="B178" s="108"/>
      <c r="C178" s="423" t="s">
        <v>147</v>
      </c>
      <c r="D178" s="424"/>
      <c r="E178" s="424"/>
      <c r="F178" s="424"/>
      <c r="G178" s="424"/>
      <c r="H178" s="425"/>
      <c r="I178" s="444"/>
      <c r="J178" s="109">
        <f t="shared" si="2"/>
        <v>0</v>
      </c>
      <c r="K178" s="110" t="str">
        <f t="shared" si="3"/>
        <v/>
      </c>
      <c r="L178" s="111"/>
      <c r="M178" s="111"/>
    </row>
    <row r="179" spans="1:13" s="112" customFormat="1" ht="34.5" customHeight="1">
      <c r="A179" s="337" t="s">
        <v>820</v>
      </c>
      <c r="B179" s="108"/>
      <c r="C179" s="423" t="s">
        <v>148</v>
      </c>
      <c r="D179" s="424"/>
      <c r="E179" s="424"/>
      <c r="F179" s="424"/>
      <c r="G179" s="424"/>
      <c r="H179" s="425"/>
      <c r="I179" s="444"/>
      <c r="J179" s="109">
        <f t="shared" si="2"/>
        <v>0</v>
      </c>
      <c r="K179" s="110" t="str">
        <f t="shared" si="3"/>
        <v/>
      </c>
      <c r="L179" s="111"/>
      <c r="M179" s="111"/>
    </row>
    <row r="180" spans="1:13" s="112" customFormat="1" ht="34.5" customHeight="1">
      <c r="A180" s="337" t="s">
        <v>821</v>
      </c>
      <c r="B180" s="108"/>
      <c r="C180" s="423" t="s">
        <v>149</v>
      </c>
      <c r="D180" s="424"/>
      <c r="E180" s="424"/>
      <c r="F180" s="424"/>
      <c r="G180" s="424"/>
      <c r="H180" s="425"/>
      <c r="I180" s="444"/>
      <c r="J180" s="109">
        <f t="shared" si="2"/>
        <v>0</v>
      </c>
      <c r="K180" s="110" t="str">
        <f t="shared" si="3"/>
        <v/>
      </c>
      <c r="L180" s="111"/>
      <c r="M180" s="111"/>
    </row>
    <row r="181" spans="1:13" s="112" customFormat="1" ht="34.5" customHeight="1">
      <c r="A181" s="337" t="s">
        <v>822</v>
      </c>
      <c r="B181" s="108"/>
      <c r="C181" s="423" t="s">
        <v>150</v>
      </c>
      <c r="D181" s="424"/>
      <c r="E181" s="424"/>
      <c r="F181" s="424"/>
      <c r="G181" s="424"/>
      <c r="H181" s="425"/>
      <c r="I181" s="444"/>
      <c r="J181" s="109">
        <f t="shared" si="2"/>
        <v>0</v>
      </c>
      <c r="K181" s="110" t="str">
        <f t="shared" si="3"/>
        <v/>
      </c>
      <c r="L181" s="111"/>
      <c r="M181" s="111"/>
    </row>
    <row r="182" spans="1:13" s="112" customFormat="1" ht="34.5" customHeight="1">
      <c r="A182" s="337" t="s">
        <v>823</v>
      </c>
      <c r="B182" s="108"/>
      <c r="C182" s="423" t="s">
        <v>151</v>
      </c>
      <c r="D182" s="424"/>
      <c r="E182" s="424"/>
      <c r="F182" s="424"/>
      <c r="G182" s="424"/>
      <c r="H182" s="425"/>
      <c r="I182" s="444"/>
      <c r="J182" s="109">
        <f t="shared" si="2"/>
        <v>0</v>
      </c>
      <c r="K182" s="110" t="str">
        <f t="shared" si="3"/>
        <v/>
      </c>
      <c r="L182" s="111"/>
      <c r="M182" s="111"/>
    </row>
    <row r="183" spans="1:13" s="112" customFormat="1" ht="34.5" customHeight="1">
      <c r="A183" s="337" t="s">
        <v>825</v>
      </c>
      <c r="B183" s="108"/>
      <c r="C183" s="423" t="s">
        <v>152</v>
      </c>
      <c r="D183" s="424"/>
      <c r="E183" s="424"/>
      <c r="F183" s="424"/>
      <c r="G183" s="424"/>
      <c r="H183" s="425"/>
      <c r="I183" s="444"/>
      <c r="J183" s="109">
        <f t="shared" si="2"/>
        <v>0</v>
      </c>
      <c r="K183" s="110" t="str">
        <f t="shared" si="3"/>
        <v/>
      </c>
      <c r="L183" s="111"/>
      <c r="M183" s="111"/>
    </row>
    <row r="184" spans="1:13" s="112" customFormat="1" ht="34.5" customHeight="1">
      <c r="A184" s="337" t="s">
        <v>826</v>
      </c>
      <c r="B184" s="108"/>
      <c r="C184" s="423" t="s">
        <v>153</v>
      </c>
      <c r="D184" s="424"/>
      <c r="E184" s="424"/>
      <c r="F184" s="424"/>
      <c r="G184" s="424"/>
      <c r="H184" s="425"/>
      <c r="I184" s="444"/>
      <c r="J184" s="109">
        <f t="shared" si="2"/>
        <v>0</v>
      </c>
      <c r="K184" s="110" t="str">
        <f t="shared" si="3"/>
        <v/>
      </c>
      <c r="L184" s="111"/>
      <c r="M184" s="111"/>
    </row>
    <row r="185" spans="1:13" s="112" customFormat="1" ht="34.5" customHeight="1">
      <c r="A185" s="337" t="s">
        <v>827</v>
      </c>
      <c r="B185" s="108"/>
      <c r="C185" s="423" t="s">
        <v>154</v>
      </c>
      <c r="D185" s="424"/>
      <c r="E185" s="424"/>
      <c r="F185" s="424"/>
      <c r="G185" s="424"/>
      <c r="H185" s="425"/>
      <c r="I185" s="444"/>
      <c r="J185" s="109">
        <f t="shared" si="2"/>
        <v>0</v>
      </c>
      <c r="K185" s="110" t="str">
        <f t="shared" si="3"/>
        <v/>
      </c>
      <c r="L185" s="111"/>
      <c r="M185" s="111"/>
    </row>
    <row r="186" spans="1:13" s="112" customFormat="1" ht="34.5" customHeight="1">
      <c r="A186" s="337" t="s">
        <v>828</v>
      </c>
      <c r="B186" s="108"/>
      <c r="C186" s="423" t="s">
        <v>1459</v>
      </c>
      <c r="D186" s="424"/>
      <c r="E186" s="424"/>
      <c r="F186" s="424"/>
      <c r="G186" s="424"/>
      <c r="H186" s="425"/>
      <c r="I186" s="444"/>
      <c r="J186" s="109">
        <f t="shared" si="2"/>
        <v>0</v>
      </c>
      <c r="K186" s="110" t="str">
        <f t="shared" si="3"/>
        <v/>
      </c>
      <c r="L186" s="111"/>
      <c r="M186" s="111"/>
    </row>
    <row r="187" spans="1:13" s="112" customFormat="1" ht="34.5" customHeight="1">
      <c r="A187" s="337" t="s">
        <v>829</v>
      </c>
      <c r="B187" s="108"/>
      <c r="C187" s="423" t="s">
        <v>1460</v>
      </c>
      <c r="D187" s="424"/>
      <c r="E187" s="424"/>
      <c r="F187" s="424"/>
      <c r="G187" s="424"/>
      <c r="H187" s="425"/>
      <c r="I187" s="444"/>
      <c r="J187" s="109">
        <f t="shared" si="2"/>
        <v>0</v>
      </c>
      <c r="K187" s="110" t="str">
        <f t="shared" si="3"/>
        <v/>
      </c>
      <c r="L187" s="111"/>
      <c r="M187" s="111"/>
    </row>
    <row r="188" spans="1:13" s="112" customFormat="1" ht="34.5" customHeight="1">
      <c r="A188" s="337" t="s">
        <v>830</v>
      </c>
      <c r="B188" s="108"/>
      <c r="C188" s="423" t="s">
        <v>1461</v>
      </c>
      <c r="D188" s="424"/>
      <c r="E188" s="424"/>
      <c r="F188" s="424"/>
      <c r="G188" s="424"/>
      <c r="H188" s="425"/>
      <c r="I188" s="444"/>
      <c r="J188" s="109">
        <f t="shared" si="2"/>
        <v>0</v>
      </c>
      <c r="K188" s="110" t="str">
        <f t="shared" si="3"/>
        <v/>
      </c>
      <c r="L188" s="111"/>
      <c r="M188" s="111"/>
    </row>
    <row r="189" spans="1:13" s="112" customFormat="1" ht="34.5" customHeight="1">
      <c r="A189" s="337" t="s">
        <v>832</v>
      </c>
      <c r="B189" s="108"/>
      <c r="C189" s="423" t="s">
        <v>158</v>
      </c>
      <c r="D189" s="424"/>
      <c r="E189" s="424"/>
      <c r="F189" s="424"/>
      <c r="G189" s="424"/>
      <c r="H189" s="425"/>
      <c r="I189" s="444"/>
      <c r="J189" s="109">
        <f t="shared" si="2"/>
        <v>0</v>
      </c>
      <c r="K189" s="110" t="str">
        <f t="shared" si="3"/>
        <v/>
      </c>
      <c r="L189" s="111"/>
      <c r="M189" s="111"/>
    </row>
    <row r="190" spans="1:13" s="112" customFormat="1" ht="34.5" customHeight="1">
      <c r="A190" s="337" t="s">
        <v>834</v>
      </c>
      <c r="B190" s="108"/>
      <c r="C190" s="423" t="s">
        <v>159</v>
      </c>
      <c r="D190" s="424"/>
      <c r="E190" s="424"/>
      <c r="F190" s="424"/>
      <c r="G190" s="424"/>
      <c r="H190" s="425"/>
      <c r="I190" s="444"/>
      <c r="J190" s="109">
        <f t="shared" si="2"/>
        <v>0</v>
      </c>
      <c r="K190" s="110" t="str">
        <f t="shared" si="3"/>
        <v/>
      </c>
      <c r="L190" s="111"/>
      <c r="M190" s="111"/>
    </row>
    <row r="191" spans="1:13" s="112" customFormat="1" ht="34.5" customHeight="1">
      <c r="A191" s="337" t="s">
        <v>836</v>
      </c>
      <c r="B191" s="108"/>
      <c r="C191" s="423" t="s">
        <v>160</v>
      </c>
      <c r="D191" s="424"/>
      <c r="E191" s="424"/>
      <c r="F191" s="424"/>
      <c r="G191" s="424"/>
      <c r="H191" s="425"/>
      <c r="I191" s="444"/>
      <c r="J191" s="109">
        <f t="shared" si="2"/>
        <v>0</v>
      </c>
      <c r="K191" s="110" t="str">
        <f t="shared" si="3"/>
        <v/>
      </c>
      <c r="L191" s="111"/>
      <c r="M191" s="111"/>
    </row>
    <row r="192" spans="1:13" s="112" customFormat="1" ht="34.5" customHeight="1">
      <c r="A192" s="337" t="s">
        <v>837</v>
      </c>
      <c r="B192" s="108"/>
      <c r="C192" s="423" t="s">
        <v>1462</v>
      </c>
      <c r="D192" s="424"/>
      <c r="E192" s="424"/>
      <c r="F192" s="424"/>
      <c r="G192" s="424"/>
      <c r="H192" s="425"/>
      <c r="I192" s="444"/>
      <c r="J192" s="109">
        <f t="shared" si="2"/>
        <v>0</v>
      </c>
      <c r="K192" s="110" t="str">
        <f t="shared" si="3"/>
        <v/>
      </c>
      <c r="L192" s="111"/>
      <c r="M192" s="111"/>
    </row>
    <row r="193" spans="1:13" s="112" customFormat="1" ht="34.5" customHeight="1">
      <c r="A193" s="337" t="s">
        <v>839</v>
      </c>
      <c r="B193" s="108"/>
      <c r="C193" s="423" t="s">
        <v>1463</v>
      </c>
      <c r="D193" s="424"/>
      <c r="E193" s="424"/>
      <c r="F193" s="424"/>
      <c r="G193" s="424"/>
      <c r="H193" s="425"/>
      <c r="I193" s="444"/>
      <c r="J193" s="109">
        <f t="shared" si="2"/>
        <v>0</v>
      </c>
      <c r="K193" s="110" t="str">
        <f t="shared" si="3"/>
        <v/>
      </c>
      <c r="L193" s="111"/>
      <c r="M193" s="111"/>
    </row>
    <row r="194" spans="1:13" s="112" customFormat="1" ht="34.5" customHeight="1">
      <c r="A194" s="337" t="s">
        <v>840</v>
      </c>
      <c r="B194" s="108"/>
      <c r="C194" s="423" t="s">
        <v>1464</v>
      </c>
      <c r="D194" s="424"/>
      <c r="E194" s="424"/>
      <c r="F194" s="424"/>
      <c r="G194" s="424"/>
      <c r="H194" s="425"/>
      <c r="I194" s="444"/>
      <c r="J194" s="109">
        <f t="shared" si="2"/>
        <v>0</v>
      </c>
      <c r="K194" s="110" t="str">
        <f t="shared" si="3"/>
        <v/>
      </c>
      <c r="L194" s="111"/>
      <c r="M194" s="111"/>
    </row>
    <row r="195" spans="1:13" s="112" customFormat="1" ht="34.5" customHeight="1">
      <c r="A195" s="337" t="s">
        <v>842</v>
      </c>
      <c r="B195" s="108"/>
      <c r="C195" s="423" t="s">
        <v>164</v>
      </c>
      <c r="D195" s="424"/>
      <c r="E195" s="424"/>
      <c r="F195" s="424"/>
      <c r="G195" s="424"/>
      <c r="H195" s="425"/>
      <c r="I195" s="444"/>
      <c r="J195" s="109">
        <f t="shared" si="2"/>
        <v>0</v>
      </c>
      <c r="K195" s="110" t="str">
        <f t="shared" si="3"/>
        <v/>
      </c>
      <c r="L195" s="111"/>
      <c r="M195" s="111"/>
    </row>
    <row r="196" spans="1:13" s="112" customFormat="1" ht="34.5" customHeight="1">
      <c r="A196" s="337" t="s">
        <v>844</v>
      </c>
      <c r="B196" s="108"/>
      <c r="C196" s="423" t="s">
        <v>1465</v>
      </c>
      <c r="D196" s="424"/>
      <c r="E196" s="424"/>
      <c r="F196" s="424"/>
      <c r="G196" s="424"/>
      <c r="H196" s="425"/>
      <c r="I196" s="444"/>
      <c r="J196" s="109">
        <f t="shared" si="2"/>
        <v>0</v>
      </c>
      <c r="K196" s="110" t="str">
        <f t="shared" si="3"/>
        <v/>
      </c>
      <c r="L196" s="111"/>
      <c r="M196" s="111"/>
    </row>
    <row r="197" spans="1:13" s="112" customFormat="1" ht="34.5" customHeight="1">
      <c r="A197" s="337" t="s">
        <v>846</v>
      </c>
      <c r="B197" s="108"/>
      <c r="C197" s="423" t="s">
        <v>166</v>
      </c>
      <c r="D197" s="424"/>
      <c r="E197" s="424"/>
      <c r="F197" s="424"/>
      <c r="G197" s="424"/>
      <c r="H197" s="425"/>
      <c r="I197" s="444"/>
      <c r="J197" s="109">
        <f t="shared" si="2"/>
        <v>0</v>
      </c>
      <c r="K197" s="110" t="str">
        <f t="shared" si="3"/>
        <v/>
      </c>
      <c r="L197" s="111"/>
      <c r="M197" s="111"/>
    </row>
    <row r="198" spans="1:13" s="112" customFormat="1" ht="34.5" customHeight="1">
      <c r="A198" s="337" t="s">
        <v>847</v>
      </c>
      <c r="B198" s="108"/>
      <c r="C198" s="423" t="s">
        <v>167</v>
      </c>
      <c r="D198" s="424"/>
      <c r="E198" s="424"/>
      <c r="F198" s="424"/>
      <c r="G198" s="424"/>
      <c r="H198" s="425"/>
      <c r="I198" s="444"/>
      <c r="J198" s="109">
        <f t="shared" si="2"/>
        <v>0</v>
      </c>
      <c r="K198" s="110" t="str">
        <f t="shared" si="3"/>
        <v/>
      </c>
      <c r="L198" s="111"/>
      <c r="M198" s="111"/>
    </row>
    <row r="199" spans="1:13" s="112" customFormat="1" ht="34.5" customHeight="1">
      <c r="A199" s="337" t="s">
        <v>848</v>
      </c>
      <c r="B199" s="108"/>
      <c r="C199" s="423" t="s">
        <v>115</v>
      </c>
      <c r="D199" s="424"/>
      <c r="E199" s="424"/>
      <c r="F199" s="424"/>
      <c r="G199" s="424"/>
      <c r="H199" s="425"/>
      <c r="I199" s="444"/>
      <c r="J199" s="109">
        <f t="shared" si="2"/>
        <v>0</v>
      </c>
      <c r="K199" s="110" t="str">
        <f t="shared" si="3"/>
        <v/>
      </c>
      <c r="L199" s="111"/>
      <c r="M199" s="111"/>
    </row>
    <row r="200" spans="1:13" s="112" customFormat="1" ht="34.5" customHeight="1">
      <c r="A200" s="337" t="s">
        <v>849</v>
      </c>
      <c r="B200" s="108"/>
      <c r="C200" s="423" t="s">
        <v>168</v>
      </c>
      <c r="D200" s="424"/>
      <c r="E200" s="424"/>
      <c r="F200" s="424"/>
      <c r="G200" s="424"/>
      <c r="H200" s="425"/>
      <c r="I200" s="444"/>
      <c r="J200" s="109">
        <f t="shared" si="2"/>
        <v>0</v>
      </c>
      <c r="K200" s="110" t="str">
        <f t="shared" si="3"/>
        <v/>
      </c>
      <c r="L200" s="111"/>
      <c r="M200" s="111"/>
    </row>
    <row r="201" spans="1:13" s="112" customFormat="1" ht="34.5" customHeight="1">
      <c r="A201" s="337" t="s">
        <v>850</v>
      </c>
      <c r="B201" s="108"/>
      <c r="C201" s="423" t="s">
        <v>1466</v>
      </c>
      <c r="D201" s="424"/>
      <c r="E201" s="424"/>
      <c r="F201" s="424"/>
      <c r="G201" s="424"/>
      <c r="H201" s="425"/>
      <c r="I201" s="444"/>
      <c r="J201" s="109">
        <f t="shared" si="2"/>
        <v>0</v>
      </c>
      <c r="K201" s="110" t="str">
        <f t="shared" si="3"/>
        <v/>
      </c>
      <c r="L201" s="111"/>
      <c r="M201" s="111"/>
    </row>
    <row r="202" spans="1:13" s="112" customFormat="1" ht="34.5" customHeight="1">
      <c r="A202" s="337" t="s">
        <v>852</v>
      </c>
      <c r="B202" s="108"/>
      <c r="C202" s="423" t="s">
        <v>170</v>
      </c>
      <c r="D202" s="424"/>
      <c r="E202" s="424"/>
      <c r="F202" s="424"/>
      <c r="G202" s="424"/>
      <c r="H202" s="425"/>
      <c r="I202" s="444"/>
      <c r="J202" s="109">
        <f t="shared" si="2"/>
        <v>0</v>
      </c>
      <c r="K202" s="110" t="str">
        <f t="shared" si="3"/>
        <v/>
      </c>
      <c r="L202" s="111"/>
      <c r="M202" s="111"/>
    </row>
    <row r="203" spans="1:13" s="112" customFormat="1" ht="34.5" customHeight="1">
      <c r="A203" s="337" t="s">
        <v>853</v>
      </c>
      <c r="B203" s="108"/>
      <c r="C203" s="423" t="s">
        <v>171</v>
      </c>
      <c r="D203" s="424"/>
      <c r="E203" s="424"/>
      <c r="F203" s="424"/>
      <c r="G203" s="424"/>
      <c r="H203" s="425"/>
      <c r="I203" s="444"/>
      <c r="J203" s="109">
        <f t="shared" si="2"/>
        <v>0</v>
      </c>
      <c r="K203" s="110" t="str">
        <f t="shared" si="3"/>
        <v/>
      </c>
      <c r="L203" s="111"/>
      <c r="M203" s="111"/>
    </row>
    <row r="204" spans="1:13" s="112" customFormat="1" ht="34.5" customHeight="1">
      <c r="A204" s="337" t="s">
        <v>854</v>
      </c>
      <c r="B204" s="108"/>
      <c r="C204" s="423" t="s">
        <v>172</v>
      </c>
      <c r="D204" s="424"/>
      <c r="E204" s="424"/>
      <c r="F204" s="424"/>
      <c r="G204" s="424"/>
      <c r="H204" s="425"/>
      <c r="I204" s="444"/>
      <c r="J204" s="109">
        <f t="shared" si="2"/>
        <v>0</v>
      </c>
      <c r="K204" s="110" t="str">
        <f t="shared" si="3"/>
        <v/>
      </c>
      <c r="L204" s="111"/>
      <c r="M204" s="111"/>
    </row>
    <row r="205" spans="1:13" s="112" customFormat="1" ht="34.5" customHeight="1">
      <c r="A205" s="337" t="s">
        <v>855</v>
      </c>
      <c r="B205" s="108"/>
      <c r="C205" s="423" t="s">
        <v>173</v>
      </c>
      <c r="D205" s="424"/>
      <c r="E205" s="424"/>
      <c r="F205" s="424"/>
      <c r="G205" s="424"/>
      <c r="H205" s="425"/>
      <c r="I205" s="444"/>
      <c r="J205" s="109">
        <f t="shared" si="2"/>
        <v>0</v>
      </c>
      <c r="K205" s="110" t="str">
        <f t="shared" si="3"/>
        <v/>
      </c>
      <c r="L205" s="111"/>
      <c r="M205" s="111"/>
    </row>
    <row r="206" spans="1:13" s="112" customFormat="1" ht="34.5" customHeight="1">
      <c r="A206" s="337" t="s">
        <v>856</v>
      </c>
      <c r="B206" s="108"/>
      <c r="C206" s="423" t="s">
        <v>174</v>
      </c>
      <c r="D206" s="424"/>
      <c r="E206" s="424"/>
      <c r="F206" s="424"/>
      <c r="G206" s="424"/>
      <c r="H206" s="425"/>
      <c r="I206" s="444"/>
      <c r="J206" s="109">
        <f t="shared" si="2"/>
        <v>0</v>
      </c>
      <c r="K206" s="110" t="str">
        <f t="shared" si="3"/>
        <v/>
      </c>
      <c r="L206" s="111"/>
      <c r="M206" s="111"/>
    </row>
    <row r="207" spans="1:13" s="112" customFormat="1" ht="34.5" customHeight="1">
      <c r="A207" s="337" t="s">
        <v>857</v>
      </c>
      <c r="B207" s="108"/>
      <c r="C207" s="423" t="s">
        <v>1467</v>
      </c>
      <c r="D207" s="424"/>
      <c r="E207" s="424"/>
      <c r="F207" s="424"/>
      <c r="G207" s="424"/>
      <c r="H207" s="425"/>
      <c r="I207" s="444"/>
      <c r="J207" s="109">
        <f t="shared" si="2"/>
        <v>0</v>
      </c>
      <c r="K207" s="110" t="str">
        <f t="shared" si="3"/>
        <v/>
      </c>
      <c r="L207" s="111"/>
      <c r="M207" s="111"/>
    </row>
    <row r="208" spans="1:13" s="112" customFormat="1" ht="34.5" customHeight="1">
      <c r="A208" s="337" t="s">
        <v>859</v>
      </c>
      <c r="B208" s="108"/>
      <c r="C208" s="423" t="s">
        <v>176</v>
      </c>
      <c r="D208" s="424"/>
      <c r="E208" s="424"/>
      <c r="F208" s="424"/>
      <c r="G208" s="424"/>
      <c r="H208" s="425"/>
      <c r="I208" s="444"/>
      <c r="J208" s="109">
        <f t="shared" si="2"/>
        <v>0</v>
      </c>
      <c r="K208" s="110" t="str">
        <f t="shared" si="3"/>
        <v/>
      </c>
      <c r="L208" s="111"/>
      <c r="M208" s="111"/>
    </row>
    <row r="209" spans="1:13" s="112" customFormat="1" ht="34.5" customHeight="1">
      <c r="A209" s="337" t="s">
        <v>860</v>
      </c>
      <c r="B209" s="108"/>
      <c r="C209" s="423" t="s">
        <v>177</v>
      </c>
      <c r="D209" s="424"/>
      <c r="E209" s="424"/>
      <c r="F209" s="424"/>
      <c r="G209" s="424"/>
      <c r="H209" s="425"/>
      <c r="I209" s="444"/>
      <c r="J209" s="109">
        <f t="shared" si="2"/>
        <v>0</v>
      </c>
      <c r="K209" s="110" t="str">
        <f t="shared" si="3"/>
        <v/>
      </c>
      <c r="L209" s="111"/>
      <c r="M209" s="111"/>
    </row>
    <row r="210" spans="1:13" s="112" customFormat="1" ht="34.5" customHeight="1">
      <c r="A210" s="337" t="s">
        <v>861</v>
      </c>
      <c r="B210" s="113"/>
      <c r="C210" s="423" t="s">
        <v>178</v>
      </c>
      <c r="D210" s="424"/>
      <c r="E210" s="424"/>
      <c r="F210" s="424"/>
      <c r="G210" s="424"/>
      <c r="H210" s="425"/>
      <c r="I210" s="444"/>
      <c r="J210" s="109">
        <f t="shared" si="2"/>
        <v>0</v>
      </c>
      <c r="K210" s="110" t="str">
        <f t="shared" si="3"/>
        <v/>
      </c>
      <c r="L210" s="111"/>
      <c r="M210" s="111"/>
    </row>
    <row r="211" spans="1:13" s="112" customFormat="1" ht="34.5" customHeight="1">
      <c r="A211" s="337" t="s">
        <v>863</v>
      </c>
      <c r="B211" s="113"/>
      <c r="C211" s="423" t="s">
        <v>179</v>
      </c>
      <c r="D211" s="424"/>
      <c r="E211" s="424"/>
      <c r="F211" s="424"/>
      <c r="G211" s="424"/>
      <c r="H211" s="425"/>
      <c r="I211" s="444"/>
      <c r="J211" s="109">
        <f t="shared" si="2"/>
        <v>0</v>
      </c>
      <c r="K211" s="110" t="str">
        <f t="shared" si="3"/>
        <v/>
      </c>
      <c r="L211" s="111"/>
      <c r="M211" s="111"/>
    </row>
    <row r="212" spans="1:13" s="112" customFormat="1" ht="34.5" customHeight="1">
      <c r="A212" s="337" t="s">
        <v>864</v>
      </c>
      <c r="B212" s="113"/>
      <c r="C212" s="423" t="s">
        <v>1468</v>
      </c>
      <c r="D212" s="424"/>
      <c r="E212" s="424"/>
      <c r="F212" s="424"/>
      <c r="G212" s="424"/>
      <c r="H212" s="425"/>
      <c r="I212" s="444"/>
      <c r="J212" s="109">
        <f t="shared" si="2"/>
        <v>0</v>
      </c>
      <c r="K212" s="110" t="str">
        <f t="shared" si="3"/>
        <v/>
      </c>
      <c r="L212" s="111"/>
      <c r="M212" s="111"/>
    </row>
    <row r="213" spans="1:13" s="112" customFormat="1" ht="34.5" customHeight="1">
      <c r="A213" s="337" t="s">
        <v>866</v>
      </c>
      <c r="B213" s="113"/>
      <c r="C213" s="423" t="s">
        <v>1469</v>
      </c>
      <c r="D213" s="424"/>
      <c r="E213" s="424"/>
      <c r="F213" s="424"/>
      <c r="G213" s="424"/>
      <c r="H213" s="425"/>
      <c r="I213" s="444"/>
      <c r="J213" s="109">
        <f t="shared" si="2"/>
        <v>0</v>
      </c>
      <c r="K213" s="110" t="str">
        <f t="shared" si="3"/>
        <v/>
      </c>
      <c r="L213" s="111"/>
      <c r="M213" s="111"/>
    </row>
    <row r="214" spans="1:13" s="112" customFormat="1" ht="34.5" customHeight="1">
      <c r="A214" s="337" t="s">
        <v>868</v>
      </c>
      <c r="B214" s="108"/>
      <c r="C214" s="423" t="s">
        <v>182</v>
      </c>
      <c r="D214" s="424"/>
      <c r="E214" s="424"/>
      <c r="F214" s="424"/>
      <c r="G214" s="424"/>
      <c r="H214" s="425"/>
      <c r="I214" s="444"/>
      <c r="J214" s="109">
        <f t="shared" si="2"/>
        <v>0</v>
      </c>
      <c r="K214" s="110" t="str">
        <f t="shared" si="3"/>
        <v/>
      </c>
      <c r="L214" s="111"/>
      <c r="M214" s="111"/>
    </row>
    <row r="215" spans="1:13" s="112" customFormat="1" ht="34.5" customHeight="1">
      <c r="A215" s="337" t="s">
        <v>869</v>
      </c>
      <c r="B215" s="108"/>
      <c r="C215" s="423" t="s">
        <v>183</v>
      </c>
      <c r="D215" s="424"/>
      <c r="E215" s="424"/>
      <c r="F215" s="424"/>
      <c r="G215" s="424"/>
      <c r="H215" s="425"/>
      <c r="I215" s="444"/>
      <c r="J215" s="109">
        <f t="shared" si="2"/>
        <v>0</v>
      </c>
      <c r="K215" s="110" t="str">
        <f t="shared" si="3"/>
        <v/>
      </c>
      <c r="L215" s="111"/>
      <c r="M215" s="111"/>
    </row>
    <row r="216" spans="1:13" s="112" customFormat="1" ht="34.5" customHeight="1">
      <c r="A216" s="337" t="s">
        <v>870</v>
      </c>
      <c r="B216" s="108"/>
      <c r="C216" s="423" t="s">
        <v>184</v>
      </c>
      <c r="D216" s="424"/>
      <c r="E216" s="424"/>
      <c r="F216" s="424"/>
      <c r="G216" s="424"/>
      <c r="H216" s="425"/>
      <c r="I216" s="444"/>
      <c r="J216" s="109">
        <f t="shared" ref="J216:J227" si="4">IF(SUM(L216:M216)=0,IF(COUNTIF(L216:M216,"未確認")&gt;0,"未確認",IF(COUNTIF(L216:M216,"~*")&gt;0,"*",SUM(L216:M216))),SUM(L216:M216))</f>
        <v>0</v>
      </c>
      <c r="K216" s="110" t="str">
        <f t="shared" ref="K216:K227" si="5">IF(OR(COUNTIF(L216:M216,"未確認")&gt;0,COUNTIF(L216:M216,"~*")&gt;0),"※","")</f>
        <v/>
      </c>
      <c r="L216" s="111"/>
      <c r="M216" s="111"/>
    </row>
    <row r="217" spans="1:13" s="112" customFormat="1" ht="34.5" customHeight="1">
      <c r="A217" s="337" t="s">
        <v>871</v>
      </c>
      <c r="B217" s="108"/>
      <c r="C217" s="423" t="s">
        <v>185</v>
      </c>
      <c r="D217" s="424"/>
      <c r="E217" s="424"/>
      <c r="F217" s="424"/>
      <c r="G217" s="424"/>
      <c r="H217" s="425"/>
      <c r="I217" s="444"/>
      <c r="J217" s="109">
        <f t="shared" si="4"/>
        <v>0</v>
      </c>
      <c r="K217" s="110" t="str">
        <f t="shared" si="5"/>
        <v/>
      </c>
      <c r="L217" s="111"/>
      <c r="M217" s="111"/>
    </row>
    <row r="218" spans="1:13" s="112" customFormat="1" ht="34.5" customHeight="1">
      <c r="A218" s="337" t="s">
        <v>873</v>
      </c>
      <c r="B218" s="113"/>
      <c r="C218" s="423" t="s">
        <v>186</v>
      </c>
      <c r="D218" s="424"/>
      <c r="E218" s="424"/>
      <c r="F218" s="424"/>
      <c r="G218" s="424"/>
      <c r="H218" s="425"/>
      <c r="I218" s="444"/>
      <c r="J218" s="109">
        <f t="shared" si="4"/>
        <v>0</v>
      </c>
      <c r="K218" s="110" t="str">
        <f t="shared" si="5"/>
        <v/>
      </c>
      <c r="L218" s="111"/>
      <c r="M218" s="111"/>
    </row>
    <row r="219" spans="1:13" s="112" customFormat="1" ht="34.5" customHeight="1">
      <c r="A219" s="337" t="s">
        <v>874</v>
      </c>
      <c r="B219" s="113"/>
      <c r="C219" s="423" t="s">
        <v>1470</v>
      </c>
      <c r="D219" s="424"/>
      <c r="E219" s="424"/>
      <c r="F219" s="424"/>
      <c r="G219" s="424"/>
      <c r="H219" s="425"/>
      <c r="I219" s="444"/>
      <c r="J219" s="109">
        <f t="shared" si="4"/>
        <v>0</v>
      </c>
      <c r="K219" s="110" t="str">
        <f t="shared" si="5"/>
        <v/>
      </c>
      <c r="L219" s="111"/>
      <c r="M219" s="111"/>
    </row>
    <row r="220" spans="1:13" s="112" customFormat="1" ht="34.5" customHeight="1">
      <c r="A220" s="337" t="s">
        <v>876</v>
      </c>
      <c r="B220" s="113"/>
      <c r="C220" s="423" t="s">
        <v>1471</v>
      </c>
      <c r="D220" s="424"/>
      <c r="E220" s="424"/>
      <c r="F220" s="424"/>
      <c r="G220" s="424"/>
      <c r="H220" s="425"/>
      <c r="I220" s="444"/>
      <c r="J220" s="109">
        <f t="shared" si="4"/>
        <v>0</v>
      </c>
      <c r="K220" s="110" t="str">
        <f t="shared" si="5"/>
        <v/>
      </c>
      <c r="L220" s="111"/>
      <c r="M220" s="111"/>
    </row>
    <row r="221" spans="1:13" s="112" customFormat="1" ht="34.5" customHeight="1">
      <c r="A221" s="337" t="s">
        <v>877</v>
      </c>
      <c r="B221" s="113"/>
      <c r="C221" s="423" t="s">
        <v>1472</v>
      </c>
      <c r="D221" s="424"/>
      <c r="E221" s="424"/>
      <c r="F221" s="424"/>
      <c r="G221" s="424"/>
      <c r="H221" s="425"/>
      <c r="I221" s="444"/>
      <c r="J221" s="109">
        <f t="shared" si="4"/>
        <v>0</v>
      </c>
      <c r="K221" s="110" t="str">
        <f t="shared" si="5"/>
        <v/>
      </c>
      <c r="L221" s="111"/>
      <c r="M221" s="111"/>
    </row>
    <row r="222" spans="1:13" s="112" customFormat="1" ht="34.5" customHeight="1">
      <c r="A222" s="337" t="s">
        <v>879</v>
      </c>
      <c r="B222" s="113"/>
      <c r="C222" s="423" t="s">
        <v>190</v>
      </c>
      <c r="D222" s="424"/>
      <c r="E222" s="424"/>
      <c r="F222" s="424"/>
      <c r="G222" s="424"/>
      <c r="H222" s="425"/>
      <c r="I222" s="444"/>
      <c r="J222" s="109">
        <f t="shared" si="4"/>
        <v>0</v>
      </c>
      <c r="K222" s="110" t="str">
        <f t="shared" si="5"/>
        <v/>
      </c>
      <c r="L222" s="111"/>
      <c r="M222" s="111"/>
    </row>
    <row r="223" spans="1:13" s="112" customFormat="1" ht="34.5" customHeight="1">
      <c r="A223" s="337" t="s">
        <v>880</v>
      </c>
      <c r="B223" s="113"/>
      <c r="C223" s="423" t="s">
        <v>191</v>
      </c>
      <c r="D223" s="424"/>
      <c r="E223" s="424"/>
      <c r="F223" s="424"/>
      <c r="G223" s="424"/>
      <c r="H223" s="425"/>
      <c r="I223" s="444"/>
      <c r="J223" s="109">
        <f t="shared" si="4"/>
        <v>0</v>
      </c>
      <c r="K223" s="110" t="str">
        <f t="shared" si="5"/>
        <v/>
      </c>
      <c r="L223" s="111"/>
      <c r="M223" s="111"/>
    </row>
    <row r="224" spans="1:13" s="112" customFormat="1" ht="34.5" customHeight="1">
      <c r="A224" s="337" t="s">
        <v>881</v>
      </c>
      <c r="B224" s="113"/>
      <c r="C224" s="423" t="s">
        <v>192</v>
      </c>
      <c r="D224" s="424"/>
      <c r="E224" s="424"/>
      <c r="F224" s="424"/>
      <c r="G224" s="424"/>
      <c r="H224" s="425"/>
      <c r="I224" s="444"/>
      <c r="J224" s="109">
        <f t="shared" si="4"/>
        <v>0</v>
      </c>
      <c r="K224" s="110" t="str">
        <f t="shared" si="5"/>
        <v/>
      </c>
      <c r="L224" s="111"/>
      <c r="M224" s="111"/>
    </row>
    <row r="225" spans="1:22" s="112" customFormat="1" ht="34.5" customHeight="1">
      <c r="A225" s="337" t="s">
        <v>882</v>
      </c>
      <c r="B225" s="113"/>
      <c r="C225" s="423" t="s">
        <v>193</v>
      </c>
      <c r="D225" s="424"/>
      <c r="E225" s="424"/>
      <c r="F225" s="424"/>
      <c r="G225" s="424"/>
      <c r="H225" s="425"/>
      <c r="I225" s="444"/>
      <c r="J225" s="109">
        <f t="shared" si="4"/>
        <v>0</v>
      </c>
      <c r="K225" s="110" t="str">
        <f t="shared" si="5"/>
        <v/>
      </c>
      <c r="L225" s="111"/>
      <c r="M225" s="111"/>
    </row>
    <row r="226" spans="1:22" s="112" customFormat="1" ht="34.5" customHeight="1">
      <c r="A226" s="337" t="s">
        <v>884</v>
      </c>
      <c r="B226" s="113"/>
      <c r="C226" s="423" t="s">
        <v>1473</v>
      </c>
      <c r="D226" s="424"/>
      <c r="E226" s="424"/>
      <c r="F226" s="424"/>
      <c r="G226" s="424"/>
      <c r="H226" s="425"/>
      <c r="I226" s="444"/>
      <c r="J226" s="109">
        <f t="shared" si="4"/>
        <v>0</v>
      </c>
      <c r="K226" s="110" t="str">
        <f t="shared" si="5"/>
        <v/>
      </c>
      <c r="L226" s="111"/>
      <c r="M226" s="111"/>
    </row>
    <row r="227" spans="1:22" s="112" customFormat="1" ht="34.5" customHeight="1">
      <c r="A227" s="337" t="s">
        <v>886</v>
      </c>
      <c r="B227" s="113"/>
      <c r="C227" s="423" t="s">
        <v>195</v>
      </c>
      <c r="D227" s="424"/>
      <c r="E227" s="424"/>
      <c r="F227" s="424"/>
      <c r="G227" s="424"/>
      <c r="H227" s="425"/>
      <c r="I227" s="445"/>
      <c r="J227" s="109">
        <f t="shared" si="4"/>
        <v>0</v>
      </c>
      <c r="K227" s="110" t="str">
        <f t="shared" si="5"/>
        <v/>
      </c>
      <c r="L227" s="111"/>
      <c r="M227" s="111"/>
    </row>
    <row r="228" spans="1:22" s="1" customFormat="1">
      <c r="A228" s="328"/>
      <c r="B228" s="19"/>
      <c r="C228" s="19"/>
      <c r="D228" s="19"/>
      <c r="E228" s="19"/>
      <c r="F228" s="19"/>
      <c r="G228" s="19"/>
      <c r="H228" s="15"/>
      <c r="I228" s="15"/>
      <c r="J228" s="87"/>
      <c r="K228" s="88"/>
      <c r="L228" s="89"/>
      <c r="M228" s="89"/>
    </row>
    <row r="229" spans="1:22" s="82" customFormat="1">
      <c r="A229" s="328"/>
      <c r="B229" s="83"/>
      <c r="C229" s="60"/>
      <c r="D229" s="60"/>
      <c r="E229" s="60"/>
      <c r="F229" s="60"/>
      <c r="G229" s="60"/>
      <c r="H229" s="90"/>
      <c r="I229" s="90"/>
      <c r="J229" s="87"/>
      <c r="K229" s="88"/>
      <c r="L229" s="89"/>
      <c r="M229" s="89"/>
    </row>
    <row r="230" spans="1:22" s="1" customFormat="1" ht="19.5">
      <c r="A230" s="328"/>
      <c r="B230" s="114"/>
      <c r="C230" s="4"/>
      <c r="D230" s="4"/>
      <c r="E230" s="4"/>
      <c r="F230" s="4"/>
      <c r="G230" s="61"/>
      <c r="H230" s="115"/>
      <c r="I230" s="115"/>
      <c r="J230" s="59"/>
      <c r="K230" s="30"/>
      <c r="L230" s="101"/>
      <c r="M230" s="101"/>
    </row>
    <row r="231" spans="1:22" s="2" customFormat="1">
      <c r="A231" s="328"/>
      <c r="B231" s="19" t="s">
        <v>196</v>
      </c>
      <c r="C231" s="19"/>
      <c r="D231" s="19"/>
      <c r="E231" s="19"/>
      <c r="F231" s="19"/>
      <c r="G231" s="19"/>
      <c r="H231" s="15"/>
      <c r="I231" s="15"/>
      <c r="J231" s="59"/>
      <c r="K231" s="30"/>
      <c r="L231" s="101"/>
      <c r="M231" s="101"/>
    </row>
    <row r="232" spans="1:22">
      <c r="A232" s="328"/>
      <c r="B232" s="19"/>
      <c r="C232" s="19"/>
      <c r="D232" s="19"/>
      <c r="E232" s="19"/>
      <c r="F232" s="19"/>
      <c r="G232" s="19"/>
      <c r="H232" s="15"/>
      <c r="I232" s="15"/>
      <c r="L232" s="23"/>
      <c r="M232" s="23"/>
      <c r="N232" s="9"/>
      <c r="O232" s="9"/>
      <c r="P232" s="9"/>
      <c r="Q232" s="9"/>
      <c r="R232" s="9"/>
      <c r="S232" s="9"/>
      <c r="T232" s="9"/>
      <c r="U232" s="9"/>
      <c r="V232" s="9"/>
    </row>
    <row r="233" spans="1:22" ht="34.5" customHeight="1">
      <c r="A233" s="328"/>
      <c r="B233" s="19"/>
      <c r="C233" s="4"/>
      <c r="D233" s="4"/>
      <c r="F233" s="4"/>
      <c r="G233" s="4"/>
      <c r="H233" s="308"/>
      <c r="I233" s="308"/>
      <c r="J233" s="74" t="s">
        <v>68</v>
      </c>
      <c r="K233" s="75"/>
      <c r="L233" s="76" t="s">
        <v>539</v>
      </c>
      <c r="M233" s="76" t="s">
        <v>538</v>
      </c>
      <c r="N233" s="9"/>
      <c r="O233" s="9"/>
      <c r="P233" s="9"/>
      <c r="Q233" s="9"/>
      <c r="R233" s="9"/>
      <c r="S233" s="9"/>
      <c r="T233" s="9"/>
      <c r="U233" s="9"/>
      <c r="V233" s="9"/>
    </row>
    <row r="234" spans="1:22" ht="20.25" customHeight="1">
      <c r="A234" s="328"/>
      <c r="B234" s="2"/>
      <c r="C234" s="4"/>
      <c r="D234" s="4"/>
      <c r="F234" s="4"/>
      <c r="G234" s="4"/>
      <c r="H234" s="308"/>
      <c r="I234" s="65" t="s">
        <v>69</v>
      </c>
      <c r="J234" s="66"/>
      <c r="K234" s="77"/>
      <c r="L234" s="78" t="s">
        <v>745</v>
      </c>
      <c r="M234" s="78" t="s">
        <v>70</v>
      </c>
      <c r="N234" s="9"/>
      <c r="O234" s="9"/>
      <c r="P234" s="9"/>
      <c r="Q234" s="9"/>
      <c r="R234" s="9"/>
      <c r="S234" s="9"/>
      <c r="T234" s="9"/>
      <c r="U234" s="9"/>
      <c r="V234" s="9"/>
    </row>
    <row r="235" spans="1:22" s="82" customFormat="1" ht="106.5" customHeight="1">
      <c r="A235" s="330" t="s">
        <v>889</v>
      </c>
      <c r="B235" s="2"/>
      <c r="C235" s="404" t="s">
        <v>196</v>
      </c>
      <c r="D235" s="405"/>
      <c r="E235" s="405"/>
      <c r="F235" s="405"/>
      <c r="G235" s="405"/>
      <c r="H235" s="406"/>
      <c r="I235" s="116" t="s">
        <v>1474</v>
      </c>
      <c r="J235" s="117" t="s">
        <v>497</v>
      </c>
      <c r="K235" s="118"/>
      <c r="L235" s="119"/>
      <c r="M235" s="120"/>
    </row>
    <row r="236" spans="1:22" s="1" customFormat="1">
      <c r="A236" s="328"/>
      <c r="B236" s="19"/>
      <c r="C236" s="19"/>
      <c r="D236" s="19"/>
      <c r="E236" s="19"/>
      <c r="F236" s="19"/>
      <c r="G236" s="19"/>
      <c r="H236" s="15"/>
      <c r="I236" s="15"/>
      <c r="J236" s="87"/>
      <c r="K236" s="88"/>
      <c r="L236" s="101"/>
      <c r="M236" s="101"/>
    </row>
    <row r="237" spans="1:22" s="82" customFormat="1">
      <c r="A237" s="328"/>
      <c r="B237" s="83"/>
      <c r="C237" s="60"/>
      <c r="D237" s="60"/>
      <c r="E237" s="60"/>
      <c r="F237" s="60"/>
      <c r="G237" s="60"/>
      <c r="H237" s="90"/>
      <c r="I237" s="90"/>
      <c r="J237" s="87"/>
      <c r="K237" s="88"/>
      <c r="L237" s="101"/>
      <c r="M237" s="101"/>
    </row>
    <row r="238" spans="1:22" s="1" customFormat="1">
      <c r="A238" s="328"/>
      <c r="B238" s="2"/>
      <c r="C238" s="4"/>
      <c r="D238" s="4"/>
      <c r="E238" s="4"/>
      <c r="F238" s="4"/>
      <c r="G238" s="4"/>
      <c r="H238" s="308"/>
      <c r="I238" s="308"/>
      <c r="J238" s="121"/>
      <c r="K238" s="30"/>
      <c r="L238" s="101"/>
      <c r="M238" s="101"/>
    </row>
    <row r="239" spans="1:22" s="1" customFormat="1">
      <c r="A239" s="338"/>
      <c r="B239" s="19" t="s">
        <v>199</v>
      </c>
      <c r="C239" s="44"/>
      <c r="D239" s="44"/>
      <c r="E239" s="44"/>
      <c r="F239" s="44"/>
      <c r="G239" s="44"/>
      <c r="H239" s="15"/>
      <c r="I239" s="15"/>
      <c r="J239" s="59"/>
      <c r="K239" s="30"/>
      <c r="L239" s="101"/>
      <c r="M239" s="101"/>
    </row>
    <row r="240" spans="1:22">
      <c r="A240" s="328"/>
      <c r="B240" s="19"/>
      <c r="C240" s="19"/>
      <c r="D240" s="19"/>
      <c r="E240" s="19"/>
      <c r="F240" s="19"/>
      <c r="G240" s="19"/>
      <c r="H240" s="15"/>
      <c r="I240" s="15"/>
      <c r="L240" s="23"/>
      <c r="M240" s="23"/>
      <c r="N240" s="9"/>
      <c r="O240" s="9"/>
      <c r="P240" s="9"/>
      <c r="Q240" s="9"/>
      <c r="R240" s="9"/>
      <c r="S240" s="9"/>
      <c r="T240" s="9"/>
      <c r="U240" s="9"/>
      <c r="V240" s="9"/>
    </row>
    <row r="241" spans="1:22" ht="34.5" customHeight="1">
      <c r="A241" s="338"/>
      <c r="B241" s="19"/>
      <c r="C241" s="4"/>
      <c r="D241" s="4"/>
      <c r="F241" s="4"/>
      <c r="G241" s="4"/>
      <c r="H241" s="308"/>
      <c r="I241" s="308"/>
      <c r="J241" s="74" t="s">
        <v>68</v>
      </c>
      <c r="K241" s="75"/>
      <c r="L241" s="76" t="s">
        <v>539</v>
      </c>
      <c r="M241" s="76" t="s">
        <v>538</v>
      </c>
      <c r="N241" s="9"/>
      <c r="O241" s="9"/>
      <c r="P241" s="9"/>
      <c r="Q241" s="9"/>
      <c r="R241" s="9"/>
      <c r="S241" s="9"/>
      <c r="T241" s="9"/>
      <c r="U241" s="9"/>
      <c r="V241" s="9"/>
    </row>
    <row r="242" spans="1:22" ht="20.25" customHeight="1">
      <c r="A242" s="339" t="s">
        <v>891</v>
      </c>
      <c r="B242" s="2"/>
      <c r="C242" s="4"/>
      <c r="D242" s="4"/>
      <c r="F242" s="4"/>
      <c r="G242" s="4"/>
      <c r="H242" s="308"/>
      <c r="I242" s="65" t="s">
        <v>1475</v>
      </c>
      <c r="J242" s="66"/>
      <c r="K242" s="77"/>
      <c r="L242" s="78" t="s">
        <v>745</v>
      </c>
      <c r="M242" s="78" t="s">
        <v>70</v>
      </c>
      <c r="N242" s="9"/>
      <c r="O242" s="9"/>
      <c r="P242" s="9"/>
      <c r="Q242" s="9"/>
      <c r="R242" s="9"/>
      <c r="S242" s="9"/>
      <c r="T242" s="9"/>
      <c r="U242" s="9"/>
      <c r="V242" s="9"/>
    </row>
    <row r="243" spans="1:22" s="82" customFormat="1" ht="34.5" customHeight="1">
      <c r="A243" s="340" t="s">
        <v>892</v>
      </c>
      <c r="B243" s="113"/>
      <c r="C243" s="404" t="s">
        <v>200</v>
      </c>
      <c r="D243" s="405"/>
      <c r="E243" s="405"/>
      <c r="F243" s="405"/>
      <c r="G243" s="405"/>
      <c r="H243" s="406"/>
      <c r="I243" s="446" t="s">
        <v>1476</v>
      </c>
      <c r="J243" s="68" t="s">
        <v>202</v>
      </c>
      <c r="K243" s="118"/>
      <c r="L243" s="102"/>
      <c r="M243" s="122"/>
    </row>
    <row r="244" spans="1:22" s="82" customFormat="1" ht="34.5" customHeight="1">
      <c r="A244" s="340" t="s">
        <v>894</v>
      </c>
      <c r="B244" s="113"/>
      <c r="C244" s="404" t="s">
        <v>1477</v>
      </c>
      <c r="D244" s="405"/>
      <c r="E244" s="405"/>
      <c r="F244" s="405"/>
      <c r="G244" s="405"/>
      <c r="H244" s="406"/>
      <c r="I244" s="447"/>
      <c r="J244" s="68" t="s">
        <v>202</v>
      </c>
      <c r="K244" s="118"/>
      <c r="L244" s="97"/>
      <c r="M244" s="123"/>
    </row>
    <row r="245" spans="1:22" s="82" customFormat="1" ht="34.5" customHeight="1">
      <c r="A245" s="340" t="s">
        <v>896</v>
      </c>
      <c r="B245" s="113"/>
      <c r="C245" s="404" t="s">
        <v>1478</v>
      </c>
      <c r="D245" s="405"/>
      <c r="E245" s="405"/>
      <c r="F245" s="405"/>
      <c r="G245" s="405"/>
      <c r="H245" s="406"/>
      <c r="I245" s="448"/>
      <c r="J245" s="68" t="s">
        <v>205</v>
      </c>
      <c r="K245" s="118"/>
      <c r="L245" s="99"/>
      <c r="M245" s="124"/>
    </row>
    <row r="246" spans="1:22" s="1" customFormat="1">
      <c r="A246" s="328"/>
      <c r="B246" s="19"/>
      <c r="C246" s="125"/>
      <c r="D246" s="19"/>
      <c r="E246" s="19"/>
      <c r="F246" s="19"/>
      <c r="G246" s="19"/>
      <c r="H246" s="15"/>
      <c r="I246" s="15"/>
      <c r="J246" s="87"/>
      <c r="K246" s="88"/>
      <c r="L246" s="73"/>
      <c r="M246" s="73"/>
    </row>
    <row r="247" spans="1:22" s="82" customFormat="1">
      <c r="A247" s="328"/>
      <c r="B247" s="83"/>
      <c r="C247" s="60"/>
      <c r="D247" s="60"/>
      <c r="E247" s="60"/>
      <c r="F247" s="60"/>
      <c r="G247" s="60"/>
      <c r="H247" s="90"/>
      <c r="I247" s="90"/>
      <c r="J247" s="87"/>
      <c r="K247" s="88"/>
      <c r="L247" s="89"/>
      <c r="M247" s="89"/>
    </row>
    <row r="248" spans="1:22" s="1" customFormat="1">
      <c r="A248" s="328"/>
      <c r="B248" s="2"/>
      <c r="C248" s="4"/>
      <c r="D248" s="4"/>
      <c r="E248" s="4"/>
      <c r="F248" s="4"/>
      <c r="G248" s="4"/>
      <c r="H248" s="308"/>
      <c r="I248" s="308"/>
      <c r="J248" s="121"/>
      <c r="K248" s="30"/>
      <c r="L248" s="101"/>
      <c r="M248" s="101"/>
    </row>
    <row r="249" spans="1:22" s="1" customFormat="1">
      <c r="A249" s="328"/>
      <c r="B249" s="19" t="s">
        <v>1479</v>
      </c>
      <c r="C249" s="44"/>
      <c r="D249" s="44"/>
      <c r="E249" s="44"/>
      <c r="F249" s="44"/>
      <c r="G249" s="44"/>
      <c r="H249" s="15"/>
      <c r="I249" s="15"/>
      <c r="J249" s="59"/>
      <c r="K249" s="30"/>
      <c r="L249" s="101"/>
      <c r="M249" s="101"/>
    </row>
    <row r="250" spans="1:22">
      <c r="A250" s="328"/>
      <c r="B250" s="19"/>
      <c r="C250" s="19"/>
      <c r="D250" s="19"/>
      <c r="E250" s="19"/>
      <c r="F250" s="19"/>
      <c r="G250" s="19"/>
      <c r="H250" s="15"/>
      <c r="I250" s="15"/>
      <c r="L250" s="23"/>
      <c r="M250" s="23"/>
      <c r="N250" s="9"/>
      <c r="O250" s="9"/>
      <c r="P250" s="9"/>
      <c r="Q250" s="9"/>
      <c r="R250" s="9"/>
      <c r="S250" s="9"/>
      <c r="T250" s="9"/>
      <c r="U250" s="9"/>
      <c r="V250" s="9"/>
    </row>
    <row r="251" spans="1:22" ht="34.5" customHeight="1">
      <c r="A251" s="328"/>
      <c r="B251" s="19"/>
      <c r="C251" s="4"/>
      <c r="D251" s="4"/>
      <c r="F251" s="4"/>
      <c r="G251" s="4"/>
      <c r="H251" s="308"/>
      <c r="I251" s="308"/>
      <c r="J251" s="74" t="s">
        <v>68</v>
      </c>
      <c r="K251" s="75"/>
      <c r="L251" s="76" t="s">
        <v>539</v>
      </c>
      <c r="M251" s="76" t="s">
        <v>538</v>
      </c>
      <c r="N251" s="9"/>
      <c r="O251" s="9"/>
      <c r="P251" s="9"/>
      <c r="Q251" s="9"/>
      <c r="R251" s="9"/>
      <c r="S251" s="9"/>
      <c r="T251" s="9"/>
      <c r="U251" s="9"/>
      <c r="V251" s="9"/>
    </row>
    <row r="252" spans="1:22" ht="20.25" customHeight="1">
      <c r="A252" s="328"/>
      <c r="B252" s="2"/>
      <c r="C252" s="60"/>
      <c r="D252" s="4"/>
      <c r="F252" s="4"/>
      <c r="G252" s="4"/>
      <c r="H252" s="308"/>
      <c r="I252" s="65" t="s">
        <v>69</v>
      </c>
      <c r="J252" s="66"/>
      <c r="K252" s="77"/>
      <c r="L252" s="78" t="s">
        <v>745</v>
      </c>
      <c r="M252" s="78" t="s">
        <v>70</v>
      </c>
      <c r="N252" s="9"/>
      <c r="O252" s="9"/>
      <c r="P252" s="9"/>
      <c r="Q252" s="9"/>
      <c r="R252" s="9"/>
      <c r="S252" s="9"/>
      <c r="T252" s="9"/>
      <c r="U252" s="9"/>
      <c r="V252" s="9"/>
    </row>
    <row r="253" spans="1:22" s="82" customFormat="1" ht="56.1" customHeight="1">
      <c r="A253" s="330" t="s">
        <v>899</v>
      </c>
      <c r="B253" s="113"/>
      <c r="C253" s="404" t="s">
        <v>1480</v>
      </c>
      <c r="D253" s="405"/>
      <c r="E253" s="405"/>
      <c r="F253" s="405"/>
      <c r="G253" s="405"/>
      <c r="H253" s="406"/>
      <c r="I253" s="307" t="s">
        <v>207</v>
      </c>
      <c r="J253" s="68" t="s">
        <v>205</v>
      </c>
      <c r="K253" s="118"/>
      <c r="L253" s="102"/>
      <c r="M253" s="122"/>
    </row>
    <row r="254" spans="1:22" s="82" customFormat="1" ht="98.1" customHeight="1">
      <c r="A254" s="330" t="s">
        <v>902</v>
      </c>
      <c r="B254" s="113"/>
      <c r="C254" s="404" t="s">
        <v>208</v>
      </c>
      <c r="D254" s="405"/>
      <c r="E254" s="405"/>
      <c r="F254" s="405"/>
      <c r="G254" s="405"/>
      <c r="H254" s="406"/>
      <c r="I254" s="325" t="s">
        <v>209</v>
      </c>
      <c r="J254" s="68" t="s">
        <v>205</v>
      </c>
      <c r="K254" s="118"/>
      <c r="L254" s="99"/>
      <c r="M254" s="124"/>
    </row>
    <row r="255" spans="1:22" s="1" customFormat="1">
      <c r="A255" s="328"/>
      <c r="B255" s="19"/>
      <c r="C255" s="19"/>
      <c r="D255" s="19"/>
      <c r="E255" s="19"/>
      <c r="F255" s="19"/>
      <c r="G255" s="19"/>
      <c r="H255" s="15"/>
      <c r="I255" s="15"/>
      <c r="J255" s="87"/>
      <c r="K255" s="88"/>
      <c r="L255" s="73"/>
      <c r="M255" s="73"/>
    </row>
    <row r="256" spans="1:22" s="82" customFormat="1">
      <c r="A256" s="328"/>
      <c r="B256" s="83"/>
      <c r="C256" s="60"/>
      <c r="D256" s="60"/>
      <c r="E256" s="60"/>
      <c r="F256" s="60"/>
      <c r="G256" s="60"/>
      <c r="H256" s="90"/>
      <c r="I256" s="90"/>
      <c r="J256" s="87"/>
      <c r="K256" s="88"/>
      <c r="L256" s="89"/>
      <c r="M256" s="89"/>
    </row>
    <row r="257" spans="1:22" s="1" customFormat="1">
      <c r="A257" s="328"/>
      <c r="B257" s="113"/>
      <c r="C257" s="4"/>
      <c r="D257" s="4"/>
      <c r="E257" s="126"/>
      <c r="F257" s="126"/>
      <c r="G257" s="126"/>
      <c r="H257" s="127"/>
      <c r="I257" s="127"/>
      <c r="J257" s="87"/>
      <c r="K257" s="88"/>
      <c r="L257" s="89"/>
      <c r="M257" s="89"/>
    </row>
    <row r="258" spans="1:22" s="1" customFormat="1">
      <c r="A258" s="328"/>
      <c r="B258" s="19" t="s">
        <v>210</v>
      </c>
      <c r="C258" s="44"/>
      <c r="D258" s="44"/>
      <c r="E258" s="44"/>
      <c r="F258" s="44"/>
      <c r="G258" s="15"/>
      <c r="H258" s="15"/>
      <c r="I258" s="15"/>
      <c r="J258" s="59"/>
      <c r="K258" s="30"/>
      <c r="L258" s="101"/>
      <c r="M258" s="101"/>
    </row>
    <row r="259" spans="1:22">
      <c r="A259" s="328"/>
      <c r="B259" s="19"/>
      <c r="C259" s="19"/>
      <c r="D259" s="19"/>
      <c r="E259" s="19"/>
      <c r="F259" s="19"/>
      <c r="G259" s="19"/>
      <c r="H259" s="15"/>
      <c r="I259" s="15"/>
      <c r="L259" s="23"/>
      <c r="M259" s="23"/>
      <c r="N259" s="9"/>
      <c r="O259" s="9"/>
      <c r="P259" s="9"/>
      <c r="Q259" s="9"/>
      <c r="R259" s="9"/>
      <c r="S259" s="9"/>
      <c r="T259" s="9"/>
      <c r="U259" s="9"/>
      <c r="V259" s="9"/>
    </row>
    <row r="260" spans="1:22" ht="34.5" customHeight="1">
      <c r="A260" s="328"/>
      <c r="B260" s="19"/>
      <c r="C260" s="4"/>
      <c r="D260" s="4"/>
      <c r="F260" s="4"/>
      <c r="G260" s="4"/>
      <c r="H260" s="308"/>
      <c r="I260" s="308"/>
      <c r="J260" s="74" t="s">
        <v>68</v>
      </c>
      <c r="K260" s="75"/>
      <c r="L260" s="76" t="s">
        <v>539</v>
      </c>
      <c r="M260" s="76" t="s">
        <v>538</v>
      </c>
      <c r="N260" s="9"/>
      <c r="O260" s="9"/>
      <c r="P260" s="9"/>
      <c r="Q260" s="9"/>
      <c r="R260" s="9"/>
      <c r="S260" s="9"/>
      <c r="T260" s="9"/>
      <c r="U260" s="9"/>
      <c r="V260" s="9"/>
    </row>
    <row r="261" spans="1:22">
      <c r="A261" s="328"/>
      <c r="B261" s="2"/>
      <c r="C261" s="60"/>
      <c r="D261" s="4"/>
      <c r="F261" s="4"/>
      <c r="G261" s="4"/>
      <c r="H261" s="308"/>
      <c r="I261" s="65" t="s">
        <v>1452</v>
      </c>
      <c r="J261" s="66"/>
      <c r="K261" s="77"/>
      <c r="L261" s="78" t="s">
        <v>745</v>
      </c>
      <c r="M261" s="128" t="s">
        <v>70</v>
      </c>
      <c r="N261" s="9"/>
      <c r="O261" s="9"/>
      <c r="P261" s="9"/>
      <c r="Q261" s="9"/>
      <c r="R261" s="9"/>
      <c r="S261" s="9"/>
      <c r="T261" s="9"/>
      <c r="U261" s="9"/>
      <c r="V261" s="9"/>
    </row>
    <row r="262" spans="1:22" s="82" customFormat="1" ht="56.1" customHeight="1">
      <c r="A262" s="330" t="s">
        <v>904</v>
      </c>
      <c r="B262" s="113"/>
      <c r="C262" s="404" t="s">
        <v>211</v>
      </c>
      <c r="D262" s="405"/>
      <c r="E262" s="405"/>
      <c r="F262" s="405"/>
      <c r="G262" s="405"/>
      <c r="H262" s="406"/>
      <c r="I262" s="129" t="s">
        <v>212</v>
      </c>
      <c r="J262" s="68" t="s">
        <v>213</v>
      </c>
      <c r="K262" s="118"/>
      <c r="L262" s="102"/>
      <c r="M262" s="122"/>
    </row>
    <row r="263" spans="1:22" s="82" customFormat="1" ht="56.1" customHeight="1">
      <c r="A263" s="330" t="s">
        <v>906</v>
      </c>
      <c r="B263" s="113"/>
      <c r="C263" s="404" t="s">
        <v>214</v>
      </c>
      <c r="D263" s="405"/>
      <c r="E263" s="405"/>
      <c r="F263" s="405"/>
      <c r="G263" s="405"/>
      <c r="H263" s="406"/>
      <c r="I263" s="129" t="s">
        <v>1481</v>
      </c>
      <c r="J263" s="68" t="s">
        <v>205</v>
      </c>
      <c r="K263" s="118"/>
      <c r="L263" s="97"/>
      <c r="M263" s="123"/>
    </row>
    <row r="264" spans="1:22" s="82" customFormat="1" ht="56.1" customHeight="1">
      <c r="A264" s="330" t="s">
        <v>908</v>
      </c>
      <c r="B264" s="113"/>
      <c r="C264" s="404" t="s">
        <v>215</v>
      </c>
      <c r="D264" s="405"/>
      <c r="E264" s="405"/>
      <c r="F264" s="405"/>
      <c r="G264" s="405"/>
      <c r="H264" s="406"/>
      <c r="I264" s="129" t="s">
        <v>216</v>
      </c>
      <c r="J264" s="68" t="s">
        <v>205</v>
      </c>
      <c r="K264" s="118"/>
      <c r="L264" s="99"/>
      <c r="M264" s="124"/>
    </row>
    <row r="265" spans="1:22" s="1" customFormat="1">
      <c r="A265" s="328"/>
      <c r="B265" s="19"/>
      <c r="C265" s="19"/>
      <c r="D265" s="19"/>
      <c r="E265" s="19"/>
      <c r="F265" s="19"/>
      <c r="G265" s="19"/>
      <c r="H265" s="15"/>
      <c r="I265" s="15"/>
      <c r="J265" s="87"/>
      <c r="K265" s="88"/>
      <c r="L265" s="73"/>
      <c r="M265" s="73"/>
    </row>
    <row r="266" spans="1:22" s="82" customFormat="1">
      <c r="A266" s="328"/>
      <c r="B266" s="83"/>
      <c r="C266" s="60"/>
      <c r="D266" s="60"/>
      <c r="E266" s="60"/>
      <c r="F266" s="60"/>
      <c r="G266" s="60"/>
      <c r="H266" s="90"/>
      <c r="I266" s="90"/>
      <c r="J266" s="87"/>
      <c r="K266" s="88"/>
      <c r="L266" s="89"/>
      <c r="M266" s="89"/>
    </row>
    <row r="267" spans="1:22" s="1" customFormat="1">
      <c r="A267" s="328"/>
      <c r="B267" s="2"/>
      <c r="C267" s="4"/>
      <c r="D267" s="4"/>
      <c r="E267" s="4"/>
      <c r="F267" s="4"/>
      <c r="G267" s="4"/>
      <c r="H267" s="308"/>
      <c r="I267" s="308"/>
      <c r="J267" s="59"/>
      <c r="K267" s="30"/>
      <c r="L267" s="101"/>
      <c r="M267" s="101"/>
    </row>
    <row r="268" spans="1:22">
      <c r="A268" s="328"/>
      <c r="B268" s="19" t="s">
        <v>217</v>
      </c>
      <c r="C268" s="19"/>
      <c r="D268" s="19"/>
      <c r="E268" s="19"/>
      <c r="F268" s="19"/>
      <c r="G268" s="19"/>
      <c r="H268" s="15"/>
      <c r="I268" s="15"/>
      <c r="J268" s="8"/>
      <c r="L268" s="130"/>
      <c r="M268" s="130"/>
      <c r="N268" s="9"/>
      <c r="O268" s="9"/>
      <c r="P268" s="9"/>
      <c r="Q268" s="9"/>
      <c r="R268" s="9"/>
      <c r="S268" s="9"/>
      <c r="T268" s="9"/>
      <c r="U268" s="9"/>
      <c r="V268" s="9"/>
    </row>
    <row r="269" spans="1:22">
      <c r="A269" s="328"/>
      <c r="B269" s="19"/>
      <c r="C269" s="19"/>
      <c r="D269" s="19"/>
      <c r="E269" s="19"/>
      <c r="F269" s="19"/>
      <c r="G269" s="19"/>
      <c r="H269" s="15"/>
      <c r="I269" s="15"/>
      <c r="L269" s="23"/>
      <c r="M269" s="23"/>
      <c r="N269" s="9"/>
      <c r="O269" s="9"/>
      <c r="P269" s="9"/>
      <c r="Q269" s="9"/>
      <c r="R269" s="9"/>
      <c r="S269" s="9"/>
      <c r="T269" s="9"/>
      <c r="U269" s="9"/>
      <c r="V269" s="9"/>
    </row>
    <row r="270" spans="1:22" ht="34.5" customHeight="1">
      <c r="A270" s="328"/>
      <c r="B270" s="19"/>
      <c r="C270" s="4"/>
      <c r="D270" s="4"/>
      <c r="F270" s="4"/>
      <c r="G270" s="4"/>
      <c r="H270" s="308"/>
      <c r="I270" s="308"/>
      <c r="J270" s="74" t="s">
        <v>68</v>
      </c>
      <c r="K270" s="75"/>
      <c r="L270" s="76" t="s">
        <v>539</v>
      </c>
      <c r="M270" s="76" t="s">
        <v>538</v>
      </c>
      <c r="N270" s="9"/>
      <c r="O270" s="9"/>
      <c r="P270" s="9"/>
      <c r="Q270" s="9"/>
      <c r="R270" s="9"/>
      <c r="S270" s="9"/>
      <c r="T270" s="9"/>
      <c r="U270" s="9"/>
      <c r="V270" s="9"/>
    </row>
    <row r="271" spans="1:22" ht="20.25" customHeight="1">
      <c r="A271" s="328"/>
      <c r="B271" s="2"/>
      <c r="C271" s="60"/>
      <c r="D271" s="4"/>
      <c r="F271" s="4"/>
      <c r="G271" s="4"/>
      <c r="H271" s="308"/>
      <c r="I271" s="65" t="s">
        <v>69</v>
      </c>
      <c r="J271" s="66"/>
      <c r="K271" s="77"/>
      <c r="L271" s="78" t="s">
        <v>745</v>
      </c>
      <c r="M271" s="78" t="s">
        <v>70</v>
      </c>
      <c r="N271" s="9"/>
      <c r="O271" s="9"/>
      <c r="P271" s="9"/>
      <c r="Q271" s="9"/>
      <c r="R271" s="9"/>
      <c r="S271" s="9"/>
      <c r="T271" s="9"/>
      <c r="U271" s="9"/>
      <c r="V271" s="9"/>
    </row>
    <row r="272" spans="1:22" s="82" customFormat="1" ht="34.5" customHeight="1">
      <c r="A272" s="330" t="s">
        <v>911</v>
      </c>
      <c r="B272" s="83"/>
      <c r="C272" s="449" t="s">
        <v>218</v>
      </c>
      <c r="D272" s="450"/>
      <c r="E272" s="450"/>
      <c r="F272" s="450"/>
      <c r="G272" s="449" t="s">
        <v>219</v>
      </c>
      <c r="H272" s="449"/>
      <c r="I272" s="452" t="s">
        <v>912</v>
      </c>
      <c r="J272" s="131">
        <v>6</v>
      </c>
      <c r="K272" s="118" t="str">
        <f t="shared" ref="K272:K299" si="6">IF(OR(COUNTIF(L272:M272,"未確認")&gt;0,COUNTIF(L272:M272,"~*")&gt;0),"※","")</f>
        <v/>
      </c>
      <c r="L272" s="132"/>
      <c r="M272" s="132"/>
    </row>
    <row r="273" spans="1:13" s="82" customFormat="1" ht="34.5" customHeight="1">
      <c r="A273" s="330" t="s">
        <v>911</v>
      </c>
      <c r="B273" s="83"/>
      <c r="C273" s="450"/>
      <c r="D273" s="450"/>
      <c r="E273" s="450"/>
      <c r="F273" s="450"/>
      <c r="G273" s="449" t="s">
        <v>221</v>
      </c>
      <c r="H273" s="449"/>
      <c r="I273" s="453"/>
      <c r="J273" s="133">
        <v>25</v>
      </c>
      <c r="K273" s="118" t="str">
        <f t="shared" si="6"/>
        <v/>
      </c>
      <c r="L273" s="134"/>
      <c r="M273" s="134"/>
    </row>
    <row r="274" spans="1:13" s="82" customFormat="1" ht="34.5" customHeight="1">
      <c r="A274" s="330" t="s">
        <v>913</v>
      </c>
      <c r="B274" s="83"/>
      <c r="C274" s="449" t="s">
        <v>222</v>
      </c>
      <c r="D274" s="450"/>
      <c r="E274" s="450"/>
      <c r="F274" s="450"/>
      <c r="G274" s="449" t="s">
        <v>219</v>
      </c>
      <c r="H274" s="449"/>
      <c r="I274" s="453"/>
      <c r="J274" s="131">
        <v>1</v>
      </c>
      <c r="K274" s="118" t="str">
        <f t="shared" si="6"/>
        <v/>
      </c>
      <c r="L274" s="132"/>
      <c r="M274" s="132"/>
    </row>
    <row r="275" spans="1:13" s="82" customFormat="1" ht="34.5" customHeight="1">
      <c r="A275" s="330" t="s">
        <v>913</v>
      </c>
      <c r="B275" s="83"/>
      <c r="C275" s="450"/>
      <c r="D275" s="450"/>
      <c r="E275" s="450"/>
      <c r="F275" s="450"/>
      <c r="G275" s="449" t="s">
        <v>221</v>
      </c>
      <c r="H275" s="449"/>
      <c r="I275" s="453"/>
      <c r="J275" s="133"/>
      <c r="K275" s="118" t="str">
        <f t="shared" si="6"/>
        <v/>
      </c>
      <c r="L275" s="134"/>
      <c r="M275" s="134"/>
    </row>
    <row r="276" spans="1:13" s="82" customFormat="1" ht="34.5" customHeight="1">
      <c r="A276" s="341" t="s">
        <v>914</v>
      </c>
      <c r="B276" s="114"/>
      <c r="C276" s="449" t="s">
        <v>223</v>
      </c>
      <c r="D276" s="449"/>
      <c r="E276" s="449"/>
      <c r="F276" s="449"/>
      <c r="G276" s="449" t="s">
        <v>219</v>
      </c>
      <c r="H276" s="449"/>
      <c r="I276" s="453"/>
      <c r="J276" s="131">
        <f t="shared" ref="J276:J291" si="7">IF(SUM(L276:M276)=0,IF(COUNTIF(L276:M276,"未確認")&gt;0,"未確認",IF(COUNTIF(L276:M276,"~*")&gt;0,"*",SUM(L276:M276))),SUM(L276:M276))</f>
        <v>29</v>
      </c>
      <c r="K276" s="118" t="str">
        <f t="shared" si="6"/>
        <v/>
      </c>
      <c r="L276" s="135"/>
      <c r="M276" s="135">
        <v>29</v>
      </c>
    </row>
    <row r="277" spans="1:13" s="82" customFormat="1" ht="34.5" customHeight="1">
      <c r="A277" s="341" t="s">
        <v>914</v>
      </c>
      <c r="B277" s="114"/>
      <c r="C277" s="449"/>
      <c r="D277" s="449"/>
      <c r="E277" s="449"/>
      <c r="F277" s="449"/>
      <c r="G277" s="449" t="s">
        <v>221</v>
      </c>
      <c r="H277" s="449"/>
      <c r="I277" s="453"/>
      <c r="J277" s="131">
        <f t="shared" si="7"/>
        <v>0</v>
      </c>
      <c r="K277" s="118" t="str">
        <f t="shared" si="6"/>
        <v/>
      </c>
      <c r="L277" s="136"/>
      <c r="M277" s="136"/>
    </row>
    <row r="278" spans="1:13" s="82" customFormat="1" ht="34.5" customHeight="1">
      <c r="A278" s="341" t="s">
        <v>915</v>
      </c>
      <c r="B278" s="114"/>
      <c r="C278" s="449" t="s">
        <v>224</v>
      </c>
      <c r="D278" s="451"/>
      <c r="E278" s="451"/>
      <c r="F278" s="451"/>
      <c r="G278" s="449" t="s">
        <v>219</v>
      </c>
      <c r="H278" s="449"/>
      <c r="I278" s="453"/>
      <c r="J278" s="131">
        <f t="shared" si="7"/>
        <v>0</v>
      </c>
      <c r="K278" s="118" t="str">
        <f t="shared" si="6"/>
        <v/>
      </c>
      <c r="L278" s="135"/>
      <c r="M278" s="135"/>
    </row>
    <row r="279" spans="1:13" s="82" customFormat="1" ht="34.5" customHeight="1">
      <c r="A279" s="341" t="s">
        <v>915</v>
      </c>
      <c r="B279" s="114"/>
      <c r="C279" s="451"/>
      <c r="D279" s="451"/>
      <c r="E279" s="451"/>
      <c r="F279" s="451"/>
      <c r="G279" s="449" t="s">
        <v>221</v>
      </c>
      <c r="H279" s="449"/>
      <c r="I279" s="453"/>
      <c r="J279" s="131">
        <f t="shared" si="7"/>
        <v>0</v>
      </c>
      <c r="K279" s="118" t="str">
        <f t="shared" si="6"/>
        <v/>
      </c>
      <c r="L279" s="136"/>
      <c r="M279" s="136"/>
    </row>
    <row r="280" spans="1:13" s="82" customFormat="1" ht="34.5" customHeight="1">
      <c r="A280" s="341" t="s">
        <v>916</v>
      </c>
      <c r="B280" s="114"/>
      <c r="C280" s="449" t="s">
        <v>225</v>
      </c>
      <c r="D280" s="451"/>
      <c r="E280" s="451"/>
      <c r="F280" s="451"/>
      <c r="G280" s="449" t="s">
        <v>219</v>
      </c>
      <c r="H280" s="449"/>
      <c r="I280" s="453"/>
      <c r="J280" s="131">
        <f t="shared" si="7"/>
        <v>7</v>
      </c>
      <c r="K280" s="118" t="str">
        <f t="shared" si="6"/>
        <v/>
      </c>
      <c r="L280" s="135"/>
      <c r="M280" s="135">
        <v>7</v>
      </c>
    </row>
    <row r="281" spans="1:13" s="82" customFormat="1" ht="34.5" customHeight="1">
      <c r="A281" s="341" t="s">
        <v>916</v>
      </c>
      <c r="B281" s="114"/>
      <c r="C281" s="451"/>
      <c r="D281" s="451"/>
      <c r="E281" s="451"/>
      <c r="F281" s="451"/>
      <c r="G281" s="449" t="s">
        <v>221</v>
      </c>
      <c r="H281" s="449"/>
      <c r="I281" s="453"/>
      <c r="J281" s="131">
        <f t="shared" si="7"/>
        <v>0</v>
      </c>
      <c r="K281" s="118" t="str">
        <f t="shared" si="6"/>
        <v/>
      </c>
      <c r="L281" s="136"/>
      <c r="M281" s="136"/>
    </row>
    <row r="282" spans="1:13" s="82" customFormat="1" ht="34.5" customHeight="1">
      <c r="A282" s="341" t="s">
        <v>917</v>
      </c>
      <c r="B282" s="114"/>
      <c r="C282" s="449" t="s">
        <v>226</v>
      </c>
      <c r="D282" s="451"/>
      <c r="E282" s="451"/>
      <c r="F282" s="451"/>
      <c r="G282" s="449" t="s">
        <v>219</v>
      </c>
      <c r="H282" s="449"/>
      <c r="I282" s="453"/>
      <c r="J282" s="131">
        <f t="shared" si="7"/>
        <v>0</v>
      </c>
      <c r="K282" s="118" t="str">
        <f t="shared" si="6"/>
        <v/>
      </c>
      <c r="L282" s="135"/>
      <c r="M282" s="135"/>
    </row>
    <row r="283" spans="1:13" s="82" customFormat="1" ht="34.5" customHeight="1">
      <c r="A283" s="341" t="s">
        <v>917</v>
      </c>
      <c r="B283" s="83"/>
      <c r="C283" s="451"/>
      <c r="D283" s="451"/>
      <c r="E283" s="451"/>
      <c r="F283" s="451"/>
      <c r="G283" s="449" t="s">
        <v>221</v>
      </c>
      <c r="H283" s="449"/>
      <c r="I283" s="453"/>
      <c r="J283" s="131">
        <f t="shared" si="7"/>
        <v>0</v>
      </c>
      <c r="K283" s="118" t="str">
        <f t="shared" si="6"/>
        <v/>
      </c>
      <c r="L283" s="136"/>
      <c r="M283" s="136"/>
    </row>
    <row r="284" spans="1:13" s="82" customFormat="1" ht="34.5" customHeight="1">
      <c r="A284" s="341" t="s">
        <v>918</v>
      </c>
      <c r="B284" s="83"/>
      <c r="C284" s="449" t="s">
        <v>227</v>
      </c>
      <c r="D284" s="451"/>
      <c r="E284" s="451"/>
      <c r="F284" s="451"/>
      <c r="G284" s="449" t="s">
        <v>219</v>
      </c>
      <c r="H284" s="449"/>
      <c r="I284" s="453"/>
      <c r="J284" s="131">
        <f t="shared" si="7"/>
        <v>0</v>
      </c>
      <c r="K284" s="118" t="str">
        <f t="shared" si="6"/>
        <v/>
      </c>
      <c r="L284" s="135"/>
      <c r="M284" s="135"/>
    </row>
    <row r="285" spans="1:13" s="82" customFormat="1" ht="34.5" customHeight="1">
      <c r="A285" s="341" t="s">
        <v>918</v>
      </c>
      <c r="B285" s="83"/>
      <c r="C285" s="451"/>
      <c r="D285" s="451"/>
      <c r="E285" s="451"/>
      <c r="F285" s="451"/>
      <c r="G285" s="449" t="s">
        <v>221</v>
      </c>
      <c r="H285" s="449"/>
      <c r="I285" s="453"/>
      <c r="J285" s="131">
        <f t="shared" si="7"/>
        <v>0</v>
      </c>
      <c r="K285" s="118" t="str">
        <f t="shared" si="6"/>
        <v/>
      </c>
      <c r="L285" s="136"/>
      <c r="M285" s="136"/>
    </row>
    <row r="286" spans="1:13" s="82" customFormat="1" ht="34.5" customHeight="1">
      <c r="A286" s="341" t="s">
        <v>919</v>
      </c>
      <c r="B286" s="83"/>
      <c r="C286" s="449" t="s">
        <v>228</v>
      </c>
      <c r="D286" s="451"/>
      <c r="E286" s="451"/>
      <c r="F286" s="451"/>
      <c r="G286" s="449" t="s">
        <v>219</v>
      </c>
      <c r="H286" s="449"/>
      <c r="I286" s="453"/>
      <c r="J286" s="131">
        <f t="shared" si="7"/>
        <v>0</v>
      </c>
      <c r="K286" s="118" t="str">
        <f t="shared" si="6"/>
        <v/>
      </c>
      <c r="L286" s="135"/>
      <c r="M286" s="135"/>
    </row>
    <row r="287" spans="1:13" s="82" customFormat="1" ht="34.5" customHeight="1">
      <c r="A287" s="341" t="s">
        <v>919</v>
      </c>
      <c r="B287" s="83"/>
      <c r="C287" s="451"/>
      <c r="D287" s="451"/>
      <c r="E287" s="451"/>
      <c r="F287" s="451"/>
      <c r="G287" s="449" t="s">
        <v>221</v>
      </c>
      <c r="H287" s="449"/>
      <c r="I287" s="453"/>
      <c r="J287" s="131">
        <f t="shared" si="7"/>
        <v>0</v>
      </c>
      <c r="K287" s="118" t="str">
        <f t="shared" si="6"/>
        <v/>
      </c>
      <c r="L287" s="136"/>
      <c r="M287" s="136"/>
    </row>
    <row r="288" spans="1:13" s="82" customFormat="1" ht="34.5" customHeight="1">
      <c r="A288" s="341" t="s">
        <v>920</v>
      </c>
      <c r="B288" s="83"/>
      <c r="C288" s="449" t="s">
        <v>229</v>
      </c>
      <c r="D288" s="451"/>
      <c r="E288" s="451"/>
      <c r="F288" s="451"/>
      <c r="G288" s="449" t="s">
        <v>219</v>
      </c>
      <c r="H288" s="449"/>
      <c r="I288" s="453"/>
      <c r="J288" s="131">
        <f t="shared" si="7"/>
        <v>0</v>
      </c>
      <c r="K288" s="118" t="str">
        <f t="shared" si="6"/>
        <v/>
      </c>
      <c r="L288" s="135"/>
      <c r="M288" s="135"/>
    </row>
    <row r="289" spans="1:22" s="82" customFormat="1" ht="34.5" customHeight="1">
      <c r="A289" s="341" t="s">
        <v>920</v>
      </c>
      <c r="B289" s="83"/>
      <c r="C289" s="451"/>
      <c r="D289" s="451"/>
      <c r="E289" s="451"/>
      <c r="F289" s="451"/>
      <c r="G289" s="449" t="s">
        <v>221</v>
      </c>
      <c r="H289" s="449"/>
      <c r="I289" s="453"/>
      <c r="J289" s="131">
        <f t="shared" si="7"/>
        <v>0</v>
      </c>
      <c r="K289" s="118" t="str">
        <f t="shared" si="6"/>
        <v/>
      </c>
      <c r="L289" s="136"/>
      <c r="M289" s="136"/>
    </row>
    <row r="290" spans="1:22" s="82" customFormat="1" ht="34.5" customHeight="1">
      <c r="A290" s="341" t="s">
        <v>921</v>
      </c>
      <c r="B290" s="83"/>
      <c r="C290" s="449" t="s">
        <v>230</v>
      </c>
      <c r="D290" s="451"/>
      <c r="E290" s="451"/>
      <c r="F290" s="451"/>
      <c r="G290" s="449" t="s">
        <v>219</v>
      </c>
      <c r="H290" s="449"/>
      <c r="I290" s="453"/>
      <c r="J290" s="131">
        <f t="shared" si="7"/>
        <v>0</v>
      </c>
      <c r="K290" s="118" t="str">
        <f t="shared" si="6"/>
        <v/>
      </c>
      <c r="L290" s="135"/>
      <c r="M290" s="135"/>
    </row>
    <row r="291" spans="1:22" s="82" customFormat="1" ht="34.5" customHeight="1">
      <c r="A291" s="341" t="s">
        <v>921</v>
      </c>
      <c r="B291" s="83"/>
      <c r="C291" s="451"/>
      <c r="D291" s="451"/>
      <c r="E291" s="451"/>
      <c r="F291" s="451"/>
      <c r="G291" s="449" t="s">
        <v>221</v>
      </c>
      <c r="H291" s="449"/>
      <c r="I291" s="453"/>
      <c r="J291" s="131">
        <f t="shared" si="7"/>
        <v>0</v>
      </c>
      <c r="K291" s="118" t="str">
        <f t="shared" si="6"/>
        <v/>
      </c>
      <c r="L291" s="136"/>
      <c r="M291" s="136"/>
    </row>
    <row r="292" spans="1:22" s="82" customFormat="1" ht="34.5" customHeight="1">
      <c r="A292" s="330" t="s">
        <v>922</v>
      </c>
      <c r="B292" s="83"/>
      <c r="C292" s="449" t="s">
        <v>231</v>
      </c>
      <c r="D292" s="450"/>
      <c r="E292" s="450"/>
      <c r="F292" s="450"/>
      <c r="G292" s="449" t="s">
        <v>219</v>
      </c>
      <c r="H292" s="449"/>
      <c r="I292" s="453"/>
      <c r="J292" s="131">
        <v>4</v>
      </c>
      <c r="K292" s="118" t="str">
        <f t="shared" si="6"/>
        <v/>
      </c>
      <c r="L292" s="132"/>
      <c r="M292" s="132"/>
    </row>
    <row r="293" spans="1:22" s="82" customFormat="1" ht="34.5" customHeight="1">
      <c r="A293" s="330" t="s">
        <v>922</v>
      </c>
      <c r="B293" s="83"/>
      <c r="C293" s="450"/>
      <c r="D293" s="450"/>
      <c r="E293" s="450"/>
      <c r="F293" s="450"/>
      <c r="G293" s="449" t="s">
        <v>221</v>
      </c>
      <c r="H293" s="449"/>
      <c r="I293" s="453"/>
      <c r="J293" s="131"/>
      <c r="K293" s="118" t="str">
        <f t="shared" si="6"/>
        <v/>
      </c>
      <c r="L293" s="134"/>
      <c r="M293" s="134"/>
    </row>
    <row r="294" spans="1:22" s="82" customFormat="1" ht="34.5" customHeight="1">
      <c r="A294" s="330" t="s">
        <v>923</v>
      </c>
      <c r="B294" s="83"/>
      <c r="C294" s="449" t="s">
        <v>232</v>
      </c>
      <c r="D294" s="450"/>
      <c r="E294" s="450"/>
      <c r="F294" s="450"/>
      <c r="G294" s="449" t="s">
        <v>219</v>
      </c>
      <c r="H294" s="449"/>
      <c r="I294" s="453"/>
      <c r="J294" s="131">
        <v>4</v>
      </c>
      <c r="K294" s="118" t="str">
        <f t="shared" si="6"/>
        <v/>
      </c>
      <c r="L294" s="132"/>
      <c r="M294" s="132"/>
    </row>
    <row r="295" spans="1:22" s="82" customFormat="1" ht="34.5" customHeight="1">
      <c r="A295" s="330" t="s">
        <v>923</v>
      </c>
      <c r="B295" s="83"/>
      <c r="C295" s="450"/>
      <c r="D295" s="450"/>
      <c r="E295" s="450"/>
      <c r="F295" s="450"/>
      <c r="G295" s="449" t="s">
        <v>221</v>
      </c>
      <c r="H295" s="449"/>
      <c r="I295" s="453"/>
      <c r="J295" s="131"/>
      <c r="K295" s="118" t="str">
        <f t="shared" si="6"/>
        <v/>
      </c>
      <c r="L295" s="134"/>
      <c r="M295" s="134"/>
    </row>
    <row r="296" spans="1:22" s="82" customFormat="1" ht="34.5" customHeight="1">
      <c r="A296" s="341" t="s">
        <v>924</v>
      </c>
      <c r="B296" s="83"/>
      <c r="C296" s="449" t="s">
        <v>925</v>
      </c>
      <c r="D296" s="451"/>
      <c r="E296" s="451"/>
      <c r="F296" s="451"/>
      <c r="G296" s="449" t="s">
        <v>219</v>
      </c>
      <c r="H296" s="449"/>
      <c r="I296" s="453"/>
      <c r="J296" s="131">
        <f>IF(SUM(L296:M296)=0,IF(COUNTIF(L296:M296,"未確認")&gt;0,"未確認",IF(COUNTIF(L296:M296,"~*")&gt;0,"*",SUM(L296:M296))),SUM(L296:M296))</f>
        <v>0</v>
      </c>
      <c r="K296" s="118" t="str">
        <f t="shared" si="6"/>
        <v/>
      </c>
      <c r="L296" s="135"/>
      <c r="M296" s="135"/>
    </row>
    <row r="297" spans="1:22" s="82" customFormat="1" ht="34.5" customHeight="1">
      <c r="A297" s="341" t="s">
        <v>924</v>
      </c>
      <c r="B297" s="83"/>
      <c r="C297" s="451"/>
      <c r="D297" s="451"/>
      <c r="E297" s="451"/>
      <c r="F297" s="451"/>
      <c r="G297" s="449" t="s">
        <v>221</v>
      </c>
      <c r="H297" s="449"/>
      <c r="I297" s="453"/>
      <c r="J297" s="131">
        <f>IF(SUM(L297:M297)=0,IF(COUNTIF(L297:M297,"未確認")&gt;0,"未確認",IF(COUNTIF(L297:M297,"~*")&gt;0,"*",SUM(L297:M297))),SUM(L297:M297))</f>
        <v>0</v>
      </c>
      <c r="K297" s="118" t="str">
        <f t="shared" si="6"/>
        <v/>
      </c>
      <c r="L297" s="136"/>
      <c r="M297" s="136"/>
    </row>
    <row r="298" spans="1:22" s="82" customFormat="1" ht="34.5" customHeight="1">
      <c r="A298" s="341" t="s">
        <v>926</v>
      </c>
      <c r="B298" s="83"/>
      <c r="C298" s="449" t="s">
        <v>234</v>
      </c>
      <c r="D298" s="450"/>
      <c r="E298" s="450"/>
      <c r="F298" s="450"/>
      <c r="G298" s="449" t="s">
        <v>219</v>
      </c>
      <c r="H298" s="449"/>
      <c r="I298" s="453"/>
      <c r="J298" s="131">
        <f>IF(SUM(L298:M298)=0,IF(COUNTIF(L298:M298,"未確認")&gt;0,"未確認",IF(COUNTIF(L298:M298,"~*")&gt;0,"*",SUM(L298:M298))),SUM(L298:M298))</f>
        <v>0</v>
      </c>
      <c r="K298" s="118" t="str">
        <f t="shared" si="6"/>
        <v/>
      </c>
      <c r="L298" s="135"/>
      <c r="M298" s="135"/>
    </row>
    <row r="299" spans="1:22" s="82" customFormat="1" ht="34.5" customHeight="1">
      <c r="A299" s="341" t="s">
        <v>926</v>
      </c>
      <c r="B299" s="83"/>
      <c r="C299" s="450"/>
      <c r="D299" s="450"/>
      <c r="E299" s="450"/>
      <c r="F299" s="450"/>
      <c r="G299" s="449" t="s">
        <v>221</v>
      </c>
      <c r="H299" s="449"/>
      <c r="I299" s="454"/>
      <c r="J299" s="131">
        <f>IF(SUM(L299:M299)=0,IF(COUNTIF(L299:M299,"未確認")&gt;0,"未確認",IF(COUNTIF(L299:M299,"~*")&gt;0,"*",SUM(L299:M299))),SUM(L299:M299))</f>
        <v>0</v>
      </c>
      <c r="K299" s="118" t="str">
        <f t="shared" si="6"/>
        <v/>
      </c>
      <c r="L299" s="136"/>
      <c r="M299" s="136"/>
    </row>
    <row r="300" spans="1:22" s="1" customFormat="1">
      <c r="A300" s="328"/>
      <c r="B300" s="19"/>
      <c r="C300" s="19"/>
      <c r="D300" s="19"/>
      <c r="E300" s="19"/>
      <c r="F300" s="19"/>
      <c r="G300" s="19"/>
      <c r="H300" s="15"/>
      <c r="I300" s="15"/>
      <c r="J300" s="87"/>
      <c r="K300" s="88"/>
      <c r="L300" s="89"/>
      <c r="M300" s="89"/>
      <c r="N300" s="89"/>
      <c r="O300" s="89"/>
      <c r="P300" s="89"/>
      <c r="Q300" s="89"/>
      <c r="R300" s="89"/>
      <c r="S300" s="89"/>
      <c r="T300" s="89"/>
      <c r="U300" s="89"/>
      <c r="V300" s="89"/>
    </row>
    <row r="301" spans="1:22">
      <c r="A301" s="328"/>
      <c r="B301" s="19"/>
      <c r="C301" s="19"/>
      <c r="D301" s="19"/>
      <c r="E301" s="19"/>
      <c r="F301" s="19"/>
      <c r="G301" s="19"/>
      <c r="H301" s="15"/>
      <c r="I301" s="15"/>
      <c r="L301" s="73"/>
      <c r="M301" s="137"/>
      <c r="N301" s="137"/>
      <c r="O301" s="73"/>
      <c r="P301" s="73"/>
      <c r="Q301" s="73"/>
      <c r="R301" s="73"/>
      <c r="S301" s="73"/>
      <c r="T301" s="73"/>
      <c r="U301" s="73"/>
      <c r="V301" s="73"/>
    </row>
    <row r="302" spans="1:22" ht="34.5" customHeight="1">
      <c r="A302" s="328"/>
      <c r="B302" s="19"/>
      <c r="C302" s="4"/>
      <c r="D302" s="4"/>
      <c r="F302" s="4"/>
      <c r="G302" s="4"/>
      <c r="H302" s="308"/>
      <c r="I302" s="308"/>
      <c r="J302" s="74" t="s">
        <v>68</v>
      </c>
      <c r="K302" s="75"/>
      <c r="L302" s="317" t="s">
        <v>235</v>
      </c>
      <c r="M302" s="9"/>
      <c r="N302" s="9"/>
      <c r="O302" s="130"/>
      <c r="P302" s="130"/>
      <c r="Q302" s="130"/>
      <c r="R302" s="130"/>
      <c r="S302" s="130"/>
      <c r="T302" s="130"/>
      <c r="U302" s="130"/>
      <c r="V302" s="130"/>
    </row>
    <row r="303" spans="1:22" ht="20.25" customHeight="1">
      <c r="A303" s="328"/>
      <c r="B303" s="2"/>
      <c r="C303" s="60"/>
      <c r="D303" s="4"/>
      <c r="F303" s="4"/>
      <c r="G303" s="4"/>
      <c r="H303" s="308"/>
      <c r="I303" s="65" t="s">
        <v>69</v>
      </c>
      <c r="J303" s="66"/>
      <c r="K303" s="77"/>
      <c r="L303" s="317" t="s">
        <v>236</v>
      </c>
      <c r="M303" s="317" t="s">
        <v>237</v>
      </c>
      <c r="N303" s="317" t="s">
        <v>238</v>
      </c>
      <c r="O303" s="130"/>
      <c r="P303" s="130"/>
      <c r="Q303" s="130"/>
      <c r="R303" s="130"/>
      <c r="S303" s="130"/>
      <c r="T303" s="130"/>
      <c r="U303" s="130"/>
      <c r="V303" s="9"/>
    </row>
    <row r="304" spans="1:22" s="82" customFormat="1" ht="34.5" customHeight="1">
      <c r="A304" s="341" t="s">
        <v>928</v>
      </c>
      <c r="B304" s="114"/>
      <c r="C304" s="449" t="s">
        <v>223</v>
      </c>
      <c r="D304" s="449"/>
      <c r="E304" s="449"/>
      <c r="F304" s="449"/>
      <c r="G304" s="404" t="s">
        <v>219</v>
      </c>
      <c r="H304" s="406"/>
      <c r="I304" s="455" t="s">
        <v>929</v>
      </c>
      <c r="J304" s="138"/>
      <c r="K304" s="139"/>
      <c r="L304" s="135">
        <v>2</v>
      </c>
      <c r="M304" s="135">
        <v>13</v>
      </c>
      <c r="N304" s="135">
        <v>3</v>
      </c>
      <c r="O304" s="130"/>
      <c r="P304" s="130"/>
      <c r="Q304" s="130"/>
      <c r="R304" s="130"/>
      <c r="S304" s="130"/>
      <c r="T304" s="130"/>
      <c r="U304" s="130"/>
    </row>
    <row r="305" spans="1:21" s="82" customFormat="1" ht="34.5" customHeight="1">
      <c r="A305" s="341" t="s">
        <v>928</v>
      </c>
      <c r="B305" s="114"/>
      <c r="C305" s="449"/>
      <c r="D305" s="449"/>
      <c r="E305" s="449"/>
      <c r="F305" s="449"/>
      <c r="G305" s="404" t="s">
        <v>221</v>
      </c>
      <c r="H305" s="406"/>
      <c r="I305" s="456"/>
      <c r="J305" s="138"/>
      <c r="K305" s="140"/>
      <c r="L305" s="136"/>
      <c r="M305" s="136"/>
      <c r="N305" s="136"/>
      <c r="O305" s="130"/>
      <c r="P305" s="130"/>
      <c r="Q305" s="130"/>
      <c r="R305" s="130"/>
      <c r="S305" s="130"/>
      <c r="T305" s="130"/>
      <c r="U305" s="130"/>
    </row>
    <row r="306" spans="1:21" s="82" customFormat="1" ht="34.5" customHeight="1">
      <c r="A306" s="341" t="s">
        <v>930</v>
      </c>
      <c r="B306" s="114"/>
      <c r="C306" s="449" t="s">
        <v>224</v>
      </c>
      <c r="D306" s="451"/>
      <c r="E306" s="451"/>
      <c r="F306" s="451"/>
      <c r="G306" s="404" t="s">
        <v>219</v>
      </c>
      <c r="H306" s="406"/>
      <c r="I306" s="456"/>
      <c r="J306" s="138"/>
      <c r="K306" s="139"/>
      <c r="L306" s="135"/>
      <c r="M306" s="135">
        <v>6</v>
      </c>
      <c r="N306" s="135"/>
      <c r="O306" s="130"/>
      <c r="P306" s="130"/>
      <c r="Q306" s="130"/>
      <c r="R306" s="130"/>
      <c r="S306" s="130"/>
      <c r="T306" s="130"/>
      <c r="U306" s="130"/>
    </row>
    <row r="307" spans="1:21" s="82" customFormat="1" ht="34.5" customHeight="1">
      <c r="A307" s="341" t="s">
        <v>930</v>
      </c>
      <c r="B307" s="114"/>
      <c r="C307" s="451"/>
      <c r="D307" s="451"/>
      <c r="E307" s="451"/>
      <c r="F307" s="451"/>
      <c r="G307" s="404" t="s">
        <v>221</v>
      </c>
      <c r="H307" s="406"/>
      <c r="I307" s="456"/>
      <c r="J307" s="138"/>
      <c r="K307" s="140"/>
      <c r="L307" s="136"/>
      <c r="M307" s="136"/>
      <c r="N307" s="136"/>
      <c r="O307" s="130"/>
      <c r="P307" s="130"/>
      <c r="Q307" s="130"/>
      <c r="R307" s="130"/>
      <c r="S307" s="130"/>
      <c r="T307" s="130"/>
      <c r="U307" s="130"/>
    </row>
    <row r="308" spans="1:21" s="82" customFormat="1" ht="34.5" customHeight="1">
      <c r="A308" s="341" t="s">
        <v>931</v>
      </c>
      <c r="B308" s="114"/>
      <c r="C308" s="449" t="s">
        <v>225</v>
      </c>
      <c r="D308" s="451"/>
      <c r="E308" s="451"/>
      <c r="F308" s="451"/>
      <c r="G308" s="404" t="s">
        <v>219</v>
      </c>
      <c r="H308" s="406"/>
      <c r="I308" s="456"/>
      <c r="J308" s="138"/>
      <c r="K308" s="139"/>
      <c r="L308" s="135"/>
      <c r="M308" s="135"/>
      <c r="N308" s="135"/>
      <c r="O308" s="130"/>
      <c r="P308" s="130"/>
      <c r="Q308" s="130"/>
      <c r="R308" s="130"/>
      <c r="S308" s="130"/>
      <c r="T308" s="130"/>
      <c r="U308" s="130"/>
    </row>
    <row r="309" spans="1:21" s="82" customFormat="1" ht="34.5" customHeight="1">
      <c r="A309" s="341" t="s">
        <v>931</v>
      </c>
      <c r="B309" s="114"/>
      <c r="C309" s="451"/>
      <c r="D309" s="451"/>
      <c r="E309" s="451"/>
      <c r="F309" s="451"/>
      <c r="G309" s="404" t="s">
        <v>221</v>
      </c>
      <c r="H309" s="406"/>
      <c r="I309" s="456"/>
      <c r="J309" s="138"/>
      <c r="K309" s="140"/>
      <c r="L309" s="136"/>
      <c r="M309" s="136"/>
      <c r="N309" s="136"/>
      <c r="O309" s="130"/>
      <c r="P309" s="130"/>
      <c r="Q309" s="130"/>
      <c r="R309" s="130"/>
      <c r="S309" s="130"/>
      <c r="T309" s="130"/>
      <c r="U309" s="130"/>
    </row>
    <row r="310" spans="1:21" s="82" customFormat="1" ht="34.5" customHeight="1">
      <c r="A310" s="341" t="s">
        <v>932</v>
      </c>
      <c r="B310" s="114"/>
      <c r="C310" s="449" t="s">
        <v>226</v>
      </c>
      <c r="D310" s="451"/>
      <c r="E310" s="451"/>
      <c r="F310" s="451"/>
      <c r="G310" s="404" t="s">
        <v>219</v>
      </c>
      <c r="H310" s="406"/>
      <c r="I310" s="456"/>
      <c r="J310" s="138"/>
      <c r="K310" s="139"/>
      <c r="L310" s="135"/>
      <c r="M310" s="135"/>
      <c r="N310" s="135"/>
      <c r="O310" s="130"/>
      <c r="P310" s="130"/>
      <c r="Q310" s="130"/>
      <c r="R310" s="130"/>
      <c r="S310" s="130"/>
      <c r="T310" s="130"/>
      <c r="U310" s="130"/>
    </row>
    <row r="311" spans="1:21" s="82" customFormat="1" ht="34.5" customHeight="1">
      <c r="A311" s="341" t="s">
        <v>932</v>
      </c>
      <c r="B311" s="83"/>
      <c r="C311" s="451"/>
      <c r="D311" s="451"/>
      <c r="E311" s="451"/>
      <c r="F311" s="451"/>
      <c r="G311" s="404" t="s">
        <v>221</v>
      </c>
      <c r="H311" s="406"/>
      <c r="I311" s="456"/>
      <c r="J311" s="138"/>
      <c r="K311" s="140"/>
      <c r="L311" s="136"/>
      <c r="M311" s="136"/>
      <c r="N311" s="136"/>
      <c r="O311" s="130"/>
      <c r="P311" s="130"/>
      <c r="Q311" s="130"/>
      <c r="R311" s="130"/>
      <c r="S311" s="130"/>
      <c r="T311" s="130"/>
      <c r="U311" s="130"/>
    </row>
    <row r="312" spans="1:21" s="82" customFormat="1" ht="34.5" customHeight="1">
      <c r="A312" s="341" t="s">
        <v>933</v>
      </c>
      <c r="B312" s="83"/>
      <c r="C312" s="449" t="s">
        <v>227</v>
      </c>
      <c r="D312" s="451"/>
      <c r="E312" s="451"/>
      <c r="F312" s="451"/>
      <c r="G312" s="404" t="s">
        <v>219</v>
      </c>
      <c r="H312" s="406"/>
      <c r="I312" s="456"/>
      <c r="J312" s="138"/>
      <c r="K312" s="139"/>
      <c r="L312" s="135"/>
      <c r="M312" s="135"/>
      <c r="N312" s="135">
        <v>3</v>
      </c>
      <c r="O312" s="130"/>
      <c r="P312" s="130"/>
      <c r="Q312" s="130"/>
      <c r="R312" s="130"/>
      <c r="S312" s="130"/>
      <c r="T312" s="130"/>
      <c r="U312" s="130"/>
    </row>
    <row r="313" spans="1:21" s="82" customFormat="1" ht="34.5" customHeight="1">
      <c r="A313" s="341" t="s">
        <v>933</v>
      </c>
      <c r="B313" s="83"/>
      <c r="C313" s="451"/>
      <c r="D313" s="451"/>
      <c r="E313" s="451"/>
      <c r="F313" s="451"/>
      <c r="G313" s="404" t="s">
        <v>221</v>
      </c>
      <c r="H313" s="406"/>
      <c r="I313" s="456"/>
      <c r="J313" s="138"/>
      <c r="K313" s="140"/>
      <c r="L313" s="136"/>
      <c r="M313" s="136"/>
      <c r="N313" s="136"/>
      <c r="O313" s="130"/>
      <c r="P313" s="130"/>
      <c r="Q313" s="130"/>
      <c r="R313" s="130"/>
      <c r="S313" s="130"/>
      <c r="T313" s="130"/>
      <c r="U313" s="130"/>
    </row>
    <row r="314" spans="1:21" s="82" customFormat="1" ht="34.5" customHeight="1">
      <c r="A314" s="341" t="s">
        <v>934</v>
      </c>
      <c r="B314" s="83"/>
      <c r="C314" s="449" t="s">
        <v>228</v>
      </c>
      <c r="D314" s="451"/>
      <c r="E314" s="451"/>
      <c r="F314" s="451"/>
      <c r="G314" s="404" t="s">
        <v>219</v>
      </c>
      <c r="H314" s="406"/>
      <c r="I314" s="456"/>
      <c r="J314" s="138"/>
      <c r="K314" s="139"/>
      <c r="L314" s="135"/>
      <c r="M314" s="135"/>
      <c r="N314" s="135"/>
      <c r="O314" s="130"/>
      <c r="P314" s="130"/>
      <c r="Q314" s="130"/>
      <c r="R314" s="130"/>
      <c r="S314" s="130"/>
      <c r="T314" s="130"/>
      <c r="U314" s="130"/>
    </row>
    <row r="315" spans="1:21" s="82" customFormat="1" ht="34.5" customHeight="1">
      <c r="A315" s="341" t="s">
        <v>934</v>
      </c>
      <c r="B315" s="83"/>
      <c r="C315" s="451"/>
      <c r="D315" s="451"/>
      <c r="E315" s="451"/>
      <c r="F315" s="451"/>
      <c r="G315" s="404" t="s">
        <v>221</v>
      </c>
      <c r="H315" s="406"/>
      <c r="I315" s="456"/>
      <c r="J315" s="138"/>
      <c r="K315" s="140"/>
      <c r="L315" s="136"/>
      <c r="M315" s="136"/>
      <c r="N315" s="136"/>
      <c r="O315" s="130"/>
      <c r="P315" s="130"/>
      <c r="Q315" s="130"/>
      <c r="R315" s="130"/>
      <c r="S315" s="130"/>
      <c r="T315" s="130"/>
      <c r="U315" s="130"/>
    </row>
    <row r="316" spans="1:21" s="82" customFormat="1" ht="34.5" customHeight="1">
      <c r="A316" s="341" t="s">
        <v>935</v>
      </c>
      <c r="B316" s="83"/>
      <c r="C316" s="449" t="s">
        <v>229</v>
      </c>
      <c r="D316" s="451"/>
      <c r="E316" s="451"/>
      <c r="F316" s="451"/>
      <c r="G316" s="404" t="s">
        <v>219</v>
      </c>
      <c r="H316" s="406"/>
      <c r="I316" s="456"/>
      <c r="J316" s="138"/>
      <c r="K316" s="139"/>
      <c r="L316" s="135"/>
      <c r="M316" s="135"/>
      <c r="N316" s="135"/>
      <c r="O316" s="130"/>
      <c r="P316" s="130"/>
      <c r="Q316" s="130"/>
      <c r="R316" s="130"/>
      <c r="S316" s="130"/>
      <c r="T316" s="130"/>
      <c r="U316" s="130"/>
    </row>
    <row r="317" spans="1:21" s="82" customFormat="1" ht="34.5" customHeight="1">
      <c r="A317" s="341" t="s">
        <v>935</v>
      </c>
      <c r="B317" s="83"/>
      <c r="C317" s="451"/>
      <c r="D317" s="451"/>
      <c r="E317" s="451"/>
      <c r="F317" s="451"/>
      <c r="G317" s="404" t="s">
        <v>221</v>
      </c>
      <c r="H317" s="406"/>
      <c r="I317" s="456"/>
      <c r="J317" s="138"/>
      <c r="K317" s="140"/>
      <c r="L317" s="136"/>
      <c r="M317" s="136"/>
      <c r="N317" s="136"/>
      <c r="O317" s="130"/>
      <c r="P317" s="130"/>
      <c r="Q317" s="130"/>
      <c r="R317" s="130"/>
      <c r="S317" s="130"/>
      <c r="T317" s="130"/>
      <c r="U317" s="130"/>
    </row>
    <row r="318" spans="1:21" s="82" customFormat="1" ht="34.5" customHeight="1">
      <c r="A318" s="341" t="s">
        <v>936</v>
      </c>
      <c r="B318" s="83"/>
      <c r="C318" s="449" t="s">
        <v>230</v>
      </c>
      <c r="D318" s="451"/>
      <c r="E318" s="451"/>
      <c r="F318" s="451"/>
      <c r="G318" s="404" t="s">
        <v>219</v>
      </c>
      <c r="H318" s="406"/>
      <c r="I318" s="456"/>
      <c r="J318" s="138"/>
      <c r="K318" s="139"/>
      <c r="L318" s="135"/>
      <c r="M318" s="135"/>
      <c r="N318" s="135">
        <v>4</v>
      </c>
      <c r="O318" s="130"/>
      <c r="P318" s="130"/>
      <c r="Q318" s="130"/>
      <c r="R318" s="130"/>
      <c r="S318" s="130"/>
      <c r="T318" s="130"/>
      <c r="U318" s="130"/>
    </row>
    <row r="319" spans="1:21" s="82" customFormat="1" ht="34.5" customHeight="1">
      <c r="A319" s="341" t="s">
        <v>936</v>
      </c>
      <c r="B319" s="83"/>
      <c r="C319" s="451"/>
      <c r="D319" s="451"/>
      <c r="E319" s="451"/>
      <c r="F319" s="451"/>
      <c r="G319" s="404" t="s">
        <v>221</v>
      </c>
      <c r="H319" s="406"/>
      <c r="I319" s="456"/>
      <c r="J319" s="138"/>
      <c r="K319" s="140"/>
      <c r="L319" s="136"/>
      <c r="M319" s="136"/>
      <c r="N319" s="136"/>
      <c r="O319" s="130"/>
      <c r="P319" s="130"/>
      <c r="Q319" s="130"/>
      <c r="R319" s="130"/>
      <c r="S319" s="130"/>
      <c r="T319" s="130"/>
      <c r="U319" s="130"/>
    </row>
    <row r="320" spans="1:21" s="82" customFormat="1" ht="34.5" customHeight="1">
      <c r="A320" s="341" t="s">
        <v>937</v>
      </c>
      <c r="B320" s="83"/>
      <c r="C320" s="449" t="s">
        <v>240</v>
      </c>
      <c r="D320" s="451"/>
      <c r="E320" s="451"/>
      <c r="F320" s="451"/>
      <c r="G320" s="404" t="s">
        <v>219</v>
      </c>
      <c r="H320" s="406"/>
      <c r="I320" s="456"/>
      <c r="J320" s="138"/>
      <c r="K320" s="139"/>
      <c r="L320" s="135"/>
      <c r="M320" s="135"/>
      <c r="N320" s="135"/>
      <c r="O320" s="130"/>
      <c r="P320" s="130"/>
      <c r="Q320" s="130"/>
      <c r="R320" s="130"/>
      <c r="S320" s="130"/>
      <c r="T320" s="130"/>
      <c r="U320" s="130"/>
    </row>
    <row r="321" spans="1:22" s="82" customFormat="1" ht="34.5" customHeight="1">
      <c r="A321" s="341" t="s">
        <v>937</v>
      </c>
      <c r="B321" s="83"/>
      <c r="C321" s="451"/>
      <c r="D321" s="451"/>
      <c r="E321" s="451"/>
      <c r="F321" s="451"/>
      <c r="G321" s="404" t="s">
        <v>221</v>
      </c>
      <c r="H321" s="406"/>
      <c r="I321" s="456"/>
      <c r="J321" s="138"/>
      <c r="K321" s="140"/>
      <c r="L321" s="136"/>
      <c r="M321" s="136"/>
      <c r="N321" s="136"/>
      <c r="O321" s="130"/>
      <c r="P321" s="130"/>
      <c r="Q321" s="130"/>
      <c r="R321" s="130"/>
      <c r="S321" s="130"/>
      <c r="T321" s="130"/>
      <c r="U321" s="130"/>
    </row>
    <row r="322" spans="1:22" s="82" customFormat="1" ht="34.5" customHeight="1">
      <c r="A322" s="341" t="s">
        <v>938</v>
      </c>
      <c r="B322" s="83"/>
      <c r="C322" s="449" t="s">
        <v>234</v>
      </c>
      <c r="D322" s="450"/>
      <c r="E322" s="450"/>
      <c r="F322" s="450"/>
      <c r="G322" s="404" t="s">
        <v>219</v>
      </c>
      <c r="H322" s="406"/>
      <c r="I322" s="456"/>
      <c r="J322" s="138"/>
      <c r="K322" s="141"/>
      <c r="L322" s="135"/>
      <c r="M322" s="135"/>
      <c r="N322" s="135">
        <v>1</v>
      </c>
      <c r="O322" s="130"/>
      <c r="P322" s="130"/>
      <c r="Q322" s="130"/>
      <c r="R322" s="130"/>
      <c r="S322" s="130"/>
      <c r="T322" s="130"/>
      <c r="U322" s="130"/>
    </row>
    <row r="323" spans="1:22" s="82" customFormat="1" ht="34.5" customHeight="1">
      <c r="A323" s="341" t="s">
        <v>938</v>
      </c>
      <c r="B323" s="83"/>
      <c r="C323" s="450"/>
      <c r="D323" s="450"/>
      <c r="E323" s="450"/>
      <c r="F323" s="450"/>
      <c r="G323" s="404" t="s">
        <v>221</v>
      </c>
      <c r="H323" s="406"/>
      <c r="I323" s="457"/>
      <c r="J323" s="142"/>
      <c r="K323" s="143"/>
      <c r="L323" s="136"/>
      <c r="M323" s="136"/>
      <c r="N323" s="136"/>
      <c r="O323" s="130"/>
      <c r="P323" s="130"/>
      <c r="Q323" s="130"/>
      <c r="R323" s="130"/>
      <c r="S323" s="130"/>
      <c r="T323" s="130"/>
      <c r="U323" s="130"/>
    </row>
    <row r="324" spans="1:22" s="1" customFormat="1">
      <c r="A324" s="328"/>
      <c r="B324" s="19"/>
      <c r="C324" s="19"/>
      <c r="D324" s="19"/>
      <c r="E324" s="19"/>
      <c r="F324" s="19"/>
      <c r="G324" s="19"/>
      <c r="H324" s="15"/>
      <c r="I324" s="15"/>
      <c r="J324" s="87"/>
      <c r="K324" s="88"/>
      <c r="L324" s="89"/>
      <c r="M324" s="89"/>
      <c r="N324" s="89"/>
      <c r="O324" s="89"/>
      <c r="P324" s="89"/>
      <c r="Q324" s="89"/>
      <c r="R324" s="89"/>
      <c r="S324" s="89"/>
      <c r="T324" s="89"/>
      <c r="U324" s="89"/>
      <c r="V324" s="89"/>
    </row>
    <row r="325" spans="1:22" s="82" customFormat="1">
      <c r="A325" s="328"/>
      <c r="B325" s="83"/>
      <c r="C325" s="60"/>
      <c r="D325" s="60"/>
      <c r="E325" s="60"/>
      <c r="F325" s="60"/>
      <c r="G325" s="60"/>
      <c r="H325" s="90"/>
      <c r="I325" s="90"/>
      <c r="J325" s="87"/>
      <c r="K325" s="88"/>
      <c r="L325" s="89"/>
      <c r="M325" s="89"/>
      <c r="N325" s="89"/>
      <c r="O325" s="89"/>
      <c r="P325" s="89"/>
      <c r="Q325" s="89"/>
      <c r="R325" s="89"/>
      <c r="S325" s="89"/>
      <c r="T325" s="89"/>
      <c r="U325" s="89"/>
      <c r="V325" s="89"/>
    </row>
    <row r="326" spans="1:22" s="1" customFormat="1">
      <c r="A326" s="328"/>
      <c r="B326" s="83"/>
      <c r="C326" s="4"/>
      <c r="D326" s="4"/>
      <c r="E326" s="4"/>
      <c r="F326" s="4"/>
      <c r="G326" s="4"/>
      <c r="H326" s="308"/>
      <c r="I326" s="308"/>
      <c r="J326" s="101"/>
      <c r="K326" s="30"/>
      <c r="L326" s="101"/>
      <c r="M326" s="101"/>
      <c r="N326" s="101"/>
      <c r="O326" s="101"/>
      <c r="P326" s="101"/>
      <c r="Q326" s="101"/>
      <c r="R326" s="101"/>
      <c r="S326" s="101"/>
      <c r="T326" s="101"/>
      <c r="U326" s="101"/>
      <c r="V326" s="101"/>
    </row>
    <row r="327" spans="1:22" s="1" customFormat="1">
      <c r="A327" s="328"/>
      <c r="B327" s="19" t="s">
        <v>241</v>
      </c>
      <c r="C327" s="19"/>
      <c r="D327" s="19"/>
      <c r="E327" s="19"/>
      <c r="F327" s="19"/>
      <c r="G327" s="19"/>
      <c r="H327" s="15"/>
      <c r="I327" s="15"/>
      <c r="J327" s="101"/>
      <c r="K327" s="30"/>
      <c r="L327" s="101"/>
      <c r="M327" s="101"/>
      <c r="N327" s="101"/>
      <c r="O327" s="101"/>
      <c r="P327" s="101"/>
      <c r="Q327" s="101"/>
      <c r="R327" s="101"/>
      <c r="S327" s="101"/>
      <c r="T327" s="101"/>
      <c r="U327" s="101"/>
      <c r="V327" s="101"/>
    </row>
    <row r="328" spans="1:22">
      <c r="A328" s="328"/>
      <c r="B328" s="19"/>
      <c r="C328" s="19"/>
      <c r="D328" s="19"/>
      <c r="E328" s="19"/>
      <c r="F328" s="19"/>
      <c r="G328" s="19"/>
      <c r="H328" s="15"/>
      <c r="I328" s="15"/>
      <c r="L328" s="23"/>
      <c r="M328" s="23"/>
      <c r="N328" s="23"/>
      <c r="O328" s="23"/>
      <c r="P328" s="23"/>
      <c r="Q328" s="23"/>
      <c r="R328" s="73"/>
      <c r="S328" s="73"/>
      <c r="T328" s="73"/>
      <c r="U328" s="73"/>
      <c r="V328" s="73"/>
    </row>
    <row r="329" spans="1:22" ht="34.5" customHeight="1">
      <c r="A329" s="328"/>
      <c r="B329" s="19"/>
      <c r="C329" s="4"/>
      <c r="D329" s="4"/>
      <c r="F329" s="4"/>
      <c r="G329" s="4"/>
      <c r="H329" s="308"/>
      <c r="I329" s="308"/>
      <c r="J329" s="74" t="s">
        <v>68</v>
      </c>
      <c r="K329" s="75"/>
      <c r="L329" s="76" t="s">
        <v>539</v>
      </c>
      <c r="M329" s="76" t="s">
        <v>538</v>
      </c>
      <c r="N329" s="9"/>
      <c r="O329" s="9"/>
      <c r="P329" s="9"/>
      <c r="Q329" s="9"/>
      <c r="R329" s="9"/>
      <c r="S329" s="9"/>
      <c r="T329" s="9"/>
      <c r="U329" s="9"/>
      <c r="V329" s="9"/>
    </row>
    <row r="330" spans="1:22" ht="20.25" customHeight="1">
      <c r="A330" s="328"/>
      <c r="B330" s="2"/>
      <c r="C330" s="60"/>
      <c r="D330" s="4"/>
      <c r="F330" s="4"/>
      <c r="G330" s="4"/>
      <c r="H330" s="308"/>
      <c r="I330" s="65" t="s">
        <v>927</v>
      </c>
      <c r="J330" s="66"/>
      <c r="K330" s="77"/>
      <c r="L330" s="78" t="s">
        <v>745</v>
      </c>
      <c r="M330" s="128" t="s">
        <v>70</v>
      </c>
      <c r="N330" s="9"/>
      <c r="O330" s="9"/>
      <c r="P330" s="9"/>
      <c r="Q330" s="9"/>
      <c r="R330" s="9"/>
      <c r="S330" s="9"/>
      <c r="T330" s="9"/>
      <c r="U330" s="9"/>
      <c r="V330" s="9"/>
    </row>
    <row r="331" spans="1:22" s="82" customFormat="1" ht="34.5" customHeight="1">
      <c r="A331" s="341" t="s">
        <v>939</v>
      </c>
      <c r="B331" s="2"/>
      <c r="C331" s="404" t="s">
        <v>242</v>
      </c>
      <c r="D331" s="405"/>
      <c r="E331" s="405"/>
      <c r="F331" s="405"/>
      <c r="G331" s="405"/>
      <c r="H331" s="406"/>
      <c r="I331" s="443" t="s">
        <v>243</v>
      </c>
      <c r="J331" s="68" t="s">
        <v>202</v>
      </c>
      <c r="K331" s="118"/>
      <c r="L331" s="144"/>
      <c r="M331" s="145"/>
    </row>
    <row r="332" spans="1:22" s="82" customFormat="1" ht="34.5" customHeight="1">
      <c r="A332" s="341" t="s">
        <v>941</v>
      </c>
      <c r="B332" s="146"/>
      <c r="C332" s="458" t="s">
        <v>244</v>
      </c>
      <c r="D332" s="458"/>
      <c r="E332" s="458"/>
      <c r="F332" s="459"/>
      <c r="G332" s="449" t="s">
        <v>218</v>
      </c>
      <c r="H332" s="315" t="s">
        <v>245</v>
      </c>
      <c r="I332" s="438"/>
      <c r="J332" s="131"/>
      <c r="K332" s="118"/>
      <c r="L332" s="147"/>
      <c r="M332" s="148"/>
    </row>
    <row r="333" spans="1:22" s="82" customFormat="1" ht="34.5" customHeight="1">
      <c r="A333" s="341" t="s">
        <v>941</v>
      </c>
      <c r="B333" s="146"/>
      <c r="C333" s="449"/>
      <c r="D333" s="449"/>
      <c r="E333" s="449"/>
      <c r="F333" s="451"/>
      <c r="G333" s="449"/>
      <c r="H333" s="315" t="s">
        <v>246</v>
      </c>
      <c r="I333" s="438"/>
      <c r="J333" s="133"/>
      <c r="K333" s="118"/>
      <c r="L333" s="147"/>
      <c r="M333" s="148"/>
    </row>
    <row r="334" spans="1:22" s="82" customFormat="1" ht="34.5" customHeight="1">
      <c r="A334" s="341" t="s">
        <v>942</v>
      </c>
      <c r="B334" s="146"/>
      <c r="C334" s="449"/>
      <c r="D334" s="449"/>
      <c r="E334" s="449"/>
      <c r="F334" s="451"/>
      <c r="G334" s="449" t="s">
        <v>247</v>
      </c>
      <c r="H334" s="315" t="s">
        <v>245</v>
      </c>
      <c r="I334" s="438"/>
      <c r="J334" s="131"/>
      <c r="K334" s="118"/>
      <c r="L334" s="147"/>
      <c r="M334" s="148"/>
    </row>
    <row r="335" spans="1:22" s="82" customFormat="1" ht="34.5" customHeight="1">
      <c r="A335" s="341" t="s">
        <v>942</v>
      </c>
      <c r="B335" s="146"/>
      <c r="C335" s="449"/>
      <c r="D335" s="449"/>
      <c r="E335" s="449"/>
      <c r="F335" s="451"/>
      <c r="G335" s="451"/>
      <c r="H335" s="315" t="s">
        <v>246</v>
      </c>
      <c r="I335" s="438"/>
      <c r="J335" s="133">
        <v>1</v>
      </c>
      <c r="K335" s="118"/>
      <c r="L335" s="147"/>
      <c r="M335" s="148"/>
    </row>
    <row r="336" spans="1:22" s="82" customFormat="1" ht="34.5" customHeight="1">
      <c r="A336" s="341" t="s">
        <v>943</v>
      </c>
      <c r="B336" s="146"/>
      <c r="C336" s="449"/>
      <c r="D336" s="449"/>
      <c r="E336" s="449"/>
      <c r="F336" s="451"/>
      <c r="G336" s="449" t="s">
        <v>1482</v>
      </c>
      <c r="H336" s="315" t="s">
        <v>245</v>
      </c>
      <c r="I336" s="438"/>
      <c r="J336" s="131">
        <v>1</v>
      </c>
      <c r="K336" s="118"/>
      <c r="L336" s="147"/>
      <c r="M336" s="148"/>
    </row>
    <row r="337" spans="1:22" s="82" customFormat="1" ht="34.5" customHeight="1">
      <c r="A337" s="341" t="s">
        <v>943</v>
      </c>
      <c r="B337" s="146"/>
      <c r="C337" s="449"/>
      <c r="D337" s="449"/>
      <c r="E337" s="449"/>
      <c r="F337" s="451"/>
      <c r="G337" s="451"/>
      <c r="H337" s="315" t="s">
        <v>246</v>
      </c>
      <c r="I337" s="438"/>
      <c r="J337" s="133"/>
      <c r="K337" s="118"/>
      <c r="L337" s="147"/>
      <c r="M337" s="148"/>
    </row>
    <row r="338" spans="1:22" s="82" customFormat="1" ht="34.5" customHeight="1">
      <c r="A338" s="341" t="s">
        <v>945</v>
      </c>
      <c r="B338" s="146"/>
      <c r="C338" s="449"/>
      <c r="D338" s="449"/>
      <c r="E338" s="449"/>
      <c r="F338" s="451"/>
      <c r="G338" s="460" t="s">
        <v>249</v>
      </c>
      <c r="H338" s="315" t="s">
        <v>245</v>
      </c>
      <c r="I338" s="438"/>
      <c r="J338" s="131">
        <v>1</v>
      </c>
      <c r="K338" s="118"/>
      <c r="L338" s="147"/>
      <c r="M338" s="148"/>
    </row>
    <row r="339" spans="1:22" s="82" customFormat="1" ht="34.5" customHeight="1">
      <c r="A339" s="341" t="s">
        <v>945</v>
      </c>
      <c r="B339" s="146"/>
      <c r="C339" s="449"/>
      <c r="D339" s="449"/>
      <c r="E339" s="449"/>
      <c r="F339" s="451"/>
      <c r="G339" s="451"/>
      <c r="H339" s="315" t="s">
        <v>246</v>
      </c>
      <c r="I339" s="438"/>
      <c r="J339" s="133"/>
      <c r="K339" s="118"/>
      <c r="L339" s="147"/>
      <c r="M339" s="148"/>
    </row>
    <row r="340" spans="1:22" s="82" customFormat="1" ht="34.5" customHeight="1">
      <c r="A340" s="341" t="s">
        <v>946</v>
      </c>
      <c r="B340" s="146"/>
      <c r="C340" s="449"/>
      <c r="D340" s="449"/>
      <c r="E340" s="449"/>
      <c r="F340" s="451"/>
      <c r="G340" s="449" t="s">
        <v>250</v>
      </c>
      <c r="H340" s="315" t="s">
        <v>245</v>
      </c>
      <c r="I340" s="438"/>
      <c r="J340" s="131"/>
      <c r="K340" s="118"/>
      <c r="L340" s="147"/>
      <c r="M340" s="148"/>
    </row>
    <row r="341" spans="1:22" s="82" customFormat="1" ht="34.5" customHeight="1">
      <c r="A341" s="341" t="s">
        <v>946</v>
      </c>
      <c r="B341" s="146"/>
      <c r="C341" s="449"/>
      <c r="D341" s="449"/>
      <c r="E341" s="449"/>
      <c r="F341" s="451"/>
      <c r="G341" s="451"/>
      <c r="H341" s="315" t="s">
        <v>246</v>
      </c>
      <c r="I341" s="438"/>
      <c r="J341" s="133"/>
      <c r="K341" s="118"/>
      <c r="L341" s="147"/>
      <c r="M341" s="148"/>
    </row>
    <row r="342" spans="1:22" s="82" customFormat="1" ht="34.5" customHeight="1">
      <c r="A342" s="341" t="s">
        <v>947</v>
      </c>
      <c r="B342" s="146"/>
      <c r="C342" s="449"/>
      <c r="D342" s="449"/>
      <c r="E342" s="449"/>
      <c r="F342" s="451"/>
      <c r="G342" s="449" t="s">
        <v>238</v>
      </c>
      <c r="H342" s="315" t="s">
        <v>245</v>
      </c>
      <c r="I342" s="438"/>
      <c r="J342" s="131"/>
      <c r="K342" s="118"/>
      <c r="L342" s="147"/>
      <c r="M342" s="148"/>
    </row>
    <row r="343" spans="1:22" s="82" customFormat="1" ht="34.5" customHeight="1">
      <c r="A343" s="341" t="s">
        <v>947</v>
      </c>
      <c r="B343" s="146"/>
      <c r="C343" s="449"/>
      <c r="D343" s="449"/>
      <c r="E343" s="449"/>
      <c r="F343" s="451"/>
      <c r="G343" s="451"/>
      <c r="H343" s="315" t="s">
        <v>246</v>
      </c>
      <c r="I343" s="439"/>
      <c r="J343" s="133"/>
      <c r="K343" s="118"/>
      <c r="L343" s="149"/>
      <c r="M343" s="150"/>
    </row>
    <row r="344" spans="1:22" s="1" customFormat="1">
      <c r="A344" s="328"/>
      <c r="B344" s="19"/>
      <c r="C344" s="19"/>
      <c r="D344" s="19"/>
      <c r="E344" s="19"/>
      <c r="F344" s="19"/>
      <c r="G344" s="19"/>
      <c r="H344" s="15"/>
      <c r="I344" s="15"/>
      <c r="J344" s="87"/>
      <c r="K344" s="88"/>
      <c r="L344" s="101"/>
      <c r="M344" s="101"/>
    </row>
    <row r="345" spans="1:22" s="82" customFormat="1">
      <c r="A345" s="328"/>
      <c r="B345" s="83"/>
      <c r="C345" s="60"/>
      <c r="D345" s="60"/>
      <c r="E345" s="60"/>
      <c r="F345" s="60"/>
      <c r="G345" s="60"/>
      <c r="H345" s="90"/>
      <c r="I345" s="90"/>
      <c r="J345" s="87"/>
      <c r="K345" s="88"/>
      <c r="L345" s="89"/>
      <c r="M345" s="89"/>
    </row>
    <row r="346" spans="1:22" s="1" customFormat="1">
      <c r="A346" s="328"/>
      <c r="B346" s="146"/>
      <c r="C346" s="151"/>
      <c r="D346" s="151"/>
      <c r="E346" s="4"/>
      <c r="F346" s="4"/>
      <c r="G346" s="4"/>
      <c r="H346" s="308"/>
      <c r="I346" s="308"/>
      <c r="J346" s="59"/>
      <c r="K346" s="30"/>
      <c r="L346" s="101"/>
      <c r="M346" s="101"/>
    </row>
    <row r="347" spans="1:22" s="1" customFormat="1">
      <c r="A347" s="328"/>
      <c r="B347" s="19" t="s">
        <v>251</v>
      </c>
      <c r="C347" s="19"/>
      <c r="D347" s="19"/>
      <c r="E347" s="19"/>
      <c r="F347" s="19"/>
      <c r="G347" s="19"/>
      <c r="H347" s="15"/>
      <c r="I347" s="15"/>
      <c r="J347" s="101"/>
      <c r="K347" s="30"/>
      <c r="L347" s="101"/>
      <c r="M347" s="101"/>
    </row>
    <row r="348" spans="1:22">
      <c r="A348" s="328"/>
      <c r="B348" s="19"/>
      <c r="C348" s="19"/>
      <c r="D348" s="19"/>
      <c r="E348" s="19"/>
      <c r="F348" s="19"/>
      <c r="G348" s="19"/>
      <c r="H348" s="15"/>
      <c r="I348" s="15"/>
      <c r="L348" s="23"/>
      <c r="M348" s="23"/>
      <c r="N348" s="9"/>
      <c r="O348" s="9"/>
      <c r="P348" s="9"/>
      <c r="Q348" s="9"/>
      <c r="R348" s="9"/>
      <c r="S348" s="9"/>
      <c r="T348" s="9"/>
      <c r="U348" s="9"/>
      <c r="V348" s="9"/>
    </row>
    <row r="349" spans="1:22" ht="34.5" customHeight="1">
      <c r="A349" s="328"/>
      <c r="B349" s="19"/>
      <c r="C349" s="4"/>
      <c r="D349" s="4"/>
      <c r="F349" s="4"/>
      <c r="G349" s="4"/>
      <c r="H349" s="308"/>
      <c r="I349" s="308"/>
      <c r="J349" s="74" t="s">
        <v>68</v>
      </c>
      <c r="K349" s="75"/>
      <c r="L349" s="76" t="s">
        <v>539</v>
      </c>
      <c r="M349" s="76" t="s">
        <v>538</v>
      </c>
      <c r="N349" s="9"/>
      <c r="O349" s="9"/>
      <c r="P349" s="9"/>
      <c r="Q349" s="9"/>
      <c r="R349" s="9"/>
      <c r="S349" s="9"/>
      <c r="T349" s="9"/>
      <c r="U349" s="9"/>
      <c r="V349" s="9"/>
    </row>
    <row r="350" spans="1:22" ht="20.25" customHeight="1">
      <c r="A350" s="328"/>
      <c r="B350" s="2"/>
      <c r="C350" s="60"/>
      <c r="D350" s="4"/>
      <c r="F350" s="4"/>
      <c r="G350" s="4"/>
      <c r="H350" s="308"/>
      <c r="I350" s="65" t="s">
        <v>69</v>
      </c>
      <c r="J350" s="66"/>
      <c r="K350" s="77"/>
      <c r="L350" s="78" t="s">
        <v>745</v>
      </c>
      <c r="M350" s="128" t="s">
        <v>70</v>
      </c>
      <c r="N350" s="9"/>
      <c r="O350" s="9"/>
      <c r="P350" s="9"/>
      <c r="Q350" s="9"/>
      <c r="R350" s="9"/>
      <c r="S350" s="9"/>
      <c r="T350" s="9"/>
      <c r="U350" s="9"/>
      <c r="V350" s="9"/>
    </row>
    <row r="351" spans="1:22" s="82" customFormat="1" ht="34.5" customHeight="1">
      <c r="A351" s="341" t="s">
        <v>948</v>
      </c>
      <c r="B351" s="2"/>
      <c r="C351" s="407" t="s">
        <v>949</v>
      </c>
      <c r="D351" s="408"/>
      <c r="E351" s="461" t="s">
        <v>253</v>
      </c>
      <c r="F351" s="462"/>
      <c r="G351" s="404" t="s">
        <v>254</v>
      </c>
      <c r="H351" s="406"/>
      <c r="I351" s="443" t="s">
        <v>255</v>
      </c>
      <c r="J351" s="152"/>
      <c r="K351" s="118"/>
      <c r="L351" s="144"/>
      <c r="M351" s="145"/>
    </row>
    <row r="352" spans="1:22" s="82" customFormat="1" ht="34.5" customHeight="1">
      <c r="A352" s="341" t="s">
        <v>952</v>
      </c>
      <c r="B352" s="146"/>
      <c r="C352" s="409"/>
      <c r="D352" s="410"/>
      <c r="E352" s="462"/>
      <c r="F352" s="462"/>
      <c r="G352" s="404" t="s">
        <v>256</v>
      </c>
      <c r="H352" s="406"/>
      <c r="I352" s="438"/>
      <c r="J352" s="152">
        <v>1</v>
      </c>
      <c r="K352" s="118"/>
      <c r="L352" s="147"/>
      <c r="M352" s="148"/>
    </row>
    <row r="353" spans="1:13" s="82" customFormat="1" ht="34.5" customHeight="1">
      <c r="A353" s="341" t="s">
        <v>953</v>
      </c>
      <c r="B353" s="146"/>
      <c r="C353" s="409"/>
      <c r="D353" s="410"/>
      <c r="E353" s="462"/>
      <c r="F353" s="462"/>
      <c r="G353" s="404" t="s">
        <v>257</v>
      </c>
      <c r="H353" s="406"/>
      <c r="I353" s="438"/>
      <c r="J353" s="152"/>
      <c r="K353" s="118"/>
      <c r="L353" s="147"/>
      <c r="M353" s="148"/>
    </row>
    <row r="354" spans="1:13" s="82" customFormat="1" ht="34.5" customHeight="1">
      <c r="A354" s="341" t="s">
        <v>954</v>
      </c>
      <c r="B354" s="146"/>
      <c r="C354" s="411"/>
      <c r="D354" s="412"/>
      <c r="E354" s="404" t="s">
        <v>238</v>
      </c>
      <c r="F354" s="405"/>
      <c r="G354" s="405"/>
      <c r="H354" s="406"/>
      <c r="I354" s="439"/>
      <c r="J354" s="152"/>
      <c r="K354" s="118"/>
      <c r="L354" s="147"/>
      <c r="M354" s="148"/>
    </row>
    <row r="355" spans="1:13" s="82" customFormat="1" ht="34.5" customHeight="1">
      <c r="A355" s="341" t="s">
        <v>955</v>
      </c>
      <c r="B355" s="146"/>
      <c r="C355" s="407" t="s">
        <v>258</v>
      </c>
      <c r="D355" s="463"/>
      <c r="E355" s="404" t="s">
        <v>259</v>
      </c>
      <c r="F355" s="405"/>
      <c r="G355" s="405"/>
      <c r="H355" s="406"/>
      <c r="I355" s="443" t="s">
        <v>957</v>
      </c>
      <c r="J355" s="152"/>
      <c r="K355" s="118"/>
      <c r="L355" s="147"/>
      <c r="M355" s="148"/>
    </row>
    <row r="356" spans="1:13" s="82" customFormat="1" ht="34.5" customHeight="1">
      <c r="A356" s="341" t="s">
        <v>958</v>
      </c>
      <c r="B356" s="146"/>
      <c r="C356" s="464"/>
      <c r="D356" s="465"/>
      <c r="E356" s="404" t="s">
        <v>261</v>
      </c>
      <c r="F356" s="405"/>
      <c r="G356" s="405"/>
      <c r="H356" s="406"/>
      <c r="I356" s="438"/>
      <c r="J356" s="152"/>
      <c r="K356" s="118"/>
      <c r="L356" s="147"/>
      <c r="M356" s="148"/>
    </row>
    <row r="357" spans="1:13" s="82" customFormat="1" ht="34.5" customHeight="1">
      <c r="A357" s="341" t="s">
        <v>959</v>
      </c>
      <c r="B357" s="146"/>
      <c r="C357" s="466"/>
      <c r="D357" s="467"/>
      <c r="E357" s="404" t="s">
        <v>262</v>
      </c>
      <c r="F357" s="405"/>
      <c r="G357" s="405"/>
      <c r="H357" s="406"/>
      <c r="I357" s="439"/>
      <c r="J357" s="152"/>
      <c r="K357" s="118"/>
      <c r="L357" s="147"/>
      <c r="M357" s="148"/>
    </row>
    <row r="358" spans="1:13" s="82" customFormat="1" ht="42" customHeight="1">
      <c r="A358" s="341" t="s">
        <v>960</v>
      </c>
      <c r="B358" s="146"/>
      <c r="C358" s="407" t="s">
        <v>238</v>
      </c>
      <c r="D358" s="463"/>
      <c r="E358" s="404" t="s">
        <v>263</v>
      </c>
      <c r="F358" s="405"/>
      <c r="G358" s="405"/>
      <c r="H358" s="406"/>
      <c r="I358" s="116" t="s">
        <v>264</v>
      </c>
      <c r="J358" s="152"/>
      <c r="K358" s="118"/>
      <c r="L358" s="147"/>
      <c r="M358" s="148"/>
    </row>
    <row r="359" spans="1:13" s="82" customFormat="1" ht="34.5" customHeight="1">
      <c r="A359" s="341" t="s">
        <v>962</v>
      </c>
      <c r="B359" s="146"/>
      <c r="C359" s="464"/>
      <c r="D359" s="465"/>
      <c r="E359" s="404" t="s">
        <v>265</v>
      </c>
      <c r="F359" s="405"/>
      <c r="G359" s="405"/>
      <c r="H359" s="406"/>
      <c r="I359" s="437" t="s">
        <v>964</v>
      </c>
      <c r="J359" s="152"/>
      <c r="K359" s="118"/>
      <c r="L359" s="147"/>
      <c r="M359" s="148"/>
    </row>
    <row r="360" spans="1:13" s="82" customFormat="1" ht="34.5" customHeight="1">
      <c r="A360" s="341" t="s">
        <v>965</v>
      </c>
      <c r="B360" s="146"/>
      <c r="C360" s="464"/>
      <c r="D360" s="465"/>
      <c r="E360" s="404" t="s">
        <v>267</v>
      </c>
      <c r="F360" s="405"/>
      <c r="G360" s="405"/>
      <c r="H360" s="406"/>
      <c r="I360" s="468"/>
      <c r="J360" s="152"/>
      <c r="K360" s="118"/>
      <c r="L360" s="147"/>
      <c r="M360" s="148"/>
    </row>
    <row r="361" spans="1:13" s="82" customFormat="1" ht="58.5">
      <c r="A361" s="341" t="s">
        <v>967</v>
      </c>
      <c r="B361" s="146"/>
      <c r="C361" s="464"/>
      <c r="D361" s="465"/>
      <c r="E361" s="404" t="s">
        <v>968</v>
      </c>
      <c r="F361" s="405"/>
      <c r="G361" s="405"/>
      <c r="H361" s="406"/>
      <c r="I361" s="116" t="s">
        <v>969</v>
      </c>
      <c r="J361" s="152"/>
      <c r="K361" s="118"/>
      <c r="L361" s="147"/>
      <c r="M361" s="148"/>
    </row>
    <row r="362" spans="1:13" s="82" customFormat="1" ht="58.5">
      <c r="A362" s="341" t="s">
        <v>970</v>
      </c>
      <c r="B362" s="146"/>
      <c r="C362" s="464"/>
      <c r="D362" s="465"/>
      <c r="E362" s="404" t="s">
        <v>1483</v>
      </c>
      <c r="F362" s="405"/>
      <c r="G362" s="405"/>
      <c r="H362" s="406"/>
      <c r="I362" s="116" t="s">
        <v>1484</v>
      </c>
      <c r="J362" s="152"/>
      <c r="K362" s="118"/>
      <c r="L362" s="147"/>
      <c r="M362" s="148"/>
    </row>
    <row r="363" spans="1:13" s="82" customFormat="1" ht="42" customHeight="1">
      <c r="A363" s="341" t="s">
        <v>973</v>
      </c>
      <c r="B363" s="146"/>
      <c r="C363" s="464"/>
      <c r="D363" s="465"/>
      <c r="E363" s="404" t="s">
        <v>974</v>
      </c>
      <c r="F363" s="405"/>
      <c r="G363" s="405"/>
      <c r="H363" s="406"/>
      <c r="I363" s="116" t="s">
        <v>975</v>
      </c>
      <c r="J363" s="152"/>
      <c r="K363" s="118"/>
      <c r="L363" s="147"/>
      <c r="M363" s="148"/>
    </row>
    <row r="364" spans="1:13" s="82" customFormat="1" ht="42" customHeight="1">
      <c r="A364" s="341" t="s">
        <v>976</v>
      </c>
      <c r="B364" s="146"/>
      <c r="C364" s="464"/>
      <c r="D364" s="465"/>
      <c r="E364" s="404" t="s">
        <v>977</v>
      </c>
      <c r="F364" s="405"/>
      <c r="G364" s="405"/>
      <c r="H364" s="406"/>
      <c r="I364" s="116" t="s">
        <v>498</v>
      </c>
      <c r="J364" s="152"/>
      <c r="K364" s="118"/>
      <c r="L364" s="147"/>
      <c r="M364" s="148"/>
    </row>
    <row r="365" spans="1:13" s="82" customFormat="1" ht="42" customHeight="1">
      <c r="A365" s="341" t="s">
        <v>979</v>
      </c>
      <c r="B365" s="146"/>
      <c r="C365" s="464"/>
      <c r="D365" s="465"/>
      <c r="E365" s="404" t="s">
        <v>274</v>
      </c>
      <c r="F365" s="405"/>
      <c r="G365" s="405"/>
      <c r="H365" s="406"/>
      <c r="I365" s="116" t="s">
        <v>517</v>
      </c>
      <c r="J365" s="152"/>
      <c r="K365" s="118"/>
      <c r="L365" s="147"/>
      <c r="M365" s="148"/>
    </row>
    <row r="366" spans="1:13" s="82" customFormat="1" ht="56.1" customHeight="1">
      <c r="A366" s="341" t="s">
        <v>981</v>
      </c>
      <c r="B366" s="146"/>
      <c r="C366" s="464"/>
      <c r="D366" s="465"/>
      <c r="E366" s="404" t="s">
        <v>275</v>
      </c>
      <c r="F366" s="405"/>
      <c r="G366" s="405"/>
      <c r="H366" s="406"/>
      <c r="I366" s="116" t="s">
        <v>276</v>
      </c>
      <c r="J366" s="152"/>
      <c r="K366" s="118"/>
      <c r="L366" s="147"/>
      <c r="M366" s="148"/>
    </row>
    <row r="367" spans="1:13" s="82" customFormat="1" ht="56.1" customHeight="1">
      <c r="A367" s="341" t="s">
        <v>983</v>
      </c>
      <c r="B367" s="146"/>
      <c r="C367" s="466"/>
      <c r="D367" s="467"/>
      <c r="E367" s="404" t="s">
        <v>277</v>
      </c>
      <c r="F367" s="405"/>
      <c r="G367" s="405"/>
      <c r="H367" s="406"/>
      <c r="I367" s="116" t="s">
        <v>1390</v>
      </c>
      <c r="J367" s="152"/>
      <c r="K367" s="118"/>
      <c r="L367" s="149"/>
      <c r="M367" s="150"/>
    </row>
    <row r="368" spans="1:13" s="1" customFormat="1">
      <c r="A368" s="328"/>
      <c r="B368" s="19"/>
      <c r="C368" s="19"/>
      <c r="D368" s="19"/>
      <c r="E368" s="19"/>
      <c r="F368" s="19"/>
      <c r="G368" s="19"/>
      <c r="H368" s="15"/>
      <c r="I368" s="15"/>
      <c r="J368" s="87"/>
      <c r="K368" s="88"/>
      <c r="L368" s="89"/>
      <c r="M368" s="89"/>
    </row>
    <row r="369" spans="1:22" s="82" customFormat="1">
      <c r="A369" s="328"/>
      <c r="B369" s="83"/>
      <c r="C369" s="60"/>
      <c r="D369" s="60"/>
      <c r="E369" s="60"/>
      <c r="F369" s="60"/>
      <c r="G369" s="60"/>
      <c r="H369" s="90"/>
      <c r="I369" s="90"/>
      <c r="J369" s="87"/>
      <c r="K369" s="88"/>
      <c r="L369" s="89"/>
      <c r="M369" s="89"/>
    </row>
    <row r="370" spans="1:22" s="82" customFormat="1">
      <c r="A370" s="328"/>
      <c r="B370" s="113"/>
      <c r="C370" s="113"/>
      <c r="D370" s="60"/>
      <c r="E370" s="60"/>
      <c r="F370" s="60"/>
      <c r="G370" s="60"/>
      <c r="H370" s="90"/>
      <c r="I370" s="153"/>
      <c r="J370" s="87"/>
      <c r="K370" s="88"/>
      <c r="L370" s="89"/>
      <c r="M370" s="89"/>
    </row>
    <row r="371" spans="1:22" s="1" customFormat="1">
      <c r="A371" s="328"/>
      <c r="B371" s="113"/>
      <c r="C371" s="4"/>
      <c r="D371" s="4"/>
      <c r="E371" s="4"/>
      <c r="F371" s="4"/>
      <c r="G371" s="4"/>
      <c r="H371" s="308"/>
      <c r="I371" s="308"/>
      <c r="J371" s="59"/>
      <c r="K371" s="30"/>
      <c r="L371" s="101"/>
      <c r="M371" s="101"/>
    </row>
    <row r="372" spans="1:22" s="82" customFormat="1">
      <c r="A372" s="328"/>
      <c r="B372" s="342" t="s">
        <v>984</v>
      </c>
      <c r="C372" s="343"/>
      <c r="D372" s="4"/>
      <c r="E372" s="4"/>
      <c r="F372" s="4"/>
      <c r="G372" s="4"/>
      <c r="H372" s="308"/>
      <c r="I372" s="308"/>
      <c r="J372" s="59"/>
      <c r="K372" s="61"/>
      <c r="L372" s="89"/>
      <c r="M372" s="89"/>
    </row>
    <row r="373" spans="1:22">
      <c r="A373" s="328"/>
      <c r="B373" s="19"/>
      <c r="C373" s="19"/>
      <c r="D373" s="19"/>
      <c r="E373" s="19"/>
      <c r="F373" s="19"/>
      <c r="G373" s="19"/>
      <c r="H373" s="15"/>
      <c r="I373" s="15"/>
      <c r="L373" s="23"/>
      <c r="M373" s="23"/>
      <c r="N373" s="9"/>
      <c r="O373" s="9"/>
      <c r="P373" s="9"/>
      <c r="Q373" s="9"/>
      <c r="R373" s="9"/>
      <c r="S373" s="9"/>
      <c r="T373" s="9"/>
      <c r="U373" s="9"/>
      <c r="V373" s="9"/>
    </row>
    <row r="374" spans="1:22" s="112" customFormat="1" ht="34.5" customHeight="1">
      <c r="A374" s="328"/>
      <c r="B374" s="19"/>
      <c r="C374" s="4"/>
      <c r="D374" s="4"/>
      <c r="E374" s="4"/>
      <c r="F374" s="4"/>
      <c r="G374" s="4"/>
      <c r="H374" s="308"/>
      <c r="I374" s="308"/>
      <c r="J374" s="74" t="s">
        <v>68</v>
      </c>
      <c r="K374" s="75"/>
      <c r="L374" s="76" t="s">
        <v>539</v>
      </c>
      <c r="M374" s="76" t="s">
        <v>538</v>
      </c>
    </row>
    <row r="375" spans="1:22" s="112" customFormat="1" ht="20.25" customHeight="1">
      <c r="A375" s="328"/>
      <c r="B375" s="2"/>
      <c r="C375" s="4"/>
      <c r="D375" s="4"/>
      <c r="E375" s="4"/>
      <c r="F375" s="4"/>
      <c r="G375" s="4"/>
      <c r="H375" s="308"/>
      <c r="I375" s="65" t="s">
        <v>69</v>
      </c>
      <c r="J375" s="154"/>
      <c r="K375" s="77"/>
      <c r="L375" s="128" t="s">
        <v>745</v>
      </c>
      <c r="M375" s="128" t="s">
        <v>70</v>
      </c>
    </row>
    <row r="376" spans="1:22" s="112" customFormat="1" ht="34.5" customHeight="1">
      <c r="A376" s="328"/>
      <c r="B376" s="108"/>
      <c r="C376" s="429" t="s">
        <v>278</v>
      </c>
      <c r="D376" s="430"/>
      <c r="E376" s="430"/>
      <c r="F376" s="430"/>
      <c r="G376" s="430"/>
      <c r="H376" s="431"/>
      <c r="I376" s="442" t="s">
        <v>985</v>
      </c>
      <c r="J376" s="155"/>
      <c r="K376" s="94"/>
      <c r="L376" s="344"/>
      <c r="M376" s="344"/>
    </row>
    <row r="377" spans="1:22" s="112" customFormat="1" ht="34.5" customHeight="1">
      <c r="A377" s="328"/>
      <c r="B377" s="156"/>
      <c r="C377" s="469"/>
      <c r="D377" s="470"/>
      <c r="E377" s="470"/>
      <c r="F377" s="470"/>
      <c r="G377" s="470"/>
      <c r="H377" s="471"/>
      <c r="I377" s="442"/>
      <c r="J377" s="157"/>
      <c r="K377" s="98"/>
      <c r="L377" s="158"/>
      <c r="M377" s="158"/>
    </row>
    <row r="378" spans="1:22" s="112" customFormat="1" ht="34.5" customHeight="1">
      <c r="A378" s="341" t="s">
        <v>986</v>
      </c>
      <c r="B378" s="156"/>
      <c r="C378" s="469"/>
      <c r="D378" s="470"/>
      <c r="E378" s="470"/>
      <c r="F378" s="470"/>
      <c r="G378" s="470"/>
      <c r="H378" s="471"/>
      <c r="I378" s="442"/>
      <c r="J378" s="157"/>
      <c r="K378" s="98"/>
      <c r="L378" s="159" t="str">
        <f>IF(ISBLANK(L376), "-", "～")</f>
        <v>-</v>
      </c>
      <c r="M378" s="159" t="str">
        <f t="shared" ref="M378" si="8">IF(ISBLANK(M376), "-", "～")</f>
        <v>-</v>
      </c>
    </row>
    <row r="379" spans="1:22" s="112" customFormat="1" ht="34.5" customHeight="1">
      <c r="A379" s="328"/>
      <c r="B379" s="156"/>
      <c r="C379" s="469"/>
      <c r="D379" s="470"/>
      <c r="E379" s="470"/>
      <c r="F379" s="470"/>
      <c r="G379" s="470"/>
      <c r="H379" s="471"/>
      <c r="I379" s="442"/>
      <c r="J379" s="157"/>
      <c r="K379" s="98"/>
      <c r="L379" s="345"/>
      <c r="M379" s="345"/>
    </row>
    <row r="380" spans="1:22" s="112" customFormat="1" ht="34.5" customHeight="1">
      <c r="A380" s="328"/>
      <c r="B380" s="156"/>
      <c r="C380" s="472"/>
      <c r="D380" s="473"/>
      <c r="E380" s="473"/>
      <c r="F380" s="473"/>
      <c r="G380" s="473"/>
      <c r="H380" s="474"/>
      <c r="I380" s="442"/>
      <c r="J380" s="160"/>
      <c r="K380" s="100"/>
      <c r="L380" s="161"/>
      <c r="M380" s="161"/>
    </row>
    <row r="381" spans="1:22" s="1" customFormat="1">
      <c r="A381" s="328"/>
      <c r="B381" s="19"/>
      <c r="C381" s="19"/>
      <c r="D381" s="19"/>
      <c r="E381" s="19"/>
      <c r="F381" s="19"/>
      <c r="G381" s="19"/>
      <c r="H381" s="15"/>
      <c r="I381" s="15"/>
      <c r="J381" s="87"/>
      <c r="K381" s="88"/>
      <c r="L381" s="89"/>
      <c r="M381" s="89"/>
    </row>
    <row r="382" spans="1:22" s="82" customFormat="1">
      <c r="A382" s="328"/>
      <c r="B382" s="83"/>
      <c r="C382" s="60"/>
      <c r="D382" s="60"/>
      <c r="E382" s="60"/>
      <c r="F382" s="60"/>
      <c r="G382" s="60"/>
      <c r="H382" s="90"/>
      <c r="I382" s="90"/>
      <c r="J382" s="87"/>
      <c r="K382" s="88"/>
      <c r="L382" s="89"/>
      <c r="M382" s="89"/>
    </row>
    <row r="383" spans="1:22" s="82" customFormat="1">
      <c r="A383" s="328"/>
      <c r="B383" s="113"/>
      <c r="C383" s="113"/>
      <c r="D383" s="60"/>
      <c r="E383" s="60"/>
      <c r="F383" s="60"/>
      <c r="G383" s="60"/>
      <c r="H383" s="90"/>
      <c r="I383" s="153" t="s">
        <v>279</v>
      </c>
      <c r="J383" s="87"/>
      <c r="K383" s="88"/>
      <c r="L383" s="89"/>
      <c r="M383" s="89"/>
    </row>
    <row r="384" spans="1:22" s="82" customFormat="1">
      <c r="A384" s="328"/>
      <c r="B384" s="113"/>
      <c r="C384" s="113"/>
      <c r="D384" s="60"/>
      <c r="E384" s="60"/>
      <c r="F384" s="60"/>
      <c r="G384" s="60"/>
      <c r="H384" s="90"/>
      <c r="I384" s="90"/>
      <c r="J384" s="87"/>
      <c r="K384" s="88"/>
      <c r="L384" s="89"/>
      <c r="M384" s="89"/>
    </row>
    <row r="385" spans="1:22" s="22" customFormat="1">
      <c r="A385" s="328"/>
      <c r="B385" s="2"/>
      <c r="C385" s="51"/>
      <c r="D385" s="36"/>
      <c r="E385" s="36"/>
      <c r="F385" s="36"/>
      <c r="G385" s="36"/>
      <c r="H385" s="21"/>
      <c r="I385" s="38"/>
      <c r="J385" s="6"/>
      <c r="K385" s="7"/>
      <c r="M385" s="49"/>
    </row>
    <row r="386" spans="1:22" s="22" customFormat="1">
      <c r="A386" s="328"/>
      <c r="B386" s="2"/>
      <c r="C386" s="51"/>
      <c r="D386" s="36"/>
      <c r="E386" s="36"/>
      <c r="F386" s="36"/>
      <c r="G386" s="36"/>
      <c r="H386" s="21"/>
      <c r="I386" s="38"/>
      <c r="J386" s="6"/>
      <c r="K386" s="7"/>
      <c r="M386" s="49"/>
    </row>
    <row r="387" spans="1:22" s="22" customFormat="1">
      <c r="A387" s="328"/>
      <c r="B387" s="2"/>
      <c r="E387" s="51"/>
      <c r="F387" s="51"/>
      <c r="G387" s="51"/>
      <c r="H387" s="21"/>
      <c r="I387" s="38"/>
      <c r="J387" s="6"/>
      <c r="K387" s="7"/>
      <c r="M387" s="39"/>
    </row>
    <row r="388" spans="1:22" s="22" customFormat="1">
      <c r="A388" s="328"/>
      <c r="B388" s="2"/>
      <c r="E388" s="51"/>
      <c r="F388" s="51"/>
      <c r="G388" s="51"/>
      <c r="H388" s="21"/>
      <c r="I388" s="38"/>
      <c r="J388" s="6"/>
      <c r="K388" s="7"/>
      <c r="M388" s="49"/>
    </row>
    <row r="389" spans="1:22" s="22" customFormat="1">
      <c r="A389" s="328"/>
      <c r="B389" s="2"/>
      <c r="E389" s="51"/>
      <c r="F389" s="51"/>
      <c r="G389" s="51"/>
      <c r="H389" s="21"/>
      <c r="I389" s="38"/>
      <c r="J389" s="6"/>
      <c r="K389" s="7"/>
      <c r="M389" s="39"/>
    </row>
    <row r="390" spans="1:22" s="22" customFormat="1">
      <c r="A390" s="328"/>
      <c r="B390" s="2"/>
      <c r="E390" s="51"/>
      <c r="F390" s="51"/>
      <c r="G390" s="51"/>
      <c r="H390" s="21"/>
      <c r="I390" s="38"/>
      <c r="J390" s="6"/>
      <c r="K390" s="7"/>
      <c r="M390" s="39"/>
    </row>
    <row r="391" spans="1:22" s="22" customFormat="1">
      <c r="A391" s="328"/>
      <c r="B391" s="2"/>
      <c r="E391" s="36"/>
      <c r="F391" s="36"/>
      <c r="G391" s="36"/>
      <c r="H391" s="21"/>
      <c r="I391" s="5"/>
      <c r="J391" s="39"/>
      <c r="K391" s="52"/>
      <c r="L391" s="8"/>
      <c r="M391" s="8"/>
    </row>
    <row r="392" spans="1:22" s="22" customFormat="1">
      <c r="A392" s="328"/>
      <c r="B392" s="2"/>
      <c r="C392" s="42"/>
      <c r="D392" s="42"/>
      <c r="E392" s="42"/>
      <c r="F392" s="42"/>
      <c r="G392" s="42"/>
      <c r="H392" s="42"/>
      <c r="I392" s="42"/>
      <c r="J392" s="42"/>
      <c r="K392" s="50"/>
      <c r="L392" s="42"/>
      <c r="M392" s="42"/>
    </row>
    <row r="393" spans="1:22" s="22" customFormat="1">
      <c r="A393" s="328"/>
      <c r="B393" s="2"/>
      <c r="C393" s="60"/>
      <c r="D393" s="4"/>
      <c r="E393" s="4"/>
      <c r="F393" s="4"/>
      <c r="G393" s="4"/>
      <c r="H393" s="308"/>
      <c r="I393" s="308"/>
      <c r="J393" s="61"/>
      <c r="K393" s="30"/>
      <c r="L393" s="59"/>
      <c r="M393" s="59"/>
    </row>
    <row r="394" spans="1:22" s="1" customFormat="1" ht="19.5">
      <c r="A394" s="328"/>
      <c r="B394" s="346" t="s">
        <v>280</v>
      </c>
      <c r="C394" s="162"/>
      <c r="D394" s="162"/>
      <c r="E394" s="55"/>
      <c r="F394" s="55"/>
      <c r="G394" s="55"/>
      <c r="H394" s="56"/>
      <c r="I394" s="56"/>
      <c r="J394" s="58"/>
      <c r="K394" s="57"/>
      <c r="L394" s="163"/>
      <c r="M394" s="163"/>
    </row>
    <row r="395" spans="1:22" s="1" customFormat="1">
      <c r="A395" s="328"/>
      <c r="B395" s="47" t="s">
        <v>281</v>
      </c>
      <c r="C395" s="65"/>
      <c r="D395" s="65"/>
      <c r="E395" s="4"/>
      <c r="F395" s="4"/>
      <c r="G395" s="4"/>
      <c r="H395" s="308"/>
      <c r="I395" s="308"/>
      <c r="J395" s="59"/>
      <c r="K395" s="30"/>
      <c r="L395" s="101"/>
      <c r="M395" s="101"/>
    </row>
    <row r="396" spans="1:22">
      <c r="A396" s="328"/>
      <c r="B396" s="19"/>
      <c r="C396" s="19"/>
      <c r="D396" s="19"/>
      <c r="E396" s="19"/>
      <c r="F396" s="19"/>
      <c r="G396" s="19"/>
      <c r="H396" s="15"/>
      <c r="I396" s="15"/>
      <c r="L396" s="23"/>
      <c r="M396" s="23"/>
      <c r="N396" s="9"/>
      <c r="O396" s="9"/>
      <c r="P396" s="9"/>
      <c r="Q396" s="9"/>
      <c r="R396" s="9"/>
      <c r="S396" s="9"/>
      <c r="T396" s="9"/>
      <c r="U396" s="9"/>
      <c r="V396" s="9"/>
    </row>
    <row r="397" spans="1:22" ht="34.5" customHeight="1">
      <c r="A397" s="338"/>
      <c r="B397" s="19"/>
      <c r="C397" s="4"/>
      <c r="D397" s="4"/>
      <c r="F397" s="4"/>
      <c r="G397" s="4"/>
      <c r="H397" s="308"/>
      <c r="I397" s="308"/>
      <c r="J397" s="74" t="s">
        <v>68</v>
      </c>
      <c r="K397" s="75"/>
      <c r="L397" s="76" t="s">
        <v>539</v>
      </c>
      <c r="M397" s="76" t="s">
        <v>538</v>
      </c>
      <c r="N397" s="9"/>
      <c r="O397" s="9"/>
      <c r="P397" s="9"/>
      <c r="Q397" s="9"/>
      <c r="R397" s="9"/>
      <c r="S397" s="9"/>
      <c r="T397" s="9"/>
      <c r="U397" s="9"/>
      <c r="V397" s="9"/>
    </row>
    <row r="398" spans="1:22" ht="20.25" customHeight="1">
      <c r="A398" s="339" t="s">
        <v>891</v>
      </c>
      <c r="B398" s="2"/>
      <c r="C398" s="4"/>
      <c r="D398" s="4"/>
      <c r="F398" s="4"/>
      <c r="G398" s="4"/>
      <c r="H398" s="308"/>
      <c r="I398" s="65" t="s">
        <v>927</v>
      </c>
      <c r="J398" s="66"/>
      <c r="K398" s="77"/>
      <c r="L398" s="78" t="s">
        <v>745</v>
      </c>
      <c r="M398" s="78" t="s">
        <v>70</v>
      </c>
      <c r="N398" s="9"/>
      <c r="O398" s="9"/>
      <c r="P398" s="9"/>
      <c r="Q398" s="9"/>
      <c r="R398" s="9"/>
      <c r="S398" s="9"/>
      <c r="T398" s="9"/>
      <c r="U398" s="9"/>
      <c r="V398" s="9"/>
    </row>
    <row r="399" spans="1:22" s="82" customFormat="1" ht="34.5" customHeight="1">
      <c r="A399" s="341" t="s">
        <v>987</v>
      </c>
      <c r="B399" s="83"/>
      <c r="C399" s="475" t="s">
        <v>282</v>
      </c>
      <c r="D399" s="407" t="s">
        <v>283</v>
      </c>
      <c r="E399" s="426"/>
      <c r="F399" s="426"/>
      <c r="G399" s="426"/>
      <c r="H399" s="408"/>
      <c r="I399" s="437" t="s">
        <v>988</v>
      </c>
      <c r="J399" s="164">
        <f t="shared" ref="J399:J404" si="9">IF(SUM(L399:M399)=0,IF(COUNTIF(L399:M399,"未確認")&gt;0,"未確認",IF(COUNTIF(L399:M399,"~*")&gt;0,"*",SUM(L399:M399))),SUM(L399:M399))</f>
        <v>1052</v>
      </c>
      <c r="K399" s="118" t="str">
        <f t="shared" ref="K399:K404" si="10">IF(OR(COUNTIF(L399:M399,"未確認")&gt;0,COUNTIF(L399:M399,"~*")&gt;0),"※","")</f>
        <v/>
      </c>
      <c r="L399" s="135">
        <v>0</v>
      </c>
      <c r="M399" s="135">
        <v>1052</v>
      </c>
    </row>
    <row r="400" spans="1:22" s="82" customFormat="1" ht="34.5" customHeight="1">
      <c r="A400" s="341" t="s">
        <v>989</v>
      </c>
      <c r="B400" s="83"/>
      <c r="C400" s="476"/>
      <c r="D400" s="478"/>
      <c r="E400" s="404" t="s">
        <v>284</v>
      </c>
      <c r="F400" s="405"/>
      <c r="G400" s="405"/>
      <c r="H400" s="406"/>
      <c r="I400" s="477"/>
      <c r="J400" s="164">
        <f t="shared" si="9"/>
        <v>275</v>
      </c>
      <c r="K400" s="118" t="str">
        <f t="shared" si="10"/>
        <v/>
      </c>
      <c r="L400" s="135"/>
      <c r="M400" s="135">
        <v>275</v>
      </c>
    </row>
    <row r="401" spans="1:22" s="82" customFormat="1" ht="34.5" customHeight="1">
      <c r="A401" s="347" t="s">
        <v>990</v>
      </c>
      <c r="B401" s="83"/>
      <c r="C401" s="476"/>
      <c r="D401" s="479"/>
      <c r="E401" s="404" t="s">
        <v>285</v>
      </c>
      <c r="F401" s="405"/>
      <c r="G401" s="405"/>
      <c r="H401" s="406"/>
      <c r="I401" s="477"/>
      <c r="J401" s="164">
        <f t="shared" si="9"/>
        <v>423</v>
      </c>
      <c r="K401" s="118" t="str">
        <f t="shared" si="10"/>
        <v/>
      </c>
      <c r="L401" s="135"/>
      <c r="M401" s="135">
        <v>423</v>
      </c>
    </row>
    <row r="402" spans="1:22" s="82" customFormat="1" ht="34.5" customHeight="1">
      <c r="A402" s="347" t="s">
        <v>991</v>
      </c>
      <c r="B402" s="83"/>
      <c r="C402" s="476"/>
      <c r="D402" s="480"/>
      <c r="E402" s="404" t="s">
        <v>286</v>
      </c>
      <c r="F402" s="405"/>
      <c r="G402" s="405"/>
      <c r="H402" s="406"/>
      <c r="I402" s="477"/>
      <c r="J402" s="164">
        <f t="shared" si="9"/>
        <v>354</v>
      </c>
      <c r="K402" s="118" t="str">
        <f t="shared" si="10"/>
        <v/>
      </c>
      <c r="L402" s="135"/>
      <c r="M402" s="135">
        <v>354</v>
      </c>
    </row>
    <row r="403" spans="1:22" s="82" customFormat="1" ht="34.5" customHeight="1">
      <c r="A403" s="347" t="s">
        <v>992</v>
      </c>
      <c r="B403" s="2"/>
      <c r="C403" s="476"/>
      <c r="D403" s="404" t="s">
        <v>287</v>
      </c>
      <c r="E403" s="405"/>
      <c r="F403" s="405"/>
      <c r="G403" s="405"/>
      <c r="H403" s="406"/>
      <c r="I403" s="477"/>
      <c r="J403" s="164">
        <f t="shared" si="9"/>
        <v>1052</v>
      </c>
      <c r="K403" s="118" t="str">
        <f t="shared" si="10"/>
        <v/>
      </c>
      <c r="L403" s="135"/>
      <c r="M403" s="135">
        <v>1052</v>
      </c>
    </row>
    <row r="404" spans="1:22" s="82" customFormat="1" ht="34.5" customHeight="1">
      <c r="A404" s="347" t="s">
        <v>993</v>
      </c>
      <c r="B404" s="113"/>
      <c r="C404" s="476"/>
      <c r="D404" s="404" t="s">
        <v>288</v>
      </c>
      <c r="E404" s="405"/>
      <c r="F404" s="405"/>
      <c r="G404" s="405"/>
      <c r="H404" s="406"/>
      <c r="I404" s="468"/>
      <c r="J404" s="164">
        <f t="shared" si="9"/>
        <v>1048</v>
      </c>
      <c r="K404" s="118" t="str">
        <f t="shared" si="10"/>
        <v/>
      </c>
      <c r="L404" s="135"/>
      <c r="M404" s="135">
        <v>1048</v>
      </c>
    </row>
    <row r="405" spans="1:22" s="1" customFormat="1">
      <c r="A405" s="328"/>
      <c r="B405" s="19"/>
      <c r="C405" s="125"/>
      <c r="D405" s="19"/>
      <c r="E405" s="19"/>
      <c r="F405" s="19"/>
      <c r="G405" s="19"/>
      <c r="H405" s="15"/>
      <c r="I405" s="15"/>
      <c r="J405" s="87"/>
      <c r="K405" s="88"/>
      <c r="L405" s="89"/>
      <c r="M405" s="89"/>
    </row>
    <row r="406" spans="1:22" s="82" customFormat="1">
      <c r="A406" s="328"/>
      <c r="B406" s="83"/>
      <c r="C406" s="60"/>
      <c r="D406" s="60"/>
      <c r="E406" s="60"/>
      <c r="F406" s="60"/>
      <c r="G406" s="60"/>
      <c r="H406" s="90"/>
      <c r="I406" s="90"/>
      <c r="J406" s="87"/>
      <c r="K406" s="88"/>
      <c r="L406" s="89"/>
      <c r="M406" s="89"/>
    </row>
    <row r="407" spans="1:22" s="1" customFormat="1">
      <c r="A407" s="328"/>
      <c r="B407" s="113"/>
      <c r="C407" s="165"/>
      <c r="D407" s="4"/>
      <c r="E407" s="4"/>
      <c r="F407" s="4"/>
      <c r="H407" s="308"/>
      <c r="I407" s="308"/>
      <c r="J407" s="59"/>
      <c r="K407" s="30"/>
      <c r="L407" s="101"/>
      <c r="M407" s="101"/>
    </row>
    <row r="408" spans="1:22" s="1" customFormat="1">
      <c r="A408" s="328"/>
      <c r="B408" s="47" t="s">
        <v>289</v>
      </c>
      <c r="C408" s="44"/>
      <c r="D408" s="44"/>
      <c r="E408" s="44"/>
      <c r="F408" s="44"/>
      <c r="G408" s="44"/>
      <c r="H408" s="15"/>
      <c r="I408" s="15"/>
      <c r="J408" s="59"/>
      <c r="K408" s="30"/>
      <c r="L408" s="101"/>
      <c r="M408" s="101"/>
    </row>
    <row r="409" spans="1:22">
      <c r="A409" s="328"/>
      <c r="B409" s="19"/>
      <c r="C409" s="19"/>
      <c r="D409" s="19"/>
      <c r="E409" s="19"/>
      <c r="F409" s="19"/>
      <c r="G409" s="19"/>
      <c r="H409" s="15"/>
      <c r="I409" s="15"/>
      <c r="L409" s="23"/>
      <c r="M409" s="23"/>
      <c r="N409" s="9"/>
      <c r="O409" s="9"/>
      <c r="P409" s="9"/>
      <c r="Q409" s="9"/>
      <c r="R409" s="9"/>
      <c r="S409" s="9"/>
      <c r="T409" s="9"/>
      <c r="U409" s="9"/>
      <c r="V409" s="9"/>
    </row>
    <row r="410" spans="1:22" ht="34.5" customHeight="1">
      <c r="A410" s="328"/>
      <c r="B410" s="19"/>
      <c r="C410" s="4"/>
      <c r="D410" s="4"/>
      <c r="F410" s="4"/>
      <c r="G410" s="4"/>
      <c r="H410" s="308"/>
      <c r="I410" s="308"/>
      <c r="J410" s="74" t="s">
        <v>68</v>
      </c>
      <c r="K410" s="75"/>
      <c r="L410" s="76" t="s">
        <v>539</v>
      </c>
      <c r="M410" s="76" t="s">
        <v>538</v>
      </c>
      <c r="N410" s="9"/>
      <c r="O410" s="9"/>
      <c r="P410" s="9"/>
      <c r="Q410" s="9"/>
      <c r="R410" s="9"/>
      <c r="S410" s="9"/>
      <c r="T410" s="9"/>
      <c r="U410" s="9"/>
      <c r="V410" s="9"/>
    </row>
    <row r="411" spans="1:22" ht="20.25" customHeight="1">
      <c r="A411" s="328"/>
      <c r="B411" s="2"/>
      <c r="C411" s="60"/>
      <c r="D411" s="4"/>
      <c r="F411" s="4"/>
      <c r="G411" s="4"/>
      <c r="H411" s="308"/>
      <c r="I411" s="65" t="s">
        <v>927</v>
      </c>
      <c r="J411" s="66"/>
      <c r="K411" s="77"/>
      <c r="L411" s="78" t="s">
        <v>745</v>
      </c>
      <c r="M411" s="78" t="s">
        <v>70</v>
      </c>
      <c r="N411" s="9"/>
      <c r="O411" s="9"/>
      <c r="P411" s="9"/>
      <c r="Q411" s="9"/>
      <c r="R411" s="9"/>
      <c r="S411" s="9"/>
      <c r="T411" s="9"/>
      <c r="U411" s="9"/>
      <c r="V411" s="9"/>
    </row>
    <row r="412" spans="1:22" s="82" customFormat="1" ht="34.5" customHeight="1">
      <c r="A412" s="348" t="s">
        <v>994</v>
      </c>
      <c r="B412" s="113"/>
      <c r="C412" s="475" t="s">
        <v>290</v>
      </c>
      <c r="D412" s="404" t="s">
        <v>291</v>
      </c>
      <c r="E412" s="405"/>
      <c r="F412" s="405"/>
      <c r="G412" s="405"/>
      <c r="H412" s="406"/>
      <c r="I412" s="437" t="s">
        <v>995</v>
      </c>
      <c r="J412" s="164">
        <f t="shared" ref="J412:J429" si="11">IF(SUM(L412:M412)=0,IF(COUNTIF(L412:M412,"未確認")&gt;0,"未確認",IF(COUNTIF(L412:M412,"~*")&gt;0,"*",SUM(L412:M412))),SUM(L412:M412))</f>
        <v>1052</v>
      </c>
      <c r="K412" s="118" t="str">
        <f t="shared" ref="K412:K429" si="12">IF(OR(COUNTIF(L412:M412,"未確認")&gt;0,COUNTIF(L412:M412,"~*")&gt;0),"※","")</f>
        <v/>
      </c>
      <c r="L412" s="135">
        <v>0</v>
      </c>
      <c r="M412" s="135">
        <v>1052</v>
      </c>
    </row>
    <row r="413" spans="1:22" s="82" customFormat="1" ht="34.5" customHeight="1">
      <c r="A413" s="348" t="s">
        <v>996</v>
      </c>
      <c r="B413" s="113"/>
      <c r="C413" s="475"/>
      <c r="D413" s="483" t="s">
        <v>292</v>
      </c>
      <c r="E413" s="411" t="s">
        <v>293</v>
      </c>
      <c r="F413" s="441"/>
      <c r="G413" s="441"/>
      <c r="H413" s="412"/>
      <c r="I413" s="481"/>
      <c r="J413" s="164">
        <f t="shared" si="11"/>
        <v>0</v>
      </c>
      <c r="K413" s="118" t="str">
        <f t="shared" si="12"/>
        <v/>
      </c>
      <c r="L413" s="135"/>
      <c r="M413" s="135"/>
    </row>
    <row r="414" spans="1:22" s="82" customFormat="1" ht="34.5" customHeight="1">
      <c r="A414" s="348" t="s">
        <v>997</v>
      </c>
      <c r="B414" s="113"/>
      <c r="C414" s="475"/>
      <c r="D414" s="475"/>
      <c r="E414" s="404" t="s">
        <v>294</v>
      </c>
      <c r="F414" s="405"/>
      <c r="G414" s="405"/>
      <c r="H414" s="406"/>
      <c r="I414" s="481"/>
      <c r="J414" s="164">
        <f t="shared" si="11"/>
        <v>675</v>
      </c>
      <c r="K414" s="118" t="str">
        <f t="shared" si="12"/>
        <v/>
      </c>
      <c r="L414" s="135"/>
      <c r="M414" s="135">
        <v>675</v>
      </c>
    </row>
    <row r="415" spans="1:22" s="82" customFormat="1" ht="34.5" customHeight="1">
      <c r="A415" s="348" t="s">
        <v>998</v>
      </c>
      <c r="B415" s="113"/>
      <c r="C415" s="475"/>
      <c r="D415" s="475"/>
      <c r="E415" s="404" t="s">
        <v>295</v>
      </c>
      <c r="F415" s="405"/>
      <c r="G415" s="405"/>
      <c r="H415" s="406"/>
      <c r="I415" s="481"/>
      <c r="J415" s="164">
        <f t="shared" si="11"/>
        <v>132</v>
      </c>
      <c r="K415" s="118" t="str">
        <f t="shared" si="12"/>
        <v/>
      </c>
      <c r="L415" s="135"/>
      <c r="M415" s="135">
        <v>132</v>
      </c>
    </row>
    <row r="416" spans="1:22" s="82" customFormat="1" ht="34.5" customHeight="1">
      <c r="A416" s="348" t="s">
        <v>999</v>
      </c>
      <c r="B416" s="113"/>
      <c r="C416" s="475"/>
      <c r="D416" s="475"/>
      <c r="E416" s="423" t="s">
        <v>296</v>
      </c>
      <c r="F416" s="424"/>
      <c r="G416" s="424"/>
      <c r="H416" s="425"/>
      <c r="I416" s="481"/>
      <c r="J416" s="164">
        <f t="shared" si="11"/>
        <v>245</v>
      </c>
      <c r="K416" s="118" t="str">
        <f t="shared" si="12"/>
        <v/>
      </c>
      <c r="L416" s="135"/>
      <c r="M416" s="135">
        <v>245</v>
      </c>
    </row>
    <row r="417" spans="1:13" s="82" customFormat="1" ht="34.5" customHeight="1">
      <c r="A417" s="348" t="s">
        <v>1000</v>
      </c>
      <c r="B417" s="113"/>
      <c r="C417" s="475"/>
      <c r="D417" s="475"/>
      <c r="E417" s="423" t="s">
        <v>297</v>
      </c>
      <c r="F417" s="424"/>
      <c r="G417" s="424"/>
      <c r="H417" s="425"/>
      <c r="I417" s="481"/>
      <c r="J417" s="164">
        <f t="shared" si="11"/>
        <v>0</v>
      </c>
      <c r="K417" s="118" t="str">
        <f t="shared" si="12"/>
        <v/>
      </c>
      <c r="L417" s="135"/>
      <c r="M417" s="135"/>
    </row>
    <row r="418" spans="1:13" s="82" customFormat="1" ht="34.5" customHeight="1">
      <c r="A418" s="348" t="s">
        <v>1001</v>
      </c>
      <c r="B418" s="113"/>
      <c r="C418" s="475"/>
      <c r="D418" s="475"/>
      <c r="E418" s="404" t="s">
        <v>298</v>
      </c>
      <c r="F418" s="405"/>
      <c r="G418" s="405"/>
      <c r="H418" s="406"/>
      <c r="I418" s="481"/>
      <c r="J418" s="164">
        <f t="shared" si="11"/>
        <v>0</v>
      </c>
      <c r="K418" s="118" t="str">
        <f t="shared" si="12"/>
        <v/>
      </c>
      <c r="L418" s="135"/>
      <c r="M418" s="135"/>
    </row>
    <row r="419" spans="1:13" s="82" customFormat="1" ht="34.5" customHeight="1">
      <c r="A419" s="348" t="s">
        <v>1002</v>
      </c>
      <c r="B419" s="113"/>
      <c r="C419" s="475"/>
      <c r="D419" s="484"/>
      <c r="E419" s="407" t="s">
        <v>238</v>
      </c>
      <c r="F419" s="426"/>
      <c r="G419" s="426"/>
      <c r="H419" s="408"/>
      <c r="I419" s="481"/>
      <c r="J419" s="164">
        <f t="shared" si="11"/>
        <v>0</v>
      </c>
      <c r="K419" s="118" t="str">
        <f t="shared" si="12"/>
        <v/>
      </c>
      <c r="L419" s="135"/>
      <c r="M419" s="135"/>
    </row>
    <row r="420" spans="1:13" s="82" customFormat="1" ht="34.5" customHeight="1">
      <c r="A420" s="348" t="s">
        <v>1003</v>
      </c>
      <c r="B420" s="113"/>
      <c r="C420" s="475"/>
      <c r="D420" s="404" t="s">
        <v>299</v>
      </c>
      <c r="E420" s="405"/>
      <c r="F420" s="405"/>
      <c r="G420" s="405"/>
      <c r="H420" s="406"/>
      <c r="I420" s="481"/>
      <c r="J420" s="164">
        <f t="shared" si="11"/>
        <v>1048</v>
      </c>
      <c r="K420" s="118" t="str">
        <f t="shared" si="12"/>
        <v/>
      </c>
      <c r="L420" s="135">
        <v>0</v>
      </c>
      <c r="M420" s="135">
        <v>1048</v>
      </c>
    </row>
    <row r="421" spans="1:13" s="82" customFormat="1" ht="34.5" customHeight="1">
      <c r="A421" s="348" t="s">
        <v>1004</v>
      </c>
      <c r="B421" s="113"/>
      <c r="C421" s="475"/>
      <c r="D421" s="483" t="s">
        <v>300</v>
      </c>
      <c r="E421" s="411" t="s">
        <v>301</v>
      </c>
      <c r="F421" s="441"/>
      <c r="G421" s="441"/>
      <c r="H421" s="412"/>
      <c r="I421" s="481"/>
      <c r="J421" s="164">
        <f t="shared" si="11"/>
        <v>0</v>
      </c>
      <c r="K421" s="118" t="str">
        <f t="shared" si="12"/>
        <v/>
      </c>
      <c r="L421" s="135"/>
      <c r="M421" s="135"/>
    </row>
    <row r="422" spans="1:13" s="82" customFormat="1" ht="34.5" customHeight="1">
      <c r="A422" s="348" t="s">
        <v>1005</v>
      </c>
      <c r="B422" s="113"/>
      <c r="C422" s="475"/>
      <c r="D422" s="475"/>
      <c r="E422" s="404" t="s">
        <v>302</v>
      </c>
      <c r="F422" s="405"/>
      <c r="G422" s="405"/>
      <c r="H422" s="406"/>
      <c r="I422" s="481"/>
      <c r="J422" s="164">
        <f t="shared" si="11"/>
        <v>713</v>
      </c>
      <c r="K422" s="118" t="str">
        <f t="shared" si="12"/>
        <v/>
      </c>
      <c r="L422" s="135"/>
      <c r="M422" s="135">
        <v>713</v>
      </c>
    </row>
    <row r="423" spans="1:13" s="82" customFormat="1" ht="34.5" customHeight="1">
      <c r="A423" s="348" t="s">
        <v>1006</v>
      </c>
      <c r="B423" s="113"/>
      <c r="C423" s="475"/>
      <c r="D423" s="475"/>
      <c r="E423" s="404" t="s">
        <v>303</v>
      </c>
      <c r="F423" s="405"/>
      <c r="G423" s="405"/>
      <c r="H423" s="406"/>
      <c r="I423" s="481"/>
      <c r="J423" s="164">
        <f t="shared" si="11"/>
        <v>66</v>
      </c>
      <c r="K423" s="118" t="str">
        <f t="shared" si="12"/>
        <v/>
      </c>
      <c r="L423" s="135"/>
      <c r="M423" s="135">
        <v>66</v>
      </c>
    </row>
    <row r="424" spans="1:13" s="82" customFormat="1" ht="34.5" customHeight="1">
      <c r="A424" s="348" t="s">
        <v>1007</v>
      </c>
      <c r="B424" s="113"/>
      <c r="C424" s="475"/>
      <c r="D424" s="475"/>
      <c r="E424" s="404" t="s">
        <v>304</v>
      </c>
      <c r="F424" s="405"/>
      <c r="G424" s="405"/>
      <c r="H424" s="406"/>
      <c r="I424" s="481"/>
      <c r="J424" s="164">
        <f t="shared" si="11"/>
        <v>19</v>
      </c>
      <c r="K424" s="118" t="str">
        <f t="shared" si="12"/>
        <v/>
      </c>
      <c r="L424" s="135"/>
      <c r="M424" s="135">
        <v>19</v>
      </c>
    </row>
    <row r="425" spans="1:13" s="82" customFormat="1" ht="34.5" customHeight="1">
      <c r="A425" s="348" t="s">
        <v>1008</v>
      </c>
      <c r="B425" s="113"/>
      <c r="C425" s="475"/>
      <c r="D425" s="475"/>
      <c r="E425" s="404" t="s">
        <v>305</v>
      </c>
      <c r="F425" s="405"/>
      <c r="G425" s="405"/>
      <c r="H425" s="406"/>
      <c r="I425" s="481"/>
      <c r="J425" s="164">
        <f t="shared" si="11"/>
        <v>119</v>
      </c>
      <c r="K425" s="118" t="str">
        <f t="shared" si="12"/>
        <v/>
      </c>
      <c r="L425" s="135"/>
      <c r="M425" s="135">
        <v>119</v>
      </c>
    </row>
    <row r="426" spans="1:13" s="82" customFormat="1" ht="34.5" customHeight="1">
      <c r="A426" s="348" t="s">
        <v>1009</v>
      </c>
      <c r="B426" s="113"/>
      <c r="C426" s="475"/>
      <c r="D426" s="475"/>
      <c r="E426" s="423" t="s">
        <v>306</v>
      </c>
      <c r="F426" s="424"/>
      <c r="G426" s="424"/>
      <c r="H426" s="425"/>
      <c r="I426" s="481"/>
      <c r="J426" s="164">
        <f t="shared" si="11"/>
        <v>19</v>
      </c>
      <c r="K426" s="118" t="str">
        <f t="shared" si="12"/>
        <v/>
      </c>
      <c r="L426" s="135"/>
      <c r="M426" s="135">
        <v>19</v>
      </c>
    </row>
    <row r="427" spans="1:13" s="82" customFormat="1" ht="34.5" customHeight="1">
      <c r="A427" s="348" t="s">
        <v>1010</v>
      </c>
      <c r="B427" s="113"/>
      <c r="C427" s="475"/>
      <c r="D427" s="475"/>
      <c r="E427" s="404" t="s">
        <v>307</v>
      </c>
      <c r="F427" s="405"/>
      <c r="G427" s="405"/>
      <c r="H427" s="406"/>
      <c r="I427" s="481"/>
      <c r="J427" s="164">
        <f t="shared" si="11"/>
        <v>20</v>
      </c>
      <c r="K427" s="118" t="str">
        <f t="shared" si="12"/>
        <v/>
      </c>
      <c r="L427" s="135"/>
      <c r="M427" s="135">
        <v>20</v>
      </c>
    </row>
    <row r="428" spans="1:13" s="82" customFormat="1" ht="34.5" customHeight="1">
      <c r="A428" s="348" t="s">
        <v>1011</v>
      </c>
      <c r="B428" s="113"/>
      <c r="C428" s="475"/>
      <c r="D428" s="475"/>
      <c r="E428" s="404" t="s">
        <v>1485</v>
      </c>
      <c r="F428" s="405"/>
      <c r="G428" s="405"/>
      <c r="H428" s="406"/>
      <c r="I428" s="481"/>
      <c r="J428" s="164">
        <f t="shared" si="11"/>
        <v>92</v>
      </c>
      <c r="K428" s="118" t="str">
        <f t="shared" si="12"/>
        <v/>
      </c>
      <c r="L428" s="135"/>
      <c r="M428" s="135">
        <v>92</v>
      </c>
    </row>
    <row r="429" spans="1:13" s="82" customFormat="1" ht="34.5" customHeight="1">
      <c r="A429" s="348" t="s">
        <v>1013</v>
      </c>
      <c r="B429" s="113"/>
      <c r="C429" s="475"/>
      <c r="D429" s="475"/>
      <c r="E429" s="404" t="s">
        <v>238</v>
      </c>
      <c r="F429" s="405"/>
      <c r="G429" s="405"/>
      <c r="H429" s="406"/>
      <c r="I429" s="482"/>
      <c r="J429" s="164">
        <f t="shared" si="11"/>
        <v>0</v>
      </c>
      <c r="K429" s="118" t="str">
        <f t="shared" si="12"/>
        <v/>
      </c>
      <c r="L429" s="135"/>
      <c r="M429" s="135"/>
    </row>
    <row r="430" spans="1:13" s="1" customFormat="1">
      <c r="A430" s="328"/>
      <c r="B430" s="19"/>
      <c r="C430" s="19"/>
      <c r="D430" s="19"/>
      <c r="E430" s="19"/>
      <c r="F430" s="19"/>
      <c r="G430" s="19"/>
      <c r="H430" s="15"/>
      <c r="I430" s="15"/>
      <c r="J430" s="87"/>
      <c r="K430" s="88"/>
      <c r="L430" s="89"/>
      <c r="M430" s="89"/>
    </row>
    <row r="431" spans="1:13" s="82" customFormat="1">
      <c r="A431" s="328"/>
      <c r="B431" s="83"/>
      <c r="C431" s="60"/>
      <c r="D431" s="60"/>
      <c r="E431" s="60"/>
      <c r="F431" s="60"/>
      <c r="G431" s="60"/>
      <c r="H431" s="90"/>
      <c r="I431" s="90"/>
      <c r="J431" s="87"/>
      <c r="K431" s="88"/>
      <c r="L431" s="89"/>
      <c r="M431" s="89"/>
    </row>
    <row r="432" spans="1:13" s="4" customFormat="1">
      <c r="A432" s="328"/>
      <c r="B432" s="113"/>
      <c r="C432" s="166"/>
      <c r="D432" s="165"/>
      <c r="H432" s="308"/>
      <c r="I432" s="308"/>
      <c r="J432" s="59"/>
      <c r="K432" s="30"/>
      <c r="L432" s="101"/>
      <c r="M432" s="101"/>
    </row>
    <row r="433" spans="1:22" s="4" customFormat="1">
      <c r="A433" s="328"/>
      <c r="B433" s="19" t="s">
        <v>308</v>
      </c>
      <c r="C433" s="44"/>
      <c r="D433" s="44"/>
      <c r="E433" s="44"/>
      <c r="F433" s="44"/>
      <c r="G433" s="44"/>
      <c r="H433" s="15"/>
      <c r="I433" s="15"/>
      <c r="J433" s="59"/>
      <c r="K433" s="30"/>
      <c r="L433" s="101"/>
      <c r="M433" s="101"/>
    </row>
    <row r="434" spans="1:22">
      <c r="A434" s="328"/>
      <c r="B434" s="19"/>
      <c r="C434" s="19"/>
      <c r="D434" s="19"/>
      <c r="E434" s="19"/>
      <c r="F434" s="19"/>
      <c r="G434" s="19"/>
      <c r="H434" s="15"/>
      <c r="I434" s="15"/>
      <c r="L434" s="23"/>
      <c r="M434" s="23"/>
      <c r="N434" s="9"/>
      <c r="O434" s="9"/>
      <c r="P434" s="9"/>
      <c r="Q434" s="9"/>
      <c r="R434" s="9"/>
      <c r="S434" s="9"/>
      <c r="T434" s="9"/>
      <c r="U434" s="9"/>
      <c r="V434" s="9"/>
    </row>
    <row r="435" spans="1:22" ht="34.5" customHeight="1">
      <c r="A435" s="338"/>
      <c r="B435" s="19"/>
      <c r="C435" s="4"/>
      <c r="D435" s="4"/>
      <c r="F435" s="4"/>
      <c r="G435" s="4"/>
      <c r="H435" s="308"/>
      <c r="I435" s="308"/>
      <c r="J435" s="74" t="s">
        <v>68</v>
      </c>
      <c r="K435" s="167"/>
      <c r="L435" s="76" t="s">
        <v>539</v>
      </c>
      <c r="M435" s="76" t="s">
        <v>538</v>
      </c>
      <c r="N435" s="9"/>
      <c r="O435" s="9"/>
      <c r="P435" s="9"/>
      <c r="Q435" s="9"/>
      <c r="R435" s="9"/>
      <c r="S435" s="9"/>
      <c r="T435" s="9"/>
      <c r="U435" s="9"/>
      <c r="V435" s="9"/>
    </row>
    <row r="436" spans="1:22" ht="20.25" customHeight="1">
      <c r="A436" s="339" t="s">
        <v>891</v>
      </c>
      <c r="B436" s="2"/>
      <c r="C436" s="60"/>
      <c r="D436" s="4"/>
      <c r="F436" s="4"/>
      <c r="G436" s="4"/>
      <c r="H436" s="308"/>
      <c r="I436" s="65" t="s">
        <v>69</v>
      </c>
      <c r="J436" s="66"/>
      <c r="K436" s="168"/>
      <c r="L436" s="78" t="s">
        <v>745</v>
      </c>
      <c r="M436" s="78" t="s">
        <v>70</v>
      </c>
      <c r="N436" s="9"/>
      <c r="O436" s="9"/>
      <c r="P436" s="9"/>
      <c r="Q436" s="9"/>
      <c r="R436" s="9"/>
      <c r="S436" s="9"/>
      <c r="T436" s="9"/>
      <c r="U436" s="9"/>
      <c r="V436" s="9"/>
    </row>
    <row r="437" spans="1:22" s="82" customFormat="1" ht="34.5" customHeight="1">
      <c r="A437" s="348" t="s">
        <v>1014</v>
      </c>
      <c r="B437" s="113"/>
      <c r="C437" s="407" t="s">
        <v>309</v>
      </c>
      <c r="D437" s="426"/>
      <c r="E437" s="426"/>
      <c r="F437" s="426"/>
      <c r="G437" s="426"/>
      <c r="H437" s="408"/>
      <c r="I437" s="437" t="s">
        <v>1015</v>
      </c>
      <c r="J437" s="169">
        <f>IF(SUM(L437:M437)=0,IF(COUNTIF(L437:M437,"未確認")&gt;0,"未確認",IF(COUNTIF(L437:M437,"~*")&gt;0,"*",SUM(L437:M437))),SUM(L437:M437))</f>
        <v>1048</v>
      </c>
      <c r="K437" s="170" t="str">
        <f>IF(OR(COUNTIF(L437:M437,"未確認")&gt;0,COUNTIF(L437:M437,"~*")&gt;0),"※","")</f>
        <v/>
      </c>
      <c r="L437" s="135">
        <v>0</v>
      </c>
      <c r="M437" s="135">
        <v>1048</v>
      </c>
    </row>
    <row r="438" spans="1:22" s="82" customFormat="1" ht="34.5" customHeight="1">
      <c r="A438" s="347" t="s">
        <v>1016</v>
      </c>
      <c r="B438" s="113"/>
      <c r="C438" s="171"/>
      <c r="D438" s="172"/>
      <c r="E438" s="493" t="s">
        <v>1392</v>
      </c>
      <c r="F438" s="494"/>
      <c r="G438" s="494"/>
      <c r="H438" s="495"/>
      <c r="I438" s="481"/>
      <c r="J438" s="169">
        <f>IF(SUM(L438:M438)=0,IF(COUNTIF(L438:M438,"未確認")&gt;0,"未確認",IF(COUNTIF(L438:M438,"~*")&gt;0,"*",SUM(L438:M438))),SUM(L438:M438))</f>
        <v>1</v>
      </c>
      <c r="K438" s="170" t="str">
        <f>IF(OR(COUNTIF(L438:M438,"未確認")&gt;0,COUNTIF(L438:M438,"~*")&gt;0),"※","")</f>
        <v/>
      </c>
      <c r="L438" s="135"/>
      <c r="M438" s="135">
        <v>1</v>
      </c>
    </row>
    <row r="439" spans="1:22" s="82" customFormat="1" ht="34.5" customHeight="1">
      <c r="A439" s="347" t="s">
        <v>1018</v>
      </c>
      <c r="B439" s="113"/>
      <c r="C439" s="171"/>
      <c r="D439" s="172"/>
      <c r="E439" s="493" t="s">
        <v>1393</v>
      </c>
      <c r="F439" s="494"/>
      <c r="G439" s="494"/>
      <c r="H439" s="495"/>
      <c r="I439" s="481"/>
      <c r="J439" s="169">
        <f>IF(SUM(L439:M439)=0,IF(COUNTIF(L439:M439,"未確認")&gt;0,"未確認",IF(COUNTIF(L439:M439,"~*")&gt;0,"*",SUM(L439:M439))),SUM(L439:M439))</f>
        <v>243</v>
      </c>
      <c r="K439" s="170" t="str">
        <f>IF(OR(COUNTIF(L439:M439,"未確認")&gt;0,COUNTIF(L439:M439,"~*")&gt;0),"※","")</f>
        <v/>
      </c>
      <c r="L439" s="135"/>
      <c r="M439" s="135">
        <v>243</v>
      </c>
    </row>
    <row r="440" spans="1:22" s="82" customFormat="1" ht="34.5" customHeight="1">
      <c r="A440" s="347" t="s">
        <v>1020</v>
      </c>
      <c r="B440" s="113"/>
      <c r="C440" s="171"/>
      <c r="D440" s="172"/>
      <c r="E440" s="493" t="s">
        <v>312</v>
      </c>
      <c r="F440" s="494"/>
      <c r="G440" s="494"/>
      <c r="H440" s="495"/>
      <c r="I440" s="481"/>
      <c r="J440" s="169">
        <f>IF(SUM(L440:M440)=0,IF(COUNTIF(L440:M440,"未確認")&gt;0,"未確認",IF(COUNTIF(L440:M440,"~*")&gt;0,"*",SUM(L440:M440))),SUM(L440:M440))</f>
        <v>804</v>
      </c>
      <c r="K440" s="170" t="str">
        <f>IF(OR(COUNTIF(L440:M440,"未確認")&gt;0,COUNTIF(L440:M440,"~*")&gt;0),"※","")</f>
        <v/>
      </c>
      <c r="L440" s="135"/>
      <c r="M440" s="135">
        <v>804</v>
      </c>
    </row>
    <row r="441" spans="1:22" s="82" customFormat="1" ht="34.5" customHeight="1">
      <c r="A441" s="348" t="s">
        <v>1021</v>
      </c>
      <c r="B441" s="2"/>
      <c r="C441" s="173"/>
      <c r="D441" s="174"/>
      <c r="E441" s="493" t="s">
        <v>313</v>
      </c>
      <c r="F441" s="494"/>
      <c r="G441" s="494"/>
      <c r="H441" s="495"/>
      <c r="I441" s="482"/>
      <c r="J441" s="169">
        <f>IF(SUM(L441:M441)=0,IF(COUNTIF(L441:M441,"未確認")&gt;0,"未確認",IF(COUNTIF(L441:M441,"~*")&gt;0,"*",SUM(L441:M441))),SUM(L441:M441))</f>
        <v>0</v>
      </c>
      <c r="K441" s="170" t="str">
        <f>IF(OR(COUNTIF(L441:M441,"未確認")&gt;0,COUNTIF(L441:M441,"~*")&gt;0),"※","")</f>
        <v/>
      </c>
      <c r="L441" s="135"/>
      <c r="M441" s="135"/>
    </row>
    <row r="442" spans="1:22" s="1" customFormat="1">
      <c r="A442" s="328"/>
      <c r="B442" s="19"/>
      <c r="C442" s="125"/>
      <c r="D442" s="19"/>
      <c r="E442" s="19"/>
      <c r="F442" s="19"/>
      <c r="G442" s="19"/>
      <c r="H442" s="15"/>
      <c r="I442" s="15"/>
      <c r="J442" s="87"/>
      <c r="K442" s="88"/>
      <c r="L442" s="89"/>
      <c r="M442" s="89"/>
    </row>
    <row r="443" spans="1:22" s="82" customFormat="1">
      <c r="A443" s="328"/>
      <c r="B443" s="83"/>
      <c r="C443" s="60"/>
      <c r="D443" s="60"/>
      <c r="E443" s="60"/>
      <c r="F443" s="60"/>
      <c r="G443" s="60"/>
      <c r="H443" s="90"/>
      <c r="I443" s="90"/>
      <c r="J443" s="87"/>
      <c r="K443" s="88"/>
      <c r="L443" s="89"/>
      <c r="M443" s="89"/>
    </row>
    <row r="444" spans="1:22" s="1" customFormat="1">
      <c r="A444" s="328"/>
      <c r="B444" s="2"/>
      <c r="C444" s="349"/>
      <c r="D444" s="4"/>
      <c r="E444" s="4"/>
      <c r="F444" s="4"/>
      <c r="G444" s="4"/>
      <c r="H444" s="175"/>
      <c r="I444" s="175"/>
      <c r="J444" s="59"/>
      <c r="K444" s="30"/>
      <c r="L444" s="101"/>
      <c r="M444" s="101"/>
    </row>
    <row r="445" spans="1:22" s="4" customFormat="1">
      <c r="A445" s="328"/>
      <c r="B445" s="19" t="s">
        <v>314</v>
      </c>
      <c r="C445" s="44"/>
      <c r="D445" s="44"/>
      <c r="E445" s="44"/>
      <c r="F445" s="44"/>
      <c r="G445" s="44"/>
      <c r="H445" s="15"/>
      <c r="I445" s="15"/>
      <c r="J445" s="59"/>
      <c r="K445" s="30"/>
      <c r="L445" s="101"/>
      <c r="M445" s="101"/>
    </row>
    <row r="446" spans="1:22" s="1" customFormat="1">
      <c r="A446" s="328"/>
      <c r="B446" s="113" t="s">
        <v>315</v>
      </c>
      <c r="C446" s="4"/>
      <c r="D446" s="4"/>
      <c r="E446" s="4"/>
      <c r="F446" s="4"/>
      <c r="G446" s="4"/>
      <c r="H446" s="308"/>
      <c r="I446" s="308"/>
      <c r="J446" s="59"/>
      <c r="K446" s="30"/>
      <c r="L446" s="101"/>
      <c r="M446" s="101"/>
    </row>
    <row r="447" spans="1:22">
      <c r="A447" s="328"/>
      <c r="B447" s="19"/>
      <c r="C447" s="19"/>
      <c r="D447" s="19"/>
      <c r="E447" s="19"/>
      <c r="F447" s="19"/>
      <c r="G447" s="19"/>
      <c r="H447" s="15"/>
      <c r="I447" s="15"/>
      <c r="L447" s="23"/>
      <c r="M447" s="23"/>
      <c r="N447" s="9"/>
      <c r="O447" s="9"/>
      <c r="P447" s="9"/>
      <c r="Q447" s="9"/>
      <c r="R447" s="9"/>
      <c r="S447" s="9"/>
      <c r="T447" s="9"/>
      <c r="U447" s="9"/>
      <c r="V447" s="9"/>
    </row>
    <row r="448" spans="1:22" ht="34.5" customHeight="1">
      <c r="A448" s="328"/>
      <c r="B448" s="19"/>
      <c r="C448" s="4"/>
      <c r="D448" s="4"/>
      <c r="F448" s="4"/>
      <c r="G448" s="4"/>
      <c r="H448" s="308"/>
      <c r="I448" s="308"/>
      <c r="J448" s="74" t="s">
        <v>68</v>
      </c>
      <c r="K448" s="167"/>
      <c r="L448" s="76" t="s">
        <v>539</v>
      </c>
      <c r="M448" s="76" t="s">
        <v>538</v>
      </c>
      <c r="N448" s="9"/>
      <c r="O448" s="9"/>
      <c r="P448" s="9"/>
      <c r="Q448" s="9"/>
      <c r="R448" s="9"/>
      <c r="S448" s="9"/>
      <c r="T448" s="9"/>
      <c r="U448" s="9"/>
      <c r="V448" s="9"/>
    </row>
    <row r="449" spans="1:22" ht="20.25" customHeight="1">
      <c r="A449" s="328"/>
      <c r="B449" s="2"/>
      <c r="C449" s="4"/>
      <c r="D449" s="4"/>
      <c r="F449" s="4"/>
      <c r="G449" s="4"/>
      <c r="H449" s="308"/>
      <c r="I449" s="65" t="s">
        <v>69</v>
      </c>
      <c r="J449" s="66"/>
      <c r="K449" s="168"/>
      <c r="L449" s="78" t="s">
        <v>745</v>
      </c>
      <c r="M449" s="78" t="s">
        <v>70</v>
      </c>
      <c r="N449" s="9"/>
      <c r="O449" s="9"/>
      <c r="P449" s="9"/>
      <c r="Q449" s="9"/>
      <c r="R449" s="9"/>
      <c r="S449" s="9"/>
      <c r="T449" s="9"/>
      <c r="U449" s="9"/>
      <c r="V449" s="9"/>
    </row>
    <row r="450" spans="1:22" s="82" customFormat="1" ht="34.5" customHeight="1">
      <c r="A450" s="348" t="s">
        <v>1023</v>
      </c>
      <c r="B450" s="113"/>
      <c r="C450" s="485" t="s">
        <v>316</v>
      </c>
      <c r="D450" s="486"/>
      <c r="E450" s="486"/>
      <c r="F450" s="486"/>
      <c r="G450" s="486"/>
      <c r="H450" s="487"/>
      <c r="I450" s="437" t="s">
        <v>1024</v>
      </c>
      <c r="J450" s="169">
        <v>0</v>
      </c>
      <c r="K450" s="176" t="str">
        <f>IF(OR(COUNTIF(J450,"未確認")&gt;0,COUNTIF(J450,"~*")&gt;0),"※","")</f>
        <v/>
      </c>
      <c r="L450" s="144"/>
      <c r="M450" s="145"/>
    </row>
    <row r="451" spans="1:22" s="82" customFormat="1" ht="34.5" customHeight="1">
      <c r="A451" s="348" t="s">
        <v>1025</v>
      </c>
      <c r="B451" s="113"/>
      <c r="C451" s="171"/>
      <c r="D451" s="177"/>
      <c r="E451" s="404" t="s">
        <v>317</v>
      </c>
      <c r="F451" s="405"/>
      <c r="G451" s="405"/>
      <c r="H451" s="406"/>
      <c r="I451" s="488"/>
      <c r="J451" s="169">
        <v>0</v>
      </c>
      <c r="K451" s="176" t="str">
        <f t="shared" ref="K451:K455" si="13">IF(OR(COUNTIF(J451,"未確認")&gt;0,COUNTIF(J451,"~*")&gt;0),"※","")</f>
        <v/>
      </c>
      <c r="L451" s="147"/>
      <c r="M451" s="148"/>
    </row>
    <row r="452" spans="1:22" s="82" customFormat="1" ht="34.5" customHeight="1">
      <c r="A452" s="348" t="s">
        <v>1026</v>
      </c>
      <c r="B452" s="113"/>
      <c r="C452" s="173"/>
      <c r="D452" s="178"/>
      <c r="E452" s="404" t="s">
        <v>318</v>
      </c>
      <c r="F452" s="405"/>
      <c r="G452" s="405"/>
      <c r="H452" s="406"/>
      <c r="I452" s="488"/>
      <c r="J452" s="169">
        <v>0</v>
      </c>
      <c r="K452" s="176" t="str">
        <f t="shared" si="13"/>
        <v/>
      </c>
      <c r="L452" s="147"/>
      <c r="M452" s="148"/>
    </row>
    <row r="453" spans="1:22" s="82" customFormat="1" ht="34.5" customHeight="1">
      <c r="A453" s="348" t="s">
        <v>1027</v>
      </c>
      <c r="B453" s="113"/>
      <c r="C453" s="490" t="s">
        <v>319</v>
      </c>
      <c r="D453" s="491"/>
      <c r="E453" s="491"/>
      <c r="F453" s="491"/>
      <c r="G453" s="491"/>
      <c r="H453" s="492"/>
      <c r="I453" s="488"/>
      <c r="J453" s="169">
        <v>0</v>
      </c>
      <c r="K453" s="176" t="str">
        <f t="shared" si="13"/>
        <v/>
      </c>
      <c r="L453" s="147"/>
      <c r="M453" s="148"/>
    </row>
    <row r="454" spans="1:22" s="82" customFormat="1" ht="34.5" customHeight="1">
      <c r="A454" s="348" t="s">
        <v>1028</v>
      </c>
      <c r="B454" s="113"/>
      <c r="C454" s="171"/>
      <c r="D454" s="177"/>
      <c r="E454" s="404" t="s">
        <v>320</v>
      </c>
      <c r="F454" s="405"/>
      <c r="G454" s="405"/>
      <c r="H454" s="406"/>
      <c r="I454" s="488"/>
      <c r="J454" s="169">
        <v>0</v>
      </c>
      <c r="K454" s="176" t="str">
        <f t="shared" si="13"/>
        <v/>
      </c>
      <c r="L454" s="147"/>
      <c r="M454" s="148"/>
    </row>
    <row r="455" spans="1:22" s="82" customFormat="1" ht="34.5" customHeight="1">
      <c r="A455" s="348" t="s">
        <v>1029</v>
      </c>
      <c r="B455" s="113"/>
      <c r="C455" s="173"/>
      <c r="D455" s="178"/>
      <c r="E455" s="404" t="s">
        <v>321</v>
      </c>
      <c r="F455" s="405"/>
      <c r="G455" s="405"/>
      <c r="H455" s="406"/>
      <c r="I455" s="489"/>
      <c r="J455" s="169">
        <v>0</v>
      </c>
      <c r="K455" s="176" t="str">
        <f t="shared" si="13"/>
        <v/>
      </c>
      <c r="L455" s="149"/>
      <c r="M455" s="150"/>
    </row>
    <row r="456" spans="1:22" s="1" customFormat="1">
      <c r="A456" s="328"/>
      <c r="B456" s="19"/>
      <c r="C456" s="19"/>
      <c r="D456" s="19"/>
      <c r="E456" s="19"/>
      <c r="F456" s="19"/>
      <c r="G456" s="19"/>
      <c r="H456" s="15"/>
      <c r="I456" s="15"/>
      <c r="J456" s="87"/>
      <c r="K456" s="88"/>
      <c r="L456" s="89"/>
      <c r="M456" s="89"/>
    </row>
    <row r="457" spans="1:22" s="82" customFormat="1">
      <c r="A457" s="328"/>
      <c r="B457" s="83"/>
      <c r="C457" s="60"/>
      <c r="D457" s="60"/>
      <c r="E457" s="60"/>
      <c r="F457" s="60"/>
      <c r="G457" s="60"/>
      <c r="H457" s="90"/>
      <c r="I457" s="90"/>
      <c r="J457" s="87"/>
      <c r="K457" s="88"/>
      <c r="L457" s="89"/>
      <c r="M457" s="89"/>
    </row>
    <row r="458" spans="1:22" s="82" customFormat="1">
      <c r="A458" s="328"/>
      <c r="B458" s="113"/>
      <c r="C458" s="113"/>
      <c r="D458" s="60"/>
      <c r="E458" s="60"/>
      <c r="F458" s="60"/>
      <c r="G458" s="60"/>
      <c r="H458" s="90"/>
      <c r="I458" s="153" t="s">
        <v>279</v>
      </c>
      <c r="J458" s="87"/>
      <c r="K458" s="88"/>
      <c r="L458" s="89"/>
      <c r="M458" s="89"/>
    </row>
    <row r="459" spans="1:22" s="82" customFormat="1">
      <c r="A459" s="328"/>
      <c r="B459" s="113"/>
      <c r="C459" s="113"/>
      <c r="D459" s="60"/>
      <c r="E459" s="60"/>
      <c r="F459" s="60"/>
      <c r="G459" s="60"/>
      <c r="H459" s="90"/>
      <c r="I459" s="90"/>
      <c r="J459" s="87"/>
      <c r="K459" s="88"/>
      <c r="L459" s="89"/>
      <c r="M459" s="89"/>
    </row>
    <row r="460" spans="1:22" s="82" customFormat="1">
      <c r="A460" s="328"/>
      <c r="B460" s="113"/>
      <c r="C460" s="113"/>
      <c r="D460" s="60"/>
      <c r="E460" s="60"/>
      <c r="F460" s="60"/>
      <c r="G460" s="60"/>
      <c r="H460" s="90"/>
      <c r="I460" s="90"/>
      <c r="J460" s="87"/>
      <c r="K460" s="88"/>
      <c r="L460" s="89"/>
      <c r="M460" s="89"/>
    </row>
    <row r="461" spans="1:22" s="22" customFormat="1">
      <c r="A461" s="328"/>
      <c r="B461" s="2"/>
      <c r="C461" s="51"/>
      <c r="D461" s="36"/>
      <c r="E461" s="36"/>
      <c r="F461" s="36"/>
      <c r="G461" s="36"/>
      <c r="H461" s="21"/>
      <c r="I461" s="38"/>
      <c r="J461" s="6"/>
      <c r="K461" s="7"/>
      <c r="M461" s="49"/>
    </row>
    <row r="462" spans="1:22" s="22" customFormat="1">
      <c r="A462" s="328"/>
      <c r="B462" s="2"/>
      <c r="C462" s="51"/>
      <c r="D462" s="36"/>
      <c r="E462" s="36"/>
      <c r="F462" s="36"/>
      <c r="G462" s="36"/>
      <c r="H462" s="21"/>
      <c r="I462" s="38"/>
      <c r="J462" s="6"/>
      <c r="K462" s="7"/>
      <c r="M462" s="49"/>
    </row>
    <row r="463" spans="1:22" s="22" customFormat="1">
      <c r="A463" s="328"/>
      <c r="B463" s="2"/>
      <c r="H463" s="51"/>
      <c r="M463" s="39"/>
    </row>
    <row r="464" spans="1:22" s="22" customFormat="1">
      <c r="A464" s="328"/>
      <c r="B464" s="2"/>
      <c r="H464" s="51"/>
      <c r="M464" s="49"/>
    </row>
    <row r="465" spans="1:22" s="22" customFormat="1">
      <c r="A465" s="328"/>
      <c r="B465" s="2"/>
      <c r="H465" s="51"/>
      <c r="M465" s="39"/>
    </row>
    <row r="466" spans="1:22" s="22" customFormat="1">
      <c r="A466" s="328"/>
      <c r="B466" s="2"/>
      <c r="H466" s="51"/>
      <c r="M466" s="39"/>
    </row>
    <row r="467" spans="1:22" s="22" customFormat="1">
      <c r="A467" s="328"/>
      <c r="B467" s="2"/>
      <c r="H467" s="51"/>
      <c r="L467" s="8"/>
      <c r="M467" s="8"/>
    </row>
    <row r="468" spans="1:22" s="22" customFormat="1">
      <c r="A468" s="328"/>
      <c r="B468" s="2"/>
      <c r="C468" s="42"/>
      <c r="D468" s="42"/>
      <c r="E468" s="42"/>
      <c r="F468" s="42"/>
      <c r="G468" s="179"/>
      <c r="H468" s="42"/>
      <c r="I468" s="42"/>
      <c r="J468" s="42"/>
      <c r="K468" s="50"/>
      <c r="L468" s="42"/>
      <c r="M468" s="42"/>
    </row>
    <row r="469" spans="1:22" s="22" customFormat="1">
      <c r="A469" s="328"/>
      <c r="B469" s="2"/>
      <c r="C469" s="60"/>
      <c r="D469" s="4"/>
      <c r="E469" s="4"/>
      <c r="F469" s="4"/>
      <c r="G469" s="4"/>
      <c r="H469" s="308"/>
      <c r="I469" s="308"/>
      <c r="J469" s="61"/>
      <c r="K469" s="30"/>
      <c r="L469" s="59"/>
      <c r="M469" s="59"/>
    </row>
    <row r="470" spans="1:22" s="1" customFormat="1" ht="19.5">
      <c r="A470" s="328"/>
      <c r="B470" s="346" t="s">
        <v>1486</v>
      </c>
      <c r="C470" s="350"/>
      <c r="D470" s="55"/>
      <c r="E470" s="55"/>
      <c r="F470" s="55"/>
      <c r="G470" s="55"/>
      <c r="H470" s="56"/>
      <c r="I470" s="56"/>
      <c r="J470" s="58"/>
      <c r="K470" s="57"/>
      <c r="L470" s="163"/>
      <c r="M470" s="163"/>
    </row>
    <row r="471" spans="1:22" s="1" customFormat="1">
      <c r="A471" s="328"/>
      <c r="B471" s="19" t="s">
        <v>322</v>
      </c>
      <c r="C471" s="351"/>
      <c r="D471" s="4"/>
      <c r="E471" s="4"/>
      <c r="F471" s="4"/>
      <c r="G471" s="4"/>
      <c r="H471" s="308"/>
      <c r="I471" s="308"/>
      <c r="J471" s="59"/>
      <c r="K471" s="30"/>
      <c r="L471" s="101"/>
      <c r="M471" s="101"/>
    </row>
    <row r="472" spans="1:22">
      <c r="A472" s="328"/>
      <c r="B472" s="19"/>
      <c r="C472" s="19"/>
      <c r="D472" s="19"/>
      <c r="E472" s="19"/>
      <c r="F472" s="19"/>
      <c r="G472" s="19"/>
      <c r="H472" s="15"/>
      <c r="I472" s="15"/>
      <c r="L472" s="23"/>
      <c r="M472" s="23"/>
      <c r="N472" s="9"/>
      <c r="O472" s="9"/>
      <c r="P472" s="9"/>
      <c r="Q472" s="9"/>
      <c r="R472" s="9"/>
      <c r="S472" s="9"/>
      <c r="T472" s="9"/>
      <c r="U472" s="9"/>
      <c r="V472" s="9"/>
    </row>
    <row r="473" spans="1:22" ht="34.5" customHeight="1">
      <c r="A473" s="328"/>
      <c r="B473" s="19"/>
      <c r="C473" s="4"/>
      <c r="D473" s="4"/>
      <c r="F473" s="4"/>
      <c r="G473" s="4"/>
      <c r="H473" s="308"/>
      <c r="I473" s="308"/>
      <c r="J473" s="74" t="s">
        <v>68</v>
      </c>
      <c r="K473" s="167"/>
      <c r="L473" s="76" t="s">
        <v>539</v>
      </c>
      <c r="M473" s="76" t="s">
        <v>538</v>
      </c>
      <c r="N473" s="9"/>
      <c r="O473" s="9"/>
      <c r="P473" s="9"/>
      <c r="Q473" s="9"/>
      <c r="R473" s="9"/>
      <c r="S473" s="9"/>
      <c r="T473" s="9"/>
      <c r="U473" s="9"/>
      <c r="V473" s="9"/>
    </row>
    <row r="474" spans="1:22" ht="20.25" customHeight="1">
      <c r="A474" s="328"/>
      <c r="B474" s="2"/>
      <c r="C474" s="60"/>
      <c r="D474" s="4"/>
      <c r="F474" s="4"/>
      <c r="G474" s="4"/>
      <c r="H474" s="308"/>
      <c r="I474" s="65" t="s">
        <v>927</v>
      </c>
      <c r="J474" s="66"/>
      <c r="K474" s="168"/>
      <c r="L474" s="78" t="s">
        <v>745</v>
      </c>
      <c r="M474" s="78" t="s">
        <v>70</v>
      </c>
      <c r="N474" s="9"/>
      <c r="O474" s="9"/>
      <c r="P474" s="9"/>
      <c r="Q474" s="9"/>
      <c r="R474" s="9"/>
      <c r="S474" s="9"/>
      <c r="T474" s="9"/>
      <c r="U474" s="9"/>
      <c r="V474" s="9"/>
    </row>
    <row r="475" spans="1:22" ht="34.5" customHeight="1">
      <c r="A475" s="352" t="s">
        <v>1031</v>
      </c>
      <c r="B475" s="2"/>
      <c r="C475" s="407" t="s">
        <v>323</v>
      </c>
      <c r="D475" s="426"/>
      <c r="E475" s="426"/>
      <c r="F475" s="426"/>
      <c r="G475" s="426"/>
      <c r="H475" s="408"/>
      <c r="I475" s="443" t="s">
        <v>521</v>
      </c>
      <c r="J475" s="180">
        <f>IF(SUM(L475:M475)=0,IF(COUNTIF(L475:M475,"未確認")&gt;0,"未確認",IF(COUNTIF(L475:M475,"*")&gt;0,"*",SUM(L475:M475))),SUM(L475:M475))</f>
        <v>12</v>
      </c>
      <c r="K475" s="181" t="str">
        <f t="shared" ref="K475:K482" si="14">IF(OR(COUNTIF(L475:M475,"未確認")&gt;0,COUNTIF(L475:M475,"*")&gt;0),"※","")</f>
        <v/>
      </c>
      <c r="L475" s="111"/>
      <c r="M475" s="111">
        <v>12</v>
      </c>
      <c r="N475" s="9"/>
      <c r="O475" s="9"/>
      <c r="P475" s="9"/>
      <c r="Q475" s="9"/>
      <c r="R475" s="9"/>
      <c r="S475" s="9"/>
      <c r="T475" s="9"/>
      <c r="U475" s="9"/>
      <c r="V475" s="9"/>
    </row>
    <row r="476" spans="1:22" ht="34.5" customHeight="1">
      <c r="A476" s="352" t="s">
        <v>1034</v>
      </c>
      <c r="B476" s="2"/>
      <c r="C476" s="182"/>
      <c r="D476" s="496" t="s">
        <v>324</v>
      </c>
      <c r="E476" s="404" t="s">
        <v>325</v>
      </c>
      <c r="F476" s="405"/>
      <c r="G476" s="405"/>
      <c r="H476" s="406"/>
      <c r="I476" s="438"/>
      <c r="J476" s="180" t="str">
        <f t="shared" ref="J476:J487" si="15">IF(SUM(L476:M476)=0,IF(COUNTIF(L476:M476,"未確認")&gt;0,"未確認",IF(COUNTIF(L476:M476,"~*")&gt;0,"*",SUM(L476:M476))),SUM(L476:M476))</f>
        <v>*</v>
      </c>
      <c r="K476" s="181" t="str">
        <f t="shared" si="14"/>
        <v>※</v>
      </c>
      <c r="L476" s="111"/>
      <c r="M476" s="111" t="s">
        <v>1035</v>
      </c>
      <c r="N476" s="9"/>
      <c r="O476" s="9"/>
      <c r="P476" s="9"/>
      <c r="Q476" s="9"/>
      <c r="R476" s="9"/>
      <c r="S476" s="9"/>
      <c r="T476" s="9"/>
      <c r="U476" s="9"/>
      <c r="V476" s="9"/>
    </row>
    <row r="477" spans="1:22" ht="34.5" customHeight="1">
      <c r="A477" s="352" t="s">
        <v>1036</v>
      </c>
      <c r="B477" s="2"/>
      <c r="C477" s="182"/>
      <c r="D477" s="497"/>
      <c r="E477" s="404" t="s">
        <v>326</v>
      </c>
      <c r="F477" s="405"/>
      <c r="G477" s="405"/>
      <c r="H477" s="406"/>
      <c r="I477" s="438"/>
      <c r="J477" s="180" t="str">
        <f t="shared" si="15"/>
        <v>*</v>
      </c>
      <c r="K477" s="181" t="str">
        <f t="shared" si="14"/>
        <v>※</v>
      </c>
      <c r="L477" s="111"/>
      <c r="M477" s="111" t="s">
        <v>1487</v>
      </c>
      <c r="N477" s="9"/>
      <c r="O477" s="9"/>
      <c r="P477" s="9"/>
      <c r="Q477" s="9"/>
      <c r="R477" s="9"/>
      <c r="S477" s="9"/>
      <c r="T477" s="9"/>
      <c r="U477" s="9"/>
      <c r="V477" s="9"/>
    </row>
    <row r="478" spans="1:22" ht="34.5" customHeight="1">
      <c r="A478" s="352" t="s">
        <v>1037</v>
      </c>
      <c r="B478" s="2"/>
      <c r="C478" s="182"/>
      <c r="D478" s="497"/>
      <c r="E478" s="404" t="s">
        <v>327</v>
      </c>
      <c r="F478" s="405"/>
      <c r="G478" s="405"/>
      <c r="H478" s="406"/>
      <c r="I478" s="438"/>
      <c r="J478" s="180">
        <f t="shared" si="15"/>
        <v>0</v>
      </c>
      <c r="K478" s="181" t="str">
        <f t="shared" si="14"/>
        <v/>
      </c>
      <c r="L478" s="111"/>
      <c r="M478" s="111">
        <v>0</v>
      </c>
      <c r="N478" s="9"/>
      <c r="O478" s="9"/>
      <c r="P478" s="9"/>
      <c r="Q478" s="9"/>
      <c r="R478" s="9"/>
      <c r="S478" s="9"/>
      <c r="T478" s="9"/>
      <c r="U478" s="9"/>
      <c r="V478" s="9"/>
    </row>
    <row r="479" spans="1:22" ht="34.5" customHeight="1">
      <c r="A479" s="352" t="s">
        <v>1038</v>
      </c>
      <c r="B479" s="2"/>
      <c r="C479" s="182"/>
      <c r="D479" s="497"/>
      <c r="E479" s="404" t="s">
        <v>328</v>
      </c>
      <c r="F479" s="405"/>
      <c r="G479" s="405"/>
      <c r="H479" s="406"/>
      <c r="I479" s="438"/>
      <c r="J479" s="180" t="str">
        <f t="shared" si="15"/>
        <v>*</v>
      </c>
      <c r="K479" s="181" t="str">
        <f t="shared" si="14"/>
        <v>※</v>
      </c>
      <c r="L479" s="111"/>
      <c r="M479" s="111" t="s">
        <v>1040</v>
      </c>
      <c r="N479" s="9"/>
      <c r="O479" s="9"/>
      <c r="P479" s="9"/>
      <c r="Q479" s="9"/>
      <c r="R479" s="9"/>
      <c r="S479" s="9"/>
      <c r="T479" s="9"/>
      <c r="U479" s="9"/>
      <c r="V479" s="9"/>
    </row>
    <row r="480" spans="1:22" ht="34.5" customHeight="1">
      <c r="A480" s="352" t="s">
        <v>1039</v>
      </c>
      <c r="B480" s="2"/>
      <c r="C480" s="182"/>
      <c r="D480" s="497"/>
      <c r="E480" s="404" t="s">
        <v>329</v>
      </c>
      <c r="F480" s="405"/>
      <c r="G480" s="405"/>
      <c r="H480" s="406"/>
      <c r="I480" s="438"/>
      <c r="J480" s="180">
        <f t="shared" si="15"/>
        <v>0</v>
      </c>
      <c r="K480" s="181" t="str">
        <f t="shared" si="14"/>
        <v/>
      </c>
      <c r="L480" s="111"/>
      <c r="M480" s="111">
        <v>0</v>
      </c>
      <c r="N480" s="9"/>
      <c r="O480" s="9"/>
      <c r="P480" s="9"/>
      <c r="Q480" s="9"/>
      <c r="R480" s="9"/>
      <c r="S480" s="9"/>
      <c r="T480" s="9"/>
      <c r="U480" s="9"/>
      <c r="V480" s="9"/>
    </row>
    <row r="481" spans="1:22" ht="34.5" customHeight="1">
      <c r="A481" s="352" t="s">
        <v>1041</v>
      </c>
      <c r="B481" s="2"/>
      <c r="C481" s="182"/>
      <c r="D481" s="497"/>
      <c r="E481" s="404" t="s">
        <v>330</v>
      </c>
      <c r="F481" s="405"/>
      <c r="G481" s="405"/>
      <c r="H481" s="406"/>
      <c r="I481" s="438"/>
      <c r="J481" s="180">
        <f t="shared" si="15"/>
        <v>0</v>
      </c>
      <c r="K481" s="181" t="str">
        <f t="shared" si="14"/>
        <v/>
      </c>
      <c r="L481" s="111"/>
      <c r="M481" s="111">
        <v>0</v>
      </c>
      <c r="N481" s="9"/>
      <c r="O481" s="9"/>
      <c r="P481" s="9"/>
      <c r="Q481" s="9"/>
      <c r="R481" s="9"/>
      <c r="S481" s="9"/>
      <c r="T481" s="9"/>
      <c r="U481" s="9"/>
      <c r="V481" s="9"/>
    </row>
    <row r="482" spans="1:22" ht="34.5" customHeight="1">
      <c r="A482" s="352" t="s">
        <v>1042</v>
      </c>
      <c r="B482" s="2"/>
      <c r="C482" s="182"/>
      <c r="D482" s="497"/>
      <c r="E482" s="404" t="s">
        <v>331</v>
      </c>
      <c r="F482" s="405"/>
      <c r="G482" s="405"/>
      <c r="H482" s="406"/>
      <c r="I482" s="438"/>
      <c r="J482" s="180">
        <f t="shared" si="15"/>
        <v>0</v>
      </c>
      <c r="K482" s="181" t="str">
        <f t="shared" si="14"/>
        <v/>
      </c>
      <c r="L482" s="111"/>
      <c r="M482" s="111">
        <v>0</v>
      </c>
      <c r="N482" s="9"/>
      <c r="O482" s="9"/>
      <c r="P482" s="9"/>
      <c r="Q482" s="9"/>
      <c r="R482" s="9"/>
      <c r="S482" s="9"/>
      <c r="T482" s="9"/>
      <c r="U482" s="9"/>
      <c r="V482" s="9"/>
    </row>
    <row r="483" spans="1:22" ht="34.5" customHeight="1">
      <c r="A483" s="352" t="s">
        <v>1043</v>
      </c>
      <c r="B483" s="2"/>
      <c r="C483" s="182"/>
      <c r="D483" s="497"/>
      <c r="E483" s="404" t="s">
        <v>332</v>
      </c>
      <c r="F483" s="405"/>
      <c r="G483" s="405"/>
      <c r="H483" s="406"/>
      <c r="I483" s="438"/>
      <c r="J483" s="180">
        <f t="shared" si="15"/>
        <v>0</v>
      </c>
      <c r="K483" s="181" t="str">
        <f>IF(OR(COUNTIF(L483:M483,"未確認")&gt;0,COUNTIF(L483:M483,"~")&gt;0),"※","")</f>
        <v/>
      </c>
      <c r="L483" s="111"/>
      <c r="M483" s="111">
        <v>0</v>
      </c>
      <c r="N483" s="9"/>
      <c r="O483" s="9"/>
      <c r="P483" s="9"/>
      <c r="Q483" s="9"/>
      <c r="R483" s="9"/>
      <c r="S483" s="9"/>
      <c r="T483" s="9"/>
      <c r="U483" s="9"/>
      <c r="V483" s="9"/>
    </row>
    <row r="484" spans="1:22" ht="34.5" customHeight="1">
      <c r="A484" s="352" t="s">
        <v>1044</v>
      </c>
      <c r="B484" s="2"/>
      <c r="C484" s="182"/>
      <c r="D484" s="497"/>
      <c r="E484" s="404" t="s">
        <v>333</v>
      </c>
      <c r="F484" s="405"/>
      <c r="G484" s="405"/>
      <c r="H484" s="406"/>
      <c r="I484" s="438"/>
      <c r="J484" s="180" t="str">
        <f t="shared" si="15"/>
        <v>*</v>
      </c>
      <c r="K484" s="181" t="str">
        <f t="shared" ref="K484:K503" si="16">IF(OR(COUNTIF(L484:M484,"未確認")&gt;0,COUNTIF(L484:M484,"*")&gt;0),"※","")</f>
        <v>※</v>
      </c>
      <c r="L484" s="111"/>
      <c r="M484" s="111" t="s">
        <v>1040</v>
      </c>
      <c r="N484" s="9"/>
      <c r="O484" s="9"/>
      <c r="P484" s="9"/>
      <c r="Q484" s="9"/>
      <c r="R484" s="9"/>
      <c r="S484" s="9"/>
      <c r="T484" s="9"/>
      <c r="U484" s="9"/>
      <c r="V484" s="9"/>
    </row>
    <row r="485" spans="1:22" ht="34.5" customHeight="1">
      <c r="A485" s="352" t="s">
        <v>1046</v>
      </c>
      <c r="B485" s="2"/>
      <c r="C485" s="182"/>
      <c r="D485" s="497"/>
      <c r="E485" s="404" t="s">
        <v>334</v>
      </c>
      <c r="F485" s="405"/>
      <c r="G485" s="405"/>
      <c r="H485" s="406"/>
      <c r="I485" s="438"/>
      <c r="J485" s="180">
        <f t="shared" si="15"/>
        <v>0</v>
      </c>
      <c r="K485" s="181" t="str">
        <f t="shared" si="16"/>
        <v/>
      </c>
      <c r="L485" s="111"/>
      <c r="M485" s="111">
        <v>0</v>
      </c>
      <c r="N485" s="9"/>
      <c r="O485" s="9"/>
      <c r="P485" s="9"/>
      <c r="Q485" s="9"/>
      <c r="R485" s="9"/>
      <c r="S485" s="9"/>
      <c r="T485" s="9"/>
      <c r="U485" s="9"/>
      <c r="V485" s="9"/>
    </row>
    <row r="486" spans="1:22" ht="34.5" customHeight="1">
      <c r="A486" s="352" t="s">
        <v>1047</v>
      </c>
      <c r="B486" s="2"/>
      <c r="C486" s="182"/>
      <c r="D486" s="497"/>
      <c r="E486" s="404" t="s">
        <v>335</v>
      </c>
      <c r="F486" s="405"/>
      <c r="G486" s="405"/>
      <c r="H486" s="406"/>
      <c r="I486" s="438"/>
      <c r="J486" s="180">
        <f t="shared" si="15"/>
        <v>0</v>
      </c>
      <c r="K486" s="181" t="str">
        <f t="shared" si="16"/>
        <v/>
      </c>
      <c r="L486" s="111"/>
      <c r="M486" s="111">
        <v>0</v>
      </c>
      <c r="N486" s="9"/>
      <c r="O486" s="9"/>
      <c r="P486" s="9"/>
      <c r="Q486" s="9"/>
      <c r="R486" s="9"/>
      <c r="S486" s="9"/>
      <c r="T486" s="9"/>
      <c r="U486" s="9"/>
      <c r="V486" s="9"/>
    </row>
    <row r="487" spans="1:22" ht="34.5" customHeight="1">
      <c r="A487" s="352" t="s">
        <v>1049</v>
      </c>
      <c r="B487" s="2"/>
      <c r="C487" s="182"/>
      <c r="D487" s="459"/>
      <c r="E487" s="404" t="s">
        <v>336</v>
      </c>
      <c r="F487" s="405"/>
      <c r="G487" s="405"/>
      <c r="H487" s="406"/>
      <c r="I487" s="439"/>
      <c r="J487" s="180">
        <f t="shared" si="15"/>
        <v>0</v>
      </c>
      <c r="K487" s="181" t="str">
        <f t="shared" si="16"/>
        <v/>
      </c>
      <c r="L487" s="111"/>
      <c r="M487" s="111">
        <v>0</v>
      </c>
      <c r="N487" s="9"/>
      <c r="O487" s="9"/>
      <c r="P487" s="9"/>
      <c r="Q487" s="9"/>
      <c r="R487" s="9"/>
      <c r="S487" s="9"/>
      <c r="T487" s="9"/>
      <c r="U487" s="9"/>
      <c r="V487" s="9"/>
    </row>
    <row r="488" spans="1:22" ht="34.5" customHeight="1">
      <c r="A488" s="352" t="s">
        <v>1050</v>
      </c>
      <c r="B488" s="146"/>
      <c r="C488" s="407" t="s">
        <v>337</v>
      </c>
      <c r="D488" s="426"/>
      <c r="E488" s="426"/>
      <c r="F488" s="426"/>
      <c r="G488" s="426"/>
      <c r="H488" s="408"/>
      <c r="I488" s="443" t="s">
        <v>1488</v>
      </c>
      <c r="J488" s="180" t="str">
        <f>IF(SUM(L488:M488)=0,IF(COUNTIF(L488:M488,"未確認")&gt;0,"未確認",IF(COUNTIF(L488:M488,"*")&gt;0,"*",SUM(L488:M488))),SUM(L488:M488))</f>
        <v>*</v>
      </c>
      <c r="K488" s="181" t="str">
        <f t="shared" si="16"/>
        <v>※</v>
      </c>
      <c r="L488" s="111"/>
      <c r="M488" s="111" t="s">
        <v>1045</v>
      </c>
      <c r="N488" s="9"/>
      <c r="O488" s="9"/>
      <c r="P488" s="9"/>
      <c r="Q488" s="9"/>
      <c r="R488" s="9"/>
      <c r="S488" s="9"/>
      <c r="T488" s="9"/>
      <c r="U488" s="9"/>
      <c r="V488" s="9"/>
    </row>
    <row r="489" spans="1:22" ht="34.5" customHeight="1">
      <c r="A489" s="352" t="s">
        <v>1053</v>
      </c>
      <c r="B489" s="2"/>
      <c r="C489" s="182"/>
      <c r="D489" s="496" t="s">
        <v>339</v>
      </c>
      <c r="E489" s="404" t="s">
        <v>325</v>
      </c>
      <c r="F489" s="405"/>
      <c r="G489" s="405"/>
      <c r="H489" s="406"/>
      <c r="I489" s="438"/>
      <c r="J489" s="180">
        <f t="shared" ref="J489:J503" si="17">IF(SUM(L489:M489)=0,IF(COUNTIF(L489:M489,"未確認")&gt;0,"未確認",IF(COUNTIF(L489:M489,"~*")&gt;0,"*",SUM(L489:M489))),SUM(L489:M489))</f>
        <v>0</v>
      </c>
      <c r="K489" s="181" t="str">
        <f t="shared" si="16"/>
        <v/>
      </c>
      <c r="L489" s="111"/>
      <c r="M489" s="111">
        <v>0</v>
      </c>
      <c r="N489" s="9"/>
      <c r="O489" s="9"/>
      <c r="P489" s="9"/>
      <c r="Q489" s="9"/>
      <c r="R489" s="9"/>
      <c r="S489" s="9"/>
      <c r="T489" s="9"/>
      <c r="U489" s="9"/>
      <c r="V489" s="9"/>
    </row>
    <row r="490" spans="1:22" ht="34.5" customHeight="1">
      <c r="A490" s="352" t="s">
        <v>1054</v>
      </c>
      <c r="B490" s="2"/>
      <c r="C490" s="182"/>
      <c r="D490" s="497"/>
      <c r="E490" s="404" t="s">
        <v>326</v>
      </c>
      <c r="F490" s="405"/>
      <c r="G490" s="405"/>
      <c r="H490" s="406"/>
      <c r="I490" s="438"/>
      <c r="J490" s="180" t="str">
        <f t="shared" si="17"/>
        <v>*</v>
      </c>
      <c r="K490" s="181" t="str">
        <f t="shared" si="16"/>
        <v>※</v>
      </c>
      <c r="L490" s="111"/>
      <c r="M490" s="111" t="s">
        <v>1487</v>
      </c>
      <c r="N490" s="9"/>
      <c r="O490" s="9"/>
      <c r="P490" s="9"/>
      <c r="Q490" s="9"/>
      <c r="R490" s="9"/>
      <c r="S490" s="9"/>
      <c r="T490" s="9"/>
      <c r="U490" s="9"/>
      <c r="V490" s="9"/>
    </row>
    <row r="491" spans="1:22" ht="34.5" customHeight="1">
      <c r="A491" s="352" t="s">
        <v>1055</v>
      </c>
      <c r="B491" s="2"/>
      <c r="C491" s="182"/>
      <c r="D491" s="497"/>
      <c r="E491" s="404" t="s">
        <v>327</v>
      </c>
      <c r="F491" s="405"/>
      <c r="G491" s="405"/>
      <c r="H491" s="406"/>
      <c r="I491" s="438"/>
      <c r="J491" s="180">
        <f t="shared" si="17"/>
        <v>0</v>
      </c>
      <c r="K491" s="181" t="str">
        <f t="shared" si="16"/>
        <v/>
      </c>
      <c r="L491" s="111"/>
      <c r="M491" s="111">
        <v>0</v>
      </c>
      <c r="N491" s="9"/>
      <c r="O491" s="9"/>
      <c r="P491" s="9"/>
      <c r="Q491" s="9"/>
      <c r="R491" s="9"/>
      <c r="S491" s="9"/>
      <c r="T491" s="9"/>
      <c r="U491" s="9"/>
      <c r="V491" s="9"/>
    </row>
    <row r="492" spans="1:22" ht="34.5" customHeight="1">
      <c r="A492" s="352" t="s">
        <v>1056</v>
      </c>
      <c r="B492" s="2"/>
      <c r="C492" s="182"/>
      <c r="D492" s="497"/>
      <c r="E492" s="404" t="s">
        <v>328</v>
      </c>
      <c r="F492" s="405"/>
      <c r="G492" s="405"/>
      <c r="H492" s="406"/>
      <c r="I492" s="438"/>
      <c r="J492" s="180">
        <f t="shared" si="17"/>
        <v>0</v>
      </c>
      <c r="K492" s="181" t="str">
        <f t="shared" si="16"/>
        <v/>
      </c>
      <c r="L492" s="111"/>
      <c r="M492" s="111">
        <v>0</v>
      </c>
      <c r="N492" s="9"/>
      <c r="O492" s="9"/>
      <c r="P492" s="9"/>
      <c r="Q492" s="9"/>
      <c r="R492" s="9"/>
      <c r="S492" s="9"/>
      <c r="T492" s="9"/>
      <c r="U492" s="9"/>
      <c r="V492" s="9"/>
    </row>
    <row r="493" spans="1:22" ht="34.5" customHeight="1">
      <c r="A493" s="352" t="s">
        <v>1057</v>
      </c>
      <c r="B493" s="2"/>
      <c r="C493" s="182"/>
      <c r="D493" s="497"/>
      <c r="E493" s="404" t="s">
        <v>329</v>
      </c>
      <c r="F493" s="405"/>
      <c r="G493" s="405"/>
      <c r="H493" s="406"/>
      <c r="I493" s="438"/>
      <c r="J493" s="180">
        <f t="shared" si="17"/>
        <v>0</v>
      </c>
      <c r="K493" s="181" t="str">
        <f t="shared" si="16"/>
        <v/>
      </c>
      <c r="L493" s="111"/>
      <c r="M493" s="111">
        <v>0</v>
      </c>
      <c r="N493" s="9"/>
      <c r="O493" s="9"/>
      <c r="P493" s="9"/>
      <c r="Q493" s="9"/>
      <c r="R493" s="9"/>
      <c r="S493" s="9"/>
      <c r="T493" s="9"/>
      <c r="U493" s="9"/>
      <c r="V493" s="9"/>
    </row>
    <row r="494" spans="1:22" ht="34.5" customHeight="1">
      <c r="A494" s="352" t="s">
        <v>1058</v>
      </c>
      <c r="B494" s="2"/>
      <c r="C494" s="182"/>
      <c r="D494" s="497"/>
      <c r="E494" s="404" t="s">
        <v>330</v>
      </c>
      <c r="F494" s="405"/>
      <c r="G494" s="405"/>
      <c r="H494" s="406"/>
      <c r="I494" s="438"/>
      <c r="J494" s="180">
        <f t="shared" si="17"/>
        <v>0</v>
      </c>
      <c r="K494" s="181" t="str">
        <f t="shared" si="16"/>
        <v/>
      </c>
      <c r="L494" s="111"/>
      <c r="M494" s="111">
        <v>0</v>
      </c>
      <c r="N494" s="9"/>
      <c r="O494" s="9"/>
      <c r="P494" s="9"/>
      <c r="Q494" s="9"/>
      <c r="R494" s="9"/>
      <c r="S494" s="9"/>
      <c r="T494" s="9"/>
      <c r="U494" s="9"/>
      <c r="V494" s="9"/>
    </row>
    <row r="495" spans="1:22" ht="34.5" customHeight="1">
      <c r="A495" s="352" t="s">
        <v>1059</v>
      </c>
      <c r="B495" s="2"/>
      <c r="C495" s="182"/>
      <c r="D495" s="497"/>
      <c r="E495" s="404" t="s">
        <v>331</v>
      </c>
      <c r="F495" s="405"/>
      <c r="G495" s="405"/>
      <c r="H495" s="406"/>
      <c r="I495" s="438"/>
      <c r="J495" s="180">
        <f t="shared" si="17"/>
        <v>0</v>
      </c>
      <c r="K495" s="181" t="str">
        <f t="shared" si="16"/>
        <v/>
      </c>
      <c r="L495" s="111"/>
      <c r="M495" s="111">
        <v>0</v>
      </c>
      <c r="N495" s="9"/>
      <c r="O495" s="9"/>
      <c r="P495" s="9"/>
      <c r="Q495" s="9"/>
      <c r="R495" s="9"/>
      <c r="S495" s="9"/>
      <c r="T495" s="9"/>
      <c r="U495" s="9"/>
      <c r="V495" s="9"/>
    </row>
    <row r="496" spans="1:22" ht="34.5" customHeight="1">
      <c r="A496" s="352" t="s">
        <v>1060</v>
      </c>
      <c r="B496" s="2"/>
      <c r="C496" s="182"/>
      <c r="D496" s="497"/>
      <c r="E496" s="404" t="s">
        <v>332</v>
      </c>
      <c r="F496" s="405"/>
      <c r="G496" s="405"/>
      <c r="H496" s="406"/>
      <c r="I496" s="438"/>
      <c r="J496" s="180">
        <f t="shared" si="17"/>
        <v>0</v>
      </c>
      <c r="K496" s="181" t="str">
        <f t="shared" si="16"/>
        <v/>
      </c>
      <c r="L496" s="111"/>
      <c r="M496" s="111">
        <v>0</v>
      </c>
      <c r="N496" s="9"/>
      <c r="O496" s="9"/>
      <c r="P496" s="9"/>
      <c r="Q496" s="9"/>
      <c r="R496" s="9"/>
      <c r="S496" s="9"/>
      <c r="T496" s="9"/>
      <c r="U496" s="9"/>
      <c r="V496" s="9"/>
    </row>
    <row r="497" spans="1:22" ht="34.5" customHeight="1">
      <c r="A497" s="352" t="s">
        <v>1061</v>
      </c>
      <c r="B497" s="2"/>
      <c r="C497" s="182"/>
      <c r="D497" s="497"/>
      <c r="E497" s="404" t="s">
        <v>333</v>
      </c>
      <c r="F497" s="405"/>
      <c r="G497" s="405"/>
      <c r="H497" s="406"/>
      <c r="I497" s="438"/>
      <c r="J497" s="180" t="str">
        <f t="shared" si="17"/>
        <v>*</v>
      </c>
      <c r="K497" s="181" t="str">
        <f t="shared" si="16"/>
        <v>※</v>
      </c>
      <c r="L497" s="111"/>
      <c r="M497" s="111" t="s">
        <v>1045</v>
      </c>
      <c r="N497" s="9"/>
      <c r="O497" s="9"/>
      <c r="P497" s="9"/>
      <c r="Q497" s="9"/>
      <c r="R497" s="9"/>
      <c r="S497" s="9"/>
      <c r="T497" s="9"/>
      <c r="U497" s="9"/>
      <c r="V497" s="9"/>
    </row>
    <row r="498" spans="1:22" ht="34.5" customHeight="1">
      <c r="A498" s="352" t="s">
        <v>1062</v>
      </c>
      <c r="B498" s="2"/>
      <c r="C498" s="182"/>
      <c r="D498" s="497"/>
      <c r="E498" s="404" t="s">
        <v>334</v>
      </c>
      <c r="F498" s="405"/>
      <c r="G498" s="405"/>
      <c r="H498" s="406"/>
      <c r="I498" s="438"/>
      <c r="J498" s="180">
        <f t="shared" si="17"/>
        <v>0</v>
      </c>
      <c r="K498" s="181" t="str">
        <f t="shared" si="16"/>
        <v/>
      </c>
      <c r="L498" s="111"/>
      <c r="M498" s="111">
        <v>0</v>
      </c>
      <c r="N498" s="9"/>
      <c r="O498" s="9"/>
      <c r="P498" s="9"/>
      <c r="Q498" s="9"/>
      <c r="R498" s="9"/>
      <c r="S498" s="9"/>
      <c r="T498" s="9"/>
      <c r="U498" s="9"/>
      <c r="V498" s="9"/>
    </row>
    <row r="499" spans="1:22" ht="34.5" customHeight="1">
      <c r="A499" s="352" t="s">
        <v>1063</v>
      </c>
      <c r="B499" s="2"/>
      <c r="C499" s="182"/>
      <c r="D499" s="497"/>
      <c r="E499" s="404" t="s">
        <v>335</v>
      </c>
      <c r="F499" s="405"/>
      <c r="G499" s="405"/>
      <c r="H499" s="406"/>
      <c r="I499" s="438"/>
      <c r="J499" s="180">
        <f t="shared" si="17"/>
        <v>0</v>
      </c>
      <c r="K499" s="181" t="str">
        <f t="shared" si="16"/>
        <v/>
      </c>
      <c r="L499" s="111"/>
      <c r="M499" s="111">
        <v>0</v>
      </c>
      <c r="N499" s="9"/>
      <c r="O499" s="9"/>
      <c r="P499" s="9"/>
      <c r="Q499" s="9"/>
      <c r="R499" s="9"/>
      <c r="S499" s="9"/>
      <c r="T499" s="9"/>
      <c r="U499" s="9"/>
      <c r="V499" s="9"/>
    </row>
    <row r="500" spans="1:22" ht="34.5" customHeight="1">
      <c r="A500" s="352" t="s">
        <v>1064</v>
      </c>
      <c r="B500" s="2"/>
      <c r="C500" s="182"/>
      <c r="D500" s="459"/>
      <c r="E500" s="404" t="s">
        <v>336</v>
      </c>
      <c r="F500" s="405"/>
      <c r="G500" s="405"/>
      <c r="H500" s="406"/>
      <c r="I500" s="439"/>
      <c r="J500" s="180">
        <f t="shared" si="17"/>
        <v>0</v>
      </c>
      <c r="K500" s="181" t="str">
        <f t="shared" si="16"/>
        <v/>
      </c>
      <c r="L500" s="111"/>
      <c r="M500" s="111">
        <v>0</v>
      </c>
      <c r="N500" s="9"/>
      <c r="O500" s="9"/>
      <c r="P500" s="9"/>
      <c r="Q500" s="9"/>
      <c r="R500" s="9"/>
      <c r="S500" s="9"/>
      <c r="T500" s="9"/>
      <c r="U500" s="9"/>
      <c r="V500" s="9"/>
    </row>
    <row r="501" spans="1:22" ht="56.1" customHeight="1">
      <c r="A501" s="352" t="s">
        <v>1065</v>
      </c>
      <c r="B501" s="146"/>
      <c r="C501" s="404" t="s">
        <v>340</v>
      </c>
      <c r="D501" s="405"/>
      <c r="E501" s="405"/>
      <c r="F501" s="405"/>
      <c r="G501" s="405"/>
      <c r="H501" s="406"/>
      <c r="I501" s="116" t="s">
        <v>1066</v>
      </c>
      <c r="J501" s="180">
        <f t="shared" si="17"/>
        <v>0</v>
      </c>
      <c r="K501" s="181" t="str">
        <f t="shared" si="16"/>
        <v/>
      </c>
      <c r="L501" s="111"/>
      <c r="M501" s="111"/>
      <c r="N501" s="9"/>
      <c r="O501" s="9"/>
      <c r="P501" s="9"/>
      <c r="Q501" s="9"/>
      <c r="R501" s="9"/>
      <c r="S501" s="9"/>
      <c r="T501" s="9"/>
      <c r="U501" s="9"/>
      <c r="V501" s="9"/>
    </row>
    <row r="502" spans="1:22" ht="70.150000000000006" customHeight="1">
      <c r="A502" s="352" t="s">
        <v>1067</v>
      </c>
      <c r="B502" s="146"/>
      <c r="C502" s="404" t="s">
        <v>342</v>
      </c>
      <c r="D502" s="405"/>
      <c r="E502" s="405"/>
      <c r="F502" s="405"/>
      <c r="G502" s="405"/>
      <c r="H502" s="406"/>
      <c r="I502" s="116" t="s">
        <v>1489</v>
      </c>
      <c r="J502" s="180">
        <f t="shared" si="17"/>
        <v>0</v>
      </c>
      <c r="K502" s="181" t="str">
        <f t="shared" si="16"/>
        <v/>
      </c>
      <c r="L502" s="111"/>
      <c r="M502" s="111"/>
      <c r="N502" s="9"/>
      <c r="O502" s="9"/>
      <c r="P502" s="9"/>
      <c r="Q502" s="9"/>
      <c r="R502" s="9"/>
      <c r="S502" s="9"/>
      <c r="T502" s="9"/>
      <c r="U502" s="9"/>
      <c r="V502" s="9"/>
    </row>
    <row r="503" spans="1:22" ht="70.150000000000006" customHeight="1">
      <c r="A503" s="352" t="s">
        <v>1069</v>
      </c>
      <c r="B503" s="146"/>
      <c r="C503" s="404" t="s">
        <v>344</v>
      </c>
      <c r="D503" s="405"/>
      <c r="E503" s="405"/>
      <c r="F503" s="405"/>
      <c r="G503" s="405"/>
      <c r="H503" s="406"/>
      <c r="I503" s="116" t="s">
        <v>1490</v>
      </c>
      <c r="J503" s="180" t="str">
        <f t="shared" si="17"/>
        <v>*</v>
      </c>
      <c r="K503" s="181" t="str">
        <f t="shared" si="16"/>
        <v>※</v>
      </c>
      <c r="L503" s="111"/>
      <c r="M503" s="111" t="s">
        <v>1052</v>
      </c>
      <c r="N503" s="9"/>
      <c r="O503" s="9"/>
      <c r="P503" s="9"/>
      <c r="Q503" s="9"/>
      <c r="R503" s="9"/>
      <c r="S503" s="9"/>
      <c r="T503" s="9"/>
      <c r="U503" s="9"/>
      <c r="V503" s="9"/>
    </row>
    <row r="504" spans="1:22" s="1" customFormat="1" ht="17.25" customHeight="1">
      <c r="A504" s="328"/>
      <c r="B504" s="19"/>
      <c r="C504" s="19"/>
      <c r="D504" s="19"/>
      <c r="E504" s="19"/>
      <c r="F504" s="19"/>
      <c r="G504" s="19"/>
      <c r="H504" s="15"/>
      <c r="I504" s="15"/>
      <c r="J504" s="87"/>
      <c r="K504" s="88"/>
      <c r="L504" s="89"/>
      <c r="M504" s="89"/>
    </row>
    <row r="505" spans="1:22" s="82" customFormat="1">
      <c r="A505" s="328"/>
      <c r="B505" s="83"/>
      <c r="C505" s="60"/>
      <c r="D505" s="60"/>
      <c r="E505" s="60"/>
      <c r="F505" s="60"/>
      <c r="G505" s="60"/>
      <c r="H505" s="90"/>
      <c r="I505" s="90"/>
      <c r="J505" s="87"/>
      <c r="K505" s="88"/>
      <c r="L505" s="89"/>
      <c r="M505" s="89"/>
    </row>
    <row r="506" spans="1:22">
      <c r="A506" s="328"/>
      <c r="B506" s="183"/>
      <c r="C506" s="4"/>
      <c r="D506" s="4"/>
      <c r="F506" s="4"/>
      <c r="G506" s="4"/>
      <c r="H506" s="308"/>
      <c r="I506" s="308"/>
      <c r="J506" s="59"/>
      <c r="K506" s="30"/>
      <c r="L506" s="101"/>
      <c r="M506" s="101"/>
      <c r="N506" s="9"/>
      <c r="O506" s="9"/>
      <c r="P506" s="9"/>
      <c r="Q506" s="9"/>
      <c r="R506" s="9"/>
      <c r="S506" s="9"/>
      <c r="T506" s="9"/>
      <c r="U506" s="9"/>
      <c r="V506" s="9"/>
    </row>
    <row r="507" spans="1:22">
      <c r="A507" s="328"/>
      <c r="B507" s="19" t="s">
        <v>346</v>
      </c>
      <c r="C507" s="44"/>
      <c r="D507" s="44"/>
      <c r="E507" s="44"/>
      <c r="F507" s="44"/>
      <c r="G507" s="44"/>
      <c r="H507" s="15"/>
      <c r="I507" s="15"/>
      <c r="J507" s="59"/>
      <c r="K507" s="30"/>
      <c r="L507" s="101"/>
      <c r="M507" s="101"/>
      <c r="N507" s="9"/>
      <c r="O507" s="9"/>
      <c r="P507" s="9"/>
      <c r="Q507" s="9"/>
      <c r="R507" s="9"/>
      <c r="S507" s="9"/>
      <c r="T507" s="9"/>
      <c r="U507" s="9"/>
      <c r="V507" s="9"/>
    </row>
    <row r="508" spans="1:22">
      <c r="A508" s="328"/>
      <c r="B508" s="19"/>
      <c r="C508" s="19"/>
      <c r="D508" s="19"/>
      <c r="E508" s="19"/>
      <c r="F508" s="19"/>
      <c r="G508" s="19"/>
      <c r="H508" s="15"/>
      <c r="I508" s="15"/>
      <c r="L508" s="23"/>
      <c r="M508" s="23"/>
      <c r="N508" s="9"/>
      <c r="O508" s="9"/>
      <c r="P508" s="9"/>
      <c r="Q508" s="9"/>
      <c r="R508" s="9"/>
      <c r="S508" s="9"/>
      <c r="T508" s="9"/>
      <c r="U508" s="9"/>
      <c r="V508" s="9"/>
    </row>
    <row r="509" spans="1:22" ht="34.5" customHeight="1">
      <c r="A509" s="328"/>
      <c r="B509" s="19"/>
      <c r="C509" s="19" t="s">
        <v>1491</v>
      </c>
      <c r="D509" s="4"/>
      <c r="F509" s="4"/>
      <c r="G509" s="4"/>
      <c r="H509" s="308"/>
      <c r="I509" s="308"/>
      <c r="J509" s="74" t="s">
        <v>68</v>
      </c>
      <c r="K509" s="167"/>
      <c r="L509" s="76" t="s">
        <v>539</v>
      </c>
      <c r="M509" s="76" t="s">
        <v>538</v>
      </c>
      <c r="N509" s="9"/>
      <c r="O509" s="9"/>
      <c r="P509" s="9"/>
      <c r="Q509" s="9"/>
      <c r="R509" s="9"/>
      <c r="S509" s="9"/>
      <c r="T509" s="9"/>
      <c r="U509" s="9"/>
      <c r="V509" s="9"/>
    </row>
    <row r="510" spans="1:22" ht="20.25" customHeight="1">
      <c r="A510" s="328"/>
      <c r="B510" s="2"/>
      <c r="C510" s="498"/>
      <c r="D510" s="499"/>
      <c r="E510" s="499"/>
      <c r="F510" s="499"/>
      <c r="G510" s="44"/>
      <c r="H510" s="308"/>
      <c r="I510" s="65" t="s">
        <v>1403</v>
      </c>
      <c r="J510" s="66"/>
      <c r="K510" s="168"/>
      <c r="L510" s="78" t="s">
        <v>745</v>
      </c>
      <c r="M510" s="78" t="s">
        <v>70</v>
      </c>
      <c r="N510" s="9"/>
      <c r="O510" s="9"/>
      <c r="P510" s="9"/>
      <c r="Q510" s="9"/>
      <c r="R510" s="9"/>
      <c r="S510" s="9"/>
      <c r="T510" s="9"/>
      <c r="U510" s="9"/>
      <c r="V510" s="9"/>
    </row>
    <row r="511" spans="1:22" ht="42" customHeight="1">
      <c r="A511" s="352" t="s">
        <v>1073</v>
      </c>
      <c r="B511" s="2"/>
      <c r="C511" s="404" t="s">
        <v>348</v>
      </c>
      <c r="D511" s="405"/>
      <c r="E511" s="405"/>
      <c r="F511" s="405"/>
      <c r="G511" s="405"/>
      <c r="H511" s="406"/>
      <c r="I511" s="325" t="s">
        <v>1074</v>
      </c>
      <c r="J511" s="180">
        <f t="shared" ref="J511:J518" si="18">IF(SUM(L511:M511)=0,IF(COUNTIF(L511:M511,"未確認")&gt;0,"未確認",IF(COUNTIF(L511:M511,"~*")&gt;0,"*",SUM(L511:M511))),SUM(L511:M511))</f>
        <v>0</v>
      </c>
      <c r="K511" s="181" t="str">
        <f t="shared" ref="K511:K518" si="19">IF(OR(COUNTIF(L511:M511,"未確認")&gt;0,COUNTIF(L511:M511,"*")&gt;0),"※","")</f>
        <v/>
      </c>
      <c r="L511" s="111"/>
      <c r="M511" s="111"/>
      <c r="N511" s="9"/>
      <c r="O511" s="9"/>
      <c r="P511" s="9"/>
      <c r="Q511" s="9"/>
      <c r="R511" s="9"/>
      <c r="S511" s="9"/>
      <c r="T511" s="9"/>
      <c r="U511" s="9"/>
      <c r="V511" s="9"/>
    </row>
    <row r="512" spans="1:22" ht="84" customHeight="1">
      <c r="A512" s="352" t="s">
        <v>1075</v>
      </c>
      <c r="B512" s="184"/>
      <c r="C512" s="404" t="s">
        <v>349</v>
      </c>
      <c r="D512" s="405"/>
      <c r="E512" s="405"/>
      <c r="F512" s="405"/>
      <c r="G512" s="405"/>
      <c r="H512" s="406"/>
      <c r="I512" s="116" t="s">
        <v>1076</v>
      </c>
      <c r="J512" s="180" t="str">
        <f t="shared" si="18"/>
        <v>*</v>
      </c>
      <c r="K512" s="181" t="str">
        <f t="shared" si="19"/>
        <v>※</v>
      </c>
      <c r="L512" s="111"/>
      <c r="M512" s="111" t="s">
        <v>1052</v>
      </c>
      <c r="N512" s="9"/>
      <c r="O512" s="9"/>
      <c r="P512" s="9"/>
      <c r="Q512" s="9"/>
      <c r="R512" s="9"/>
      <c r="S512" s="9"/>
      <c r="T512" s="9"/>
      <c r="U512" s="9"/>
      <c r="V512" s="9"/>
    </row>
    <row r="513" spans="1:22" ht="56.1" customHeight="1">
      <c r="A513" s="352" t="s">
        <v>1077</v>
      </c>
      <c r="B513" s="184"/>
      <c r="C513" s="404" t="s">
        <v>350</v>
      </c>
      <c r="D513" s="405"/>
      <c r="E513" s="405"/>
      <c r="F513" s="405"/>
      <c r="G513" s="405"/>
      <c r="H513" s="406"/>
      <c r="I513" s="116" t="s">
        <v>1492</v>
      </c>
      <c r="J513" s="180">
        <f t="shared" si="18"/>
        <v>0</v>
      </c>
      <c r="K513" s="181" t="str">
        <f t="shared" si="19"/>
        <v/>
      </c>
      <c r="L513" s="111"/>
      <c r="M513" s="111"/>
      <c r="N513" s="9"/>
      <c r="O513" s="9"/>
      <c r="P513" s="9"/>
      <c r="Q513" s="9"/>
      <c r="R513" s="9"/>
      <c r="S513" s="9"/>
      <c r="T513" s="9"/>
      <c r="U513" s="9"/>
      <c r="V513" s="9"/>
    </row>
    <row r="514" spans="1:22" ht="56.1" customHeight="1">
      <c r="A514" s="352" t="s">
        <v>1079</v>
      </c>
      <c r="B514" s="184"/>
      <c r="C514" s="404" t="s">
        <v>351</v>
      </c>
      <c r="D514" s="405"/>
      <c r="E514" s="405"/>
      <c r="F514" s="405"/>
      <c r="G514" s="405"/>
      <c r="H514" s="406"/>
      <c r="I514" s="116" t="s">
        <v>1493</v>
      </c>
      <c r="J514" s="180">
        <f t="shared" si="18"/>
        <v>0</v>
      </c>
      <c r="K514" s="181" t="str">
        <f t="shared" si="19"/>
        <v/>
      </c>
      <c r="L514" s="111"/>
      <c r="M514" s="111"/>
      <c r="N514" s="9"/>
      <c r="O514" s="9"/>
      <c r="P514" s="9"/>
      <c r="Q514" s="9"/>
      <c r="R514" s="9"/>
      <c r="S514" s="9"/>
      <c r="T514" s="9"/>
      <c r="U514" s="9"/>
      <c r="V514" s="9"/>
    </row>
    <row r="515" spans="1:22" ht="117">
      <c r="A515" s="352" t="s">
        <v>1081</v>
      </c>
      <c r="B515" s="184"/>
      <c r="C515" s="404" t="s">
        <v>352</v>
      </c>
      <c r="D515" s="405"/>
      <c r="E515" s="405"/>
      <c r="F515" s="405"/>
      <c r="G515" s="405"/>
      <c r="H515" s="406"/>
      <c r="I515" s="116" t="s">
        <v>1082</v>
      </c>
      <c r="J515" s="180" t="str">
        <f t="shared" si="18"/>
        <v>*</v>
      </c>
      <c r="K515" s="181" t="str">
        <f t="shared" si="19"/>
        <v>※</v>
      </c>
      <c r="L515" s="111"/>
      <c r="M515" s="111" t="s">
        <v>1045</v>
      </c>
      <c r="N515" s="9"/>
      <c r="O515" s="9"/>
      <c r="P515" s="9"/>
      <c r="Q515" s="9"/>
      <c r="R515" s="9"/>
      <c r="S515" s="9"/>
      <c r="T515" s="9"/>
      <c r="U515" s="9"/>
      <c r="V515" s="9"/>
    </row>
    <row r="516" spans="1:22" s="112" customFormat="1" ht="84" customHeight="1">
      <c r="A516" s="352" t="s">
        <v>1083</v>
      </c>
      <c r="B516" s="184"/>
      <c r="C516" s="423" t="s">
        <v>353</v>
      </c>
      <c r="D516" s="424"/>
      <c r="E516" s="424"/>
      <c r="F516" s="424"/>
      <c r="G516" s="424"/>
      <c r="H516" s="425"/>
      <c r="I516" s="116" t="s">
        <v>1084</v>
      </c>
      <c r="J516" s="180">
        <f t="shared" si="18"/>
        <v>0</v>
      </c>
      <c r="K516" s="181" t="str">
        <f t="shared" si="19"/>
        <v/>
      </c>
      <c r="L516" s="111"/>
      <c r="M516" s="111"/>
    </row>
    <row r="517" spans="1:22" s="112" customFormat="1" ht="70.150000000000006" customHeight="1">
      <c r="A517" s="352" t="s">
        <v>1085</v>
      </c>
      <c r="B517" s="184"/>
      <c r="C517" s="404" t="s">
        <v>354</v>
      </c>
      <c r="D517" s="405"/>
      <c r="E517" s="405"/>
      <c r="F517" s="405"/>
      <c r="G517" s="405"/>
      <c r="H517" s="406"/>
      <c r="I517" s="116" t="s">
        <v>1494</v>
      </c>
      <c r="J517" s="180" t="str">
        <f t="shared" si="18"/>
        <v>*</v>
      </c>
      <c r="K517" s="181" t="str">
        <f t="shared" si="19"/>
        <v>※</v>
      </c>
      <c r="L517" s="111"/>
      <c r="M517" s="111" t="s">
        <v>1052</v>
      </c>
    </row>
    <row r="518" spans="1:22" s="112" customFormat="1" ht="84" customHeight="1">
      <c r="A518" s="352" t="s">
        <v>1087</v>
      </c>
      <c r="B518" s="184"/>
      <c r="C518" s="404" t="s">
        <v>356</v>
      </c>
      <c r="D518" s="405"/>
      <c r="E518" s="405"/>
      <c r="F518" s="405"/>
      <c r="G518" s="405"/>
      <c r="H518" s="406"/>
      <c r="I518" s="116" t="s">
        <v>1495</v>
      </c>
      <c r="J518" s="180">
        <f t="shared" si="18"/>
        <v>0</v>
      </c>
      <c r="K518" s="181" t="str">
        <f t="shared" si="19"/>
        <v/>
      </c>
      <c r="L518" s="111"/>
      <c r="M518" s="111"/>
    </row>
    <row r="519" spans="1:22" s="1" customFormat="1">
      <c r="A519" s="328"/>
      <c r="B519" s="19"/>
      <c r="C519" s="19"/>
      <c r="D519" s="19"/>
      <c r="E519" s="19"/>
      <c r="F519" s="19"/>
      <c r="G519" s="19"/>
      <c r="H519" s="15"/>
      <c r="I519" s="15"/>
      <c r="J519" s="87"/>
      <c r="K519" s="88"/>
      <c r="L519" s="89"/>
      <c r="M519" s="89"/>
    </row>
    <row r="520" spans="1:22">
      <c r="A520" s="328"/>
      <c r="B520" s="19"/>
      <c r="C520" s="19"/>
      <c r="D520" s="19"/>
      <c r="E520" s="19"/>
      <c r="F520" s="19"/>
      <c r="G520" s="19"/>
      <c r="H520" s="15"/>
      <c r="I520" s="15"/>
      <c r="L520" s="73"/>
      <c r="M520" s="73"/>
      <c r="N520" s="9"/>
      <c r="O520" s="9"/>
      <c r="P520" s="9"/>
      <c r="Q520" s="9"/>
      <c r="R520" s="9"/>
      <c r="S520" s="9"/>
      <c r="T520" s="9"/>
      <c r="U520" s="9"/>
      <c r="V520" s="9"/>
    </row>
    <row r="521" spans="1:22" ht="34.5" customHeight="1">
      <c r="A521" s="328"/>
      <c r="B521" s="19"/>
      <c r="C521" s="19" t="s">
        <v>1089</v>
      </c>
      <c r="D521" s="4"/>
      <c r="F521" s="4"/>
      <c r="G521" s="4"/>
      <c r="H521" s="308"/>
      <c r="I521" s="308"/>
      <c r="J521" s="74" t="s">
        <v>68</v>
      </c>
      <c r="K521" s="167"/>
      <c r="L521" s="76" t="s">
        <v>539</v>
      </c>
      <c r="M521" s="76" t="s">
        <v>538</v>
      </c>
      <c r="N521" s="9"/>
      <c r="O521" s="9"/>
      <c r="P521" s="9"/>
      <c r="Q521" s="9"/>
      <c r="R521" s="9"/>
      <c r="S521" s="9"/>
      <c r="T521" s="9"/>
      <c r="U521" s="9"/>
      <c r="V521" s="9"/>
    </row>
    <row r="522" spans="1:22" ht="20.25" customHeight="1">
      <c r="A522" s="328"/>
      <c r="B522" s="2"/>
      <c r="C522" s="498"/>
      <c r="D522" s="499"/>
      <c r="E522" s="499"/>
      <c r="F522" s="499"/>
      <c r="G522" s="44"/>
      <c r="H522" s="308"/>
      <c r="I522" s="65" t="s">
        <v>1403</v>
      </c>
      <c r="J522" s="66"/>
      <c r="K522" s="168"/>
      <c r="L522" s="78" t="s">
        <v>745</v>
      </c>
      <c r="M522" s="78" t="s">
        <v>70</v>
      </c>
      <c r="N522" s="9"/>
      <c r="O522" s="9"/>
      <c r="P522" s="9"/>
      <c r="Q522" s="9"/>
      <c r="R522" s="9"/>
      <c r="S522" s="9"/>
      <c r="T522" s="9"/>
      <c r="U522" s="9"/>
      <c r="V522" s="9"/>
    </row>
    <row r="523" spans="1:22" s="108" customFormat="1" ht="78">
      <c r="A523" s="352" t="s">
        <v>1090</v>
      </c>
      <c r="B523" s="184"/>
      <c r="C523" s="500" t="s">
        <v>358</v>
      </c>
      <c r="D523" s="501"/>
      <c r="E523" s="501"/>
      <c r="F523" s="501"/>
      <c r="G523" s="501"/>
      <c r="H523" s="502"/>
      <c r="I523" s="116" t="s">
        <v>1091</v>
      </c>
      <c r="J523" s="185">
        <f>IF(SUM(L523:M523)=0,IF(COUNTIF(L523:M523,"未確認")&gt;0,"未確認",IF(COUNTIF(L523:M523,"~*")&gt;0,"*",SUM(L523:M523))),SUM(L523:M523))</f>
        <v>0</v>
      </c>
      <c r="K523" s="181" t="str">
        <f>IF(OR(COUNTIF(L523:M523,"未確認")&gt;0,COUNTIF(L523:M523,"*")&gt;0),"※","")</f>
        <v/>
      </c>
      <c r="L523" s="111"/>
      <c r="M523" s="111"/>
    </row>
    <row r="524" spans="1:22" s="108" customFormat="1" ht="78">
      <c r="A524" s="352"/>
      <c r="B524" s="184"/>
      <c r="C524" s="500" t="s">
        <v>1496</v>
      </c>
      <c r="D524" s="501"/>
      <c r="E524" s="501"/>
      <c r="F524" s="501"/>
      <c r="G524" s="501"/>
      <c r="H524" s="502"/>
      <c r="I524" s="116" t="s">
        <v>1093</v>
      </c>
      <c r="J524" s="185">
        <f>IF(SUM(L524:M524)=0,IF(COUNTIF(L524:M524,"未確認")&gt;0,"未確認",IF(COUNTIF(L524:M524,"~*")&gt;0,"*",SUM(L524:M524))),SUM(L524:M524))</f>
        <v>0</v>
      </c>
      <c r="K524" s="181" t="str">
        <f>IF(OR(COUNTIF(L524:M524,"未確認")&gt;0,COUNTIF(L524:M524,"*")&gt;0),"※","")</f>
        <v/>
      </c>
      <c r="L524" s="111"/>
      <c r="M524" s="111"/>
    </row>
    <row r="525" spans="1:22" s="108" customFormat="1" ht="97.5">
      <c r="A525" s="352" t="s">
        <v>1094</v>
      </c>
      <c r="B525" s="184"/>
      <c r="C525" s="500" t="s">
        <v>359</v>
      </c>
      <c r="D525" s="501"/>
      <c r="E525" s="501"/>
      <c r="F525" s="501"/>
      <c r="G525" s="501"/>
      <c r="H525" s="502"/>
      <c r="I525" s="116" t="s">
        <v>1401</v>
      </c>
      <c r="J525" s="185">
        <f>IF(SUM(L525:M525)=0,IF(COUNTIF(L525:M525,"未確認")&gt;0,"未確認",IF(COUNTIF(L525:M525,"~*")&gt;0,"*",SUM(L525:M525))),SUM(L525:M525))</f>
        <v>0</v>
      </c>
      <c r="K525" s="181" t="str">
        <f>IF(OR(COUNTIF(L525:M525,"未確認")&gt;0,COUNTIF(L525:M525,"*")&gt;0),"※","")</f>
        <v/>
      </c>
      <c r="L525" s="111"/>
      <c r="M525" s="111"/>
    </row>
    <row r="526" spans="1:22" s="1" customFormat="1">
      <c r="A526" s="328"/>
      <c r="B526" s="19"/>
      <c r="C526" s="19"/>
      <c r="D526" s="19"/>
      <c r="E526" s="19"/>
      <c r="F526" s="19"/>
      <c r="G526" s="19"/>
      <c r="H526" s="15"/>
      <c r="I526" s="15"/>
      <c r="J526" s="87"/>
      <c r="K526" s="88"/>
      <c r="L526" s="73"/>
      <c r="M526" s="73"/>
    </row>
    <row r="527" spans="1:22">
      <c r="A527" s="328"/>
      <c r="B527" s="19"/>
      <c r="C527" s="19"/>
      <c r="D527" s="19"/>
      <c r="E527" s="19"/>
      <c r="F527" s="19"/>
      <c r="G527" s="19"/>
      <c r="H527" s="15"/>
      <c r="I527" s="15"/>
      <c r="L527" s="73"/>
      <c r="M527" s="73"/>
      <c r="N527" s="9"/>
      <c r="O527" s="9"/>
      <c r="P527" s="9"/>
      <c r="Q527" s="9"/>
      <c r="R527" s="9"/>
      <c r="S527" s="9"/>
      <c r="T527" s="9"/>
      <c r="U527" s="9"/>
      <c r="V527" s="9"/>
    </row>
    <row r="528" spans="1:22" ht="34.5" customHeight="1">
      <c r="A528" s="328"/>
      <c r="B528" s="19"/>
      <c r="C528" s="19" t="s">
        <v>1096</v>
      </c>
      <c r="D528" s="4"/>
      <c r="F528" s="4"/>
      <c r="G528" s="4"/>
      <c r="H528" s="308"/>
      <c r="I528" s="308"/>
      <c r="J528" s="74" t="s">
        <v>68</v>
      </c>
      <c r="K528" s="167"/>
      <c r="L528" s="76" t="s">
        <v>539</v>
      </c>
      <c r="M528" s="76" t="s">
        <v>538</v>
      </c>
      <c r="N528" s="9"/>
      <c r="O528" s="9"/>
      <c r="P528" s="9"/>
      <c r="Q528" s="9"/>
      <c r="R528" s="9"/>
      <c r="S528" s="9"/>
      <c r="T528" s="9"/>
      <c r="U528" s="9"/>
      <c r="V528" s="9"/>
    </row>
    <row r="529" spans="1:22" ht="20.25" customHeight="1">
      <c r="A529" s="328"/>
      <c r="B529" s="2"/>
      <c r="C529" s="505"/>
      <c r="D529" s="505"/>
      <c r="E529" s="505"/>
      <c r="F529" s="505"/>
      <c r="G529" s="44"/>
      <c r="H529" s="308"/>
      <c r="I529" s="65" t="s">
        <v>1403</v>
      </c>
      <c r="J529" s="66"/>
      <c r="K529" s="168"/>
      <c r="L529" s="78" t="s">
        <v>745</v>
      </c>
      <c r="M529" s="78" t="s">
        <v>70</v>
      </c>
      <c r="N529" s="9"/>
      <c r="O529" s="9"/>
      <c r="P529" s="9"/>
      <c r="Q529" s="9"/>
      <c r="R529" s="9"/>
      <c r="S529" s="9"/>
      <c r="T529" s="9"/>
      <c r="U529" s="9"/>
      <c r="V529" s="9"/>
    </row>
    <row r="530" spans="1:22" s="108" customFormat="1" ht="97.5">
      <c r="A530" s="352" t="s">
        <v>1097</v>
      </c>
      <c r="B530" s="184"/>
      <c r="C530" s="500" t="s">
        <v>360</v>
      </c>
      <c r="D530" s="501"/>
      <c r="E530" s="501"/>
      <c r="F530" s="501"/>
      <c r="G530" s="501"/>
      <c r="H530" s="502"/>
      <c r="I530" s="116" t="s">
        <v>1098</v>
      </c>
      <c r="J530" s="185">
        <f>IF(SUM(L530:M530)=0,IF(COUNTIF(L530:M530,"未確認")&gt;0,"未確認",IF(COUNTIF(L530:M530,"~*")&gt;0,"*",SUM(L530:M530))),SUM(L530:M530))</f>
        <v>0</v>
      </c>
      <c r="K530" s="181" t="str">
        <f>IF(OR(COUNTIF(L530:M530,"未確認")&gt;0,COUNTIF(L530:M530,"*")&gt;0),"※","")</f>
        <v/>
      </c>
      <c r="L530" s="111"/>
      <c r="M530" s="111"/>
    </row>
    <row r="531" spans="1:22" s="1" customFormat="1">
      <c r="A531" s="328"/>
      <c r="B531" s="19"/>
      <c r="C531" s="19"/>
      <c r="D531" s="19"/>
      <c r="E531" s="19"/>
      <c r="F531" s="19"/>
      <c r="G531" s="19"/>
      <c r="H531" s="15"/>
      <c r="I531" s="15"/>
      <c r="J531" s="87"/>
      <c r="K531" s="88"/>
      <c r="L531" s="89"/>
      <c r="M531" s="89"/>
    </row>
    <row r="532" spans="1:22">
      <c r="A532" s="328"/>
      <c r="B532" s="19"/>
      <c r="C532" s="19"/>
      <c r="D532" s="19"/>
      <c r="E532" s="19"/>
      <c r="F532" s="19"/>
      <c r="G532" s="19"/>
      <c r="H532" s="15"/>
      <c r="I532" s="15"/>
      <c r="L532" s="73"/>
      <c r="M532" s="73"/>
      <c r="N532" s="9"/>
      <c r="O532" s="9"/>
      <c r="P532" s="9"/>
      <c r="Q532" s="9"/>
      <c r="R532" s="9"/>
      <c r="S532" s="9"/>
      <c r="T532" s="9"/>
      <c r="U532" s="9"/>
      <c r="V532" s="9"/>
    </row>
    <row r="533" spans="1:22" ht="34.5" customHeight="1">
      <c r="A533" s="328"/>
      <c r="B533" s="19"/>
      <c r="C533" s="19" t="s">
        <v>1497</v>
      </c>
      <c r="D533" s="4"/>
      <c r="F533" s="4"/>
      <c r="G533" s="4"/>
      <c r="H533" s="308"/>
      <c r="I533" s="308"/>
      <c r="J533" s="74" t="s">
        <v>68</v>
      </c>
      <c r="K533" s="167"/>
      <c r="L533" s="76" t="s">
        <v>539</v>
      </c>
      <c r="M533" s="76" t="s">
        <v>538</v>
      </c>
      <c r="N533" s="9"/>
      <c r="O533" s="9"/>
      <c r="P533" s="9"/>
      <c r="Q533" s="9"/>
      <c r="R533" s="9"/>
      <c r="S533" s="9"/>
      <c r="T533" s="9"/>
      <c r="U533" s="9"/>
      <c r="V533" s="9"/>
    </row>
    <row r="534" spans="1:22" ht="20.25" customHeight="1">
      <c r="A534" s="328"/>
      <c r="B534" s="2"/>
      <c r="C534" s="505"/>
      <c r="D534" s="506"/>
      <c r="E534" s="506"/>
      <c r="F534" s="506"/>
      <c r="G534" s="44"/>
      <c r="H534" s="308"/>
      <c r="I534" s="65" t="s">
        <v>1072</v>
      </c>
      <c r="J534" s="66"/>
      <c r="K534" s="168"/>
      <c r="L534" s="78" t="s">
        <v>745</v>
      </c>
      <c r="M534" s="78" t="s">
        <v>70</v>
      </c>
      <c r="N534" s="9"/>
      <c r="O534" s="9"/>
      <c r="P534" s="9"/>
      <c r="Q534" s="9"/>
      <c r="R534" s="9"/>
      <c r="S534" s="9"/>
      <c r="T534" s="9"/>
      <c r="U534" s="9"/>
      <c r="V534" s="9"/>
    </row>
    <row r="535" spans="1:22" s="1" customFormat="1" ht="34.5" customHeight="1">
      <c r="A535" s="348" t="s">
        <v>1100</v>
      </c>
      <c r="B535" s="184"/>
      <c r="C535" s="404" t="s">
        <v>362</v>
      </c>
      <c r="D535" s="405"/>
      <c r="E535" s="405"/>
      <c r="F535" s="405"/>
      <c r="G535" s="405"/>
      <c r="H535" s="406"/>
      <c r="I535" s="116" t="s">
        <v>1498</v>
      </c>
      <c r="J535" s="180">
        <f>IF(SUM(L535:M535)=0,IF(COUNTIF(L535:M535,"未確認")&gt;0,"未確認",IF(COUNTIF(L535:M535,"~*")&gt;0,"*",SUM(L535:M535))),SUM(L535:M535))</f>
        <v>0</v>
      </c>
      <c r="K535" s="181" t="str">
        <f>IF(OR(COUNTIF(L535:M535,"未確認")&gt;0,COUNTIF(L535:M535,"*")&gt;0),"※","")</f>
        <v/>
      </c>
      <c r="L535" s="111"/>
      <c r="M535" s="111"/>
    </row>
    <row r="536" spans="1:22" s="1" customFormat="1">
      <c r="A536" s="328"/>
      <c r="B536" s="19"/>
      <c r="C536" s="19"/>
      <c r="D536" s="19"/>
      <c r="E536" s="19"/>
      <c r="F536" s="19"/>
      <c r="G536" s="19"/>
      <c r="H536" s="15"/>
      <c r="I536" s="15"/>
      <c r="J536" s="87"/>
      <c r="K536" s="88"/>
      <c r="L536" s="89"/>
      <c r="M536" s="89"/>
    </row>
    <row r="537" spans="1:22">
      <c r="A537" s="328"/>
      <c r="B537" s="19"/>
      <c r="C537" s="19"/>
      <c r="D537" s="19"/>
      <c r="E537" s="19"/>
      <c r="F537" s="19"/>
      <c r="G537" s="19"/>
      <c r="H537" s="15"/>
      <c r="I537" s="15"/>
      <c r="J537" s="61"/>
      <c r="K537" s="30"/>
      <c r="L537" s="73"/>
      <c r="M537" s="73"/>
      <c r="N537" s="9"/>
      <c r="O537" s="9"/>
      <c r="P537" s="9"/>
      <c r="Q537" s="9"/>
      <c r="R537" s="9"/>
      <c r="S537" s="9"/>
      <c r="T537" s="9"/>
      <c r="U537" s="9"/>
      <c r="V537" s="9"/>
    </row>
    <row r="538" spans="1:22" ht="34.5" customHeight="1">
      <c r="A538" s="328"/>
      <c r="B538" s="19"/>
      <c r="C538" s="19" t="s">
        <v>1499</v>
      </c>
      <c r="D538" s="4"/>
      <c r="F538" s="4"/>
      <c r="G538" s="4"/>
      <c r="H538" s="308"/>
      <c r="I538" s="308"/>
      <c r="J538" s="74" t="s">
        <v>68</v>
      </c>
      <c r="K538" s="167"/>
      <c r="L538" s="76" t="s">
        <v>539</v>
      </c>
      <c r="M538" s="76" t="s">
        <v>538</v>
      </c>
      <c r="N538" s="9"/>
      <c r="O538" s="9"/>
      <c r="P538" s="9"/>
      <c r="Q538" s="9"/>
      <c r="R538" s="9"/>
      <c r="S538" s="9"/>
      <c r="T538" s="9"/>
      <c r="U538" s="9"/>
      <c r="V538" s="9"/>
    </row>
    <row r="539" spans="1:22" ht="20.25" customHeight="1">
      <c r="A539" s="328"/>
      <c r="B539" s="2"/>
      <c r="C539" s="498"/>
      <c r="D539" s="499"/>
      <c r="E539" s="499"/>
      <c r="F539" s="499"/>
      <c r="G539" s="44"/>
      <c r="H539" s="308"/>
      <c r="I539" s="65" t="s">
        <v>1403</v>
      </c>
      <c r="J539" s="66"/>
      <c r="K539" s="168"/>
      <c r="L539" s="78" t="s">
        <v>745</v>
      </c>
      <c r="M539" s="78" t="s">
        <v>70</v>
      </c>
      <c r="N539" s="9"/>
      <c r="O539" s="9"/>
      <c r="P539" s="9"/>
      <c r="Q539" s="9"/>
      <c r="R539" s="9"/>
      <c r="S539" s="9"/>
      <c r="T539" s="9"/>
      <c r="U539" s="9"/>
      <c r="V539" s="9"/>
    </row>
    <row r="540" spans="1:22" s="108" customFormat="1" ht="56.1" customHeight="1">
      <c r="A540" s="352" t="s">
        <v>1103</v>
      </c>
      <c r="B540" s="184"/>
      <c r="C540" s="404" t="s">
        <v>363</v>
      </c>
      <c r="D540" s="405"/>
      <c r="E540" s="405"/>
      <c r="F540" s="405"/>
      <c r="G540" s="405"/>
      <c r="H540" s="406"/>
      <c r="I540" s="116" t="s">
        <v>1500</v>
      </c>
      <c r="J540" s="180">
        <f t="shared" ref="J540:J545" si="20">IF(SUM(L540:M540)=0,IF(COUNTIF(L540:M540,"未確認")&gt;0,"未確認",IF(COUNTIF(L540:M540,"~*")&gt;0,"*",SUM(L540:M540))),SUM(L540:M540))</f>
        <v>0</v>
      </c>
      <c r="K540" s="181" t="str">
        <f t="shared" ref="K540:K545" si="21">IF(OR(COUNTIF(L540:M540,"未確認")&gt;0,COUNTIF(L540:M540,"*")&gt;0),"※","")</f>
        <v/>
      </c>
      <c r="L540" s="111"/>
      <c r="M540" s="111"/>
    </row>
    <row r="541" spans="1:22" s="108" customFormat="1" ht="70.150000000000006" customHeight="1">
      <c r="A541" s="352" t="s">
        <v>1105</v>
      </c>
      <c r="B541" s="184"/>
      <c r="C541" s="404" t="s">
        <v>364</v>
      </c>
      <c r="D541" s="405"/>
      <c r="E541" s="405"/>
      <c r="F541" s="405"/>
      <c r="G541" s="405"/>
      <c r="H541" s="406"/>
      <c r="I541" s="116" t="s">
        <v>1106</v>
      </c>
      <c r="J541" s="180">
        <f t="shared" si="20"/>
        <v>0</v>
      </c>
      <c r="K541" s="181" t="str">
        <f t="shared" si="21"/>
        <v/>
      </c>
      <c r="L541" s="111"/>
      <c r="M541" s="111"/>
    </row>
    <row r="542" spans="1:22" s="108" customFormat="1" ht="42.75" customHeight="1">
      <c r="A542" s="352" t="s">
        <v>1107</v>
      </c>
      <c r="B542" s="184"/>
      <c r="C542" s="404" t="s">
        <v>365</v>
      </c>
      <c r="D542" s="405"/>
      <c r="E542" s="405"/>
      <c r="F542" s="405"/>
      <c r="G542" s="405"/>
      <c r="H542" s="406"/>
      <c r="I542" s="503" t="s">
        <v>1108</v>
      </c>
      <c r="J542" s="180">
        <f t="shared" si="20"/>
        <v>0</v>
      </c>
      <c r="K542" s="181" t="str">
        <f t="shared" si="21"/>
        <v/>
      </c>
      <c r="L542" s="111"/>
      <c r="M542" s="111"/>
    </row>
    <row r="543" spans="1:22" s="108" customFormat="1" ht="42.75" customHeight="1">
      <c r="A543" s="352" t="s">
        <v>1109</v>
      </c>
      <c r="B543" s="184"/>
      <c r="C543" s="404" t="s">
        <v>1501</v>
      </c>
      <c r="D543" s="405"/>
      <c r="E543" s="405"/>
      <c r="F543" s="405"/>
      <c r="G543" s="405"/>
      <c r="H543" s="406"/>
      <c r="I543" s="504"/>
      <c r="J543" s="180">
        <f t="shared" si="20"/>
        <v>0</v>
      </c>
      <c r="K543" s="181" t="str">
        <f t="shared" si="21"/>
        <v/>
      </c>
      <c r="L543" s="111"/>
      <c r="M543" s="111"/>
    </row>
    <row r="544" spans="1:22" s="108" customFormat="1" ht="70.150000000000006" customHeight="1">
      <c r="A544" s="352" t="s">
        <v>1111</v>
      </c>
      <c r="B544" s="184"/>
      <c r="C544" s="404" t="s">
        <v>366</v>
      </c>
      <c r="D544" s="405"/>
      <c r="E544" s="405"/>
      <c r="F544" s="405"/>
      <c r="G544" s="405"/>
      <c r="H544" s="406"/>
      <c r="I544" s="116" t="s">
        <v>1502</v>
      </c>
      <c r="J544" s="180">
        <f t="shared" si="20"/>
        <v>0</v>
      </c>
      <c r="K544" s="181" t="str">
        <f t="shared" si="21"/>
        <v/>
      </c>
      <c r="L544" s="111"/>
      <c r="M544" s="111"/>
    </row>
    <row r="545" spans="1:22" s="108" customFormat="1" ht="56.1" customHeight="1">
      <c r="A545" s="352" t="s">
        <v>1113</v>
      </c>
      <c r="B545" s="184"/>
      <c r="C545" s="404" t="s">
        <v>367</v>
      </c>
      <c r="D545" s="405"/>
      <c r="E545" s="405"/>
      <c r="F545" s="405"/>
      <c r="G545" s="405"/>
      <c r="H545" s="406"/>
      <c r="I545" s="116" t="s">
        <v>1503</v>
      </c>
      <c r="J545" s="180">
        <f t="shared" si="20"/>
        <v>0</v>
      </c>
      <c r="K545" s="181" t="str">
        <f t="shared" si="21"/>
        <v/>
      </c>
      <c r="L545" s="111"/>
      <c r="M545" s="111"/>
    </row>
    <row r="546" spans="1:22" s="1" customFormat="1">
      <c r="A546" s="328"/>
      <c r="B546" s="19"/>
      <c r="C546" s="19"/>
      <c r="D546" s="19"/>
      <c r="E546" s="19"/>
      <c r="F546" s="19"/>
      <c r="G546" s="19"/>
      <c r="H546" s="15"/>
      <c r="I546" s="15"/>
      <c r="J546" s="87"/>
      <c r="K546" s="88"/>
      <c r="L546" s="89"/>
      <c r="M546" s="89"/>
    </row>
    <row r="547" spans="1:22" s="82" customFormat="1">
      <c r="A547" s="328"/>
      <c r="B547" s="83"/>
      <c r="C547" s="60"/>
      <c r="D547" s="60"/>
      <c r="E547" s="60"/>
      <c r="F547" s="60"/>
      <c r="G547" s="60"/>
      <c r="H547" s="90"/>
      <c r="I547" s="90"/>
      <c r="J547" s="87"/>
      <c r="K547" s="88"/>
      <c r="L547" s="89"/>
      <c r="M547" s="89"/>
    </row>
    <row r="548" spans="1:22" s="108" customFormat="1">
      <c r="A548" s="328"/>
      <c r="B548" s="184"/>
      <c r="C548" s="4"/>
      <c r="D548" s="4"/>
      <c r="E548" s="4"/>
      <c r="F548" s="4"/>
      <c r="G548" s="4"/>
      <c r="H548" s="308"/>
      <c r="I548" s="308"/>
      <c r="J548" s="59"/>
      <c r="K548" s="30"/>
      <c r="L548" s="101"/>
      <c r="M548" s="101"/>
    </row>
    <row r="549" spans="1:22" s="108" customFormat="1">
      <c r="A549" s="328"/>
      <c r="B549" s="19" t="s">
        <v>368</v>
      </c>
      <c r="C549" s="19"/>
      <c r="D549" s="19"/>
      <c r="E549" s="19"/>
      <c r="F549" s="19"/>
      <c r="G549" s="19"/>
      <c r="H549" s="15"/>
      <c r="I549" s="15"/>
      <c r="J549" s="59"/>
      <c r="K549" s="30"/>
      <c r="L549" s="101"/>
      <c r="M549" s="101"/>
    </row>
    <row r="550" spans="1:22">
      <c r="A550" s="328"/>
      <c r="B550" s="19"/>
      <c r="C550" s="19"/>
      <c r="D550" s="19"/>
      <c r="E550" s="19"/>
      <c r="F550" s="19"/>
      <c r="G550" s="19"/>
      <c r="H550" s="15"/>
      <c r="I550" s="15"/>
      <c r="L550" s="73"/>
      <c r="M550" s="73"/>
      <c r="N550" s="9"/>
      <c r="O550" s="9"/>
      <c r="P550" s="9"/>
      <c r="Q550" s="9"/>
      <c r="R550" s="9"/>
      <c r="S550" s="9"/>
      <c r="T550" s="9"/>
      <c r="U550" s="9"/>
      <c r="V550" s="9"/>
    </row>
    <row r="551" spans="1:22" s="2" customFormat="1" ht="34.5" customHeight="1">
      <c r="A551" s="328"/>
      <c r="B551" s="19"/>
      <c r="C551" s="4"/>
      <c r="D551" s="4"/>
      <c r="E551" s="4"/>
      <c r="F551" s="4"/>
      <c r="G551" s="4"/>
      <c r="H551" s="308"/>
      <c r="I551" s="308"/>
      <c r="J551" s="74" t="s">
        <v>68</v>
      </c>
      <c r="K551" s="167"/>
      <c r="L551" s="76" t="s">
        <v>539</v>
      </c>
      <c r="M551" s="76" t="s">
        <v>538</v>
      </c>
    </row>
    <row r="552" spans="1:22" s="2" customFormat="1" ht="20.25" customHeight="1">
      <c r="A552" s="328"/>
      <c r="C552" s="60"/>
      <c r="D552" s="4"/>
      <c r="E552" s="4"/>
      <c r="F552" s="4"/>
      <c r="G552" s="4"/>
      <c r="H552" s="308"/>
      <c r="I552" s="65" t="s">
        <v>1072</v>
      </c>
      <c r="J552" s="66"/>
      <c r="K552" s="168"/>
      <c r="L552" s="78" t="s">
        <v>745</v>
      </c>
      <c r="M552" s="78" t="s">
        <v>70</v>
      </c>
    </row>
    <row r="553" spans="1:22" s="108" customFormat="1" ht="70.150000000000006" customHeight="1">
      <c r="A553" s="352" t="s">
        <v>1115</v>
      </c>
      <c r="C553" s="404" t="s">
        <v>369</v>
      </c>
      <c r="D553" s="405"/>
      <c r="E553" s="405"/>
      <c r="F553" s="405"/>
      <c r="G553" s="405"/>
      <c r="H553" s="406"/>
      <c r="I553" s="116" t="s">
        <v>1504</v>
      </c>
      <c r="J553" s="180">
        <f t="shared" ref="J553:J565" si="22">IF(SUM(L553:M553)=0,IF(COUNTIF(L553:M553,"未確認")&gt;0,"未確認",IF(COUNTIF(L553:M553,"~*")&gt;0,"*",SUM(L553:M553))),SUM(L553:M553))</f>
        <v>0</v>
      </c>
      <c r="K553" s="181" t="str">
        <f t="shared" ref="K553:K565" si="23">IF(OR(COUNTIF(L553:M553,"未確認")&gt;0,COUNTIF(L553:M553,"*")&gt;0),"※","")</f>
        <v/>
      </c>
      <c r="L553" s="111"/>
      <c r="M553" s="111"/>
    </row>
    <row r="554" spans="1:22" s="108" customFormat="1" ht="70.150000000000006" customHeight="1">
      <c r="A554" s="352" t="s">
        <v>1117</v>
      </c>
      <c r="B554" s="113"/>
      <c r="C554" s="404" t="s">
        <v>370</v>
      </c>
      <c r="D554" s="405"/>
      <c r="E554" s="405"/>
      <c r="F554" s="405"/>
      <c r="G554" s="405"/>
      <c r="H554" s="406"/>
      <c r="I554" s="116" t="s">
        <v>1118</v>
      </c>
      <c r="J554" s="180">
        <f t="shared" si="22"/>
        <v>0</v>
      </c>
      <c r="K554" s="181" t="str">
        <f t="shared" si="23"/>
        <v/>
      </c>
      <c r="L554" s="111"/>
      <c r="M554" s="111"/>
    </row>
    <row r="555" spans="1:22" s="108" customFormat="1" ht="70.150000000000006" customHeight="1">
      <c r="A555" s="352" t="s">
        <v>1119</v>
      </c>
      <c r="B555" s="113"/>
      <c r="C555" s="404" t="s">
        <v>371</v>
      </c>
      <c r="D555" s="405"/>
      <c r="E555" s="405"/>
      <c r="F555" s="405"/>
      <c r="G555" s="405"/>
      <c r="H555" s="406"/>
      <c r="I555" s="116" t="s">
        <v>1120</v>
      </c>
      <c r="J555" s="180" t="str">
        <f t="shared" si="22"/>
        <v>*</v>
      </c>
      <c r="K555" s="181" t="str">
        <f t="shared" si="23"/>
        <v>※</v>
      </c>
      <c r="L555" s="111"/>
      <c r="M555" s="111" t="s">
        <v>1052</v>
      </c>
    </row>
    <row r="556" spans="1:22" s="108" customFormat="1" ht="70.150000000000006" customHeight="1">
      <c r="A556" s="352" t="s">
        <v>1121</v>
      </c>
      <c r="B556" s="113"/>
      <c r="C556" s="404" t="s">
        <v>373</v>
      </c>
      <c r="D556" s="405"/>
      <c r="E556" s="405"/>
      <c r="F556" s="405"/>
      <c r="G556" s="405"/>
      <c r="H556" s="406"/>
      <c r="I556" s="116" t="s">
        <v>374</v>
      </c>
      <c r="J556" s="180">
        <f t="shared" si="22"/>
        <v>0</v>
      </c>
      <c r="K556" s="181" t="str">
        <f t="shared" si="23"/>
        <v/>
      </c>
      <c r="L556" s="111"/>
      <c r="M556" s="111"/>
    </row>
    <row r="557" spans="1:22" s="108" customFormat="1" ht="70.150000000000006" customHeight="1">
      <c r="A557" s="352" t="s">
        <v>1122</v>
      </c>
      <c r="B557" s="113"/>
      <c r="C557" s="404" t="s">
        <v>375</v>
      </c>
      <c r="D557" s="405"/>
      <c r="E557" s="405"/>
      <c r="F557" s="405"/>
      <c r="G557" s="405"/>
      <c r="H557" s="406"/>
      <c r="I557" s="116" t="s">
        <v>1505</v>
      </c>
      <c r="J557" s="180">
        <f t="shared" si="22"/>
        <v>0</v>
      </c>
      <c r="K557" s="181" t="str">
        <f t="shared" si="23"/>
        <v/>
      </c>
      <c r="L557" s="111"/>
      <c r="M557" s="111"/>
    </row>
    <row r="558" spans="1:22" s="108" customFormat="1" ht="98.1" customHeight="1">
      <c r="A558" s="352" t="s">
        <v>1124</v>
      </c>
      <c r="B558" s="113"/>
      <c r="C558" s="404" t="s">
        <v>377</v>
      </c>
      <c r="D558" s="405"/>
      <c r="E558" s="405"/>
      <c r="F558" s="405"/>
      <c r="G558" s="405"/>
      <c r="H558" s="406"/>
      <c r="I558" s="116" t="s">
        <v>1125</v>
      </c>
      <c r="J558" s="180">
        <f t="shared" si="22"/>
        <v>0</v>
      </c>
      <c r="K558" s="181" t="str">
        <f t="shared" si="23"/>
        <v/>
      </c>
      <c r="L558" s="111"/>
      <c r="M558" s="111"/>
    </row>
    <row r="559" spans="1:22" s="108" customFormat="1" ht="84" customHeight="1">
      <c r="A559" s="352" t="s">
        <v>1126</v>
      </c>
      <c r="B559" s="113"/>
      <c r="C559" s="404" t="s">
        <v>379</v>
      </c>
      <c r="D559" s="405"/>
      <c r="E559" s="405"/>
      <c r="F559" s="405"/>
      <c r="G559" s="405"/>
      <c r="H559" s="406"/>
      <c r="I559" s="116" t="s">
        <v>1127</v>
      </c>
      <c r="J559" s="180">
        <f t="shared" si="22"/>
        <v>0</v>
      </c>
      <c r="K559" s="181" t="str">
        <f t="shared" si="23"/>
        <v/>
      </c>
      <c r="L559" s="111"/>
      <c r="M559" s="111"/>
    </row>
    <row r="560" spans="1:22" s="108" customFormat="1" ht="70.150000000000006" customHeight="1">
      <c r="A560" s="352" t="s">
        <v>1128</v>
      </c>
      <c r="B560" s="113"/>
      <c r="C560" s="404" t="s">
        <v>381</v>
      </c>
      <c r="D560" s="405"/>
      <c r="E560" s="405"/>
      <c r="F560" s="405"/>
      <c r="G560" s="405"/>
      <c r="H560" s="406"/>
      <c r="I560" s="116" t="s">
        <v>1406</v>
      </c>
      <c r="J560" s="180">
        <f t="shared" si="22"/>
        <v>0</v>
      </c>
      <c r="K560" s="181" t="str">
        <f t="shared" si="23"/>
        <v/>
      </c>
      <c r="L560" s="111"/>
      <c r="M560" s="111"/>
    </row>
    <row r="561" spans="1:13" s="108" customFormat="1" ht="70.150000000000006" customHeight="1">
      <c r="A561" s="352" t="s">
        <v>1130</v>
      </c>
      <c r="B561" s="113"/>
      <c r="C561" s="423" t="s">
        <v>383</v>
      </c>
      <c r="D561" s="424"/>
      <c r="E561" s="424"/>
      <c r="F561" s="424"/>
      <c r="G561" s="424"/>
      <c r="H561" s="425"/>
      <c r="I561" s="129" t="s">
        <v>1407</v>
      </c>
      <c r="J561" s="180">
        <f t="shared" si="22"/>
        <v>0</v>
      </c>
      <c r="K561" s="181" t="str">
        <f t="shared" si="23"/>
        <v/>
      </c>
      <c r="L561" s="111"/>
      <c r="M561" s="111"/>
    </row>
    <row r="562" spans="1:13" s="108" customFormat="1" ht="78">
      <c r="A562" s="352" t="s">
        <v>1132</v>
      </c>
      <c r="B562" s="113"/>
      <c r="C562" s="404" t="s">
        <v>384</v>
      </c>
      <c r="D562" s="405"/>
      <c r="E562" s="405"/>
      <c r="F562" s="405"/>
      <c r="G562" s="405"/>
      <c r="H562" s="406"/>
      <c r="I562" s="129" t="s">
        <v>385</v>
      </c>
      <c r="J562" s="180">
        <f t="shared" si="22"/>
        <v>0</v>
      </c>
      <c r="K562" s="181" t="str">
        <f t="shared" si="23"/>
        <v/>
      </c>
      <c r="L562" s="111"/>
      <c r="M562" s="111"/>
    </row>
    <row r="563" spans="1:13" s="108" customFormat="1" ht="70.150000000000006" customHeight="1">
      <c r="A563" s="352" t="s">
        <v>1133</v>
      </c>
      <c r="B563" s="113"/>
      <c r="C563" s="404" t="s">
        <v>386</v>
      </c>
      <c r="D563" s="405"/>
      <c r="E563" s="405"/>
      <c r="F563" s="405"/>
      <c r="G563" s="405"/>
      <c r="H563" s="406"/>
      <c r="I563" s="129" t="s">
        <v>387</v>
      </c>
      <c r="J563" s="180">
        <f t="shared" si="22"/>
        <v>0</v>
      </c>
      <c r="K563" s="181" t="str">
        <f t="shared" si="23"/>
        <v/>
      </c>
      <c r="L563" s="111"/>
      <c r="M563" s="111"/>
    </row>
    <row r="564" spans="1:13" s="108" customFormat="1" ht="70.150000000000006" customHeight="1">
      <c r="A564" s="352" t="s">
        <v>1134</v>
      </c>
      <c r="B564" s="113"/>
      <c r="C564" s="404" t="s">
        <v>388</v>
      </c>
      <c r="D564" s="405"/>
      <c r="E564" s="405"/>
      <c r="F564" s="405"/>
      <c r="G564" s="405"/>
      <c r="H564" s="406"/>
      <c r="I564" s="129" t="s">
        <v>1408</v>
      </c>
      <c r="J564" s="180">
        <f t="shared" si="22"/>
        <v>0</v>
      </c>
      <c r="K564" s="181" t="str">
        <f t="shared" si="23"/>
        <v/>
      </c>
      <c r="L564" s="111"/>
      <c r="M564" s="111"/>
    </row>
    <row r="565" spans="1:13" s="108" customFormat="1" ht="70.150000000000006" customHeight="1">
      <c r="A565" s="352" t="s">
        <v>1136</v>
      </c>
      <c r="B565" s="113"/>
      <c r="C565" s="404" t="s">
        <v>390</v>
      </c>
      <c r="D565" s="405"/>
      <c r="E565" s="405"/>
      <c r="F565" s="405"/>
      <c r="G565" s="405"/>
      <c r="H565" s="406"/>
      <c r="I565" s="129" t="s">
        <v>1137</v>
      </c>
      <c r="J565" s="180">
        <f t="shared" si="22"/>
        <v>0</v>
      </c>
      <c r="K565" s="181" t="str">
        <f t="shared" si="23"/>
        <v/>
      </c>
      <c r="L565" s="111"/>
      <c r="M565" s="111"/>
    </row>
    <row r="566" spans="1:13" s="108" customFormat="1" ht="113.65" customHeight="1">
      <c r="A566" s="348" t="s">
        <v>1138</v>
      </c>
      <c r="B566" s="113"/>
      <c r="C566" s="423" t="s">
        <v>1139</v>
      </c>
      <c r="D566" s="424"/>
      <c r="E566" s="424"/>
      <c r="F566" s="424"/>
      <c r="G566" s="424"/>
      <c r="H566" s="425"/>
      <c r="I566" s="318" t="s">
        <v>1140</v>
      </c>
      <c r="J566" s="186"/>
      <c r="K566" s="187"/>
      <c r="L566" s="192" t="s">
        <v>1141</v>
      </c>
      <c r="M566" s="192" t="s">
        <v>1409</v>
      </c>
    </row>
    <row r="567" spans="1:13" s="1" customFormat="1" ht="65.099999999999994" customHeight="1">
      <c r="A567" s="328"/>
      <c r="B567" s="113"/>
      <c r="C567" s="429" t="s">
        <v>391</v>
      </c>
      <c r="D567" s="430"/>
      <c r="E567" s="430"/>
      <c r="F567" s="430"/>
      <c r="G567" s="430"/>
      <c r="H567" s="431"/>
      <c r="I567" s="437" t="s">
        <v>1506</v>
      </c>
      <c r="J567" s="188"/>
      <c r="K567" s="189"/>
      <c r="L567" s="120"/>
      <c r="M567" s="124"/>
    </row>
    <row r="568" spans="1:13" s="1" customFormat="1" ht="34.5" customHeight="1">
      <c r="A568" s="348" t="s">
        <v>1145</v>
      </c>
      <c r="B568" s="113"/>
      <c r="C568" s="190"/>
      <c r="D568" s="507" t="s">
        <v>392</v>
      </c>
      <c r="E568" s="508"/>
      <c r="F568" s="508"/>
      <c r="G568" s="508"/>
      <c r="H568" s="509"/>
      <c r="I568" s="477"/>
      <c r="J568" s="188"/>
      <c r="K568" s="191"/>
      <c r="L568" s="192" t="s">
        <v>16</v>
      </c>
      <c r="M568" s="192">
        <v>38.1</v>
      </c>
    </row>
    <row r="569" spans="1:13" s="1" customFormat="1" ht="34.5" customHeight="1">
      <c r="A569" s="348" t="s">
        <v>1146</v>
      </c>
      <c r="B569" s="113"/>
      <c r="C569" s="190"/>
      <c r="D569" s="507" t="s">
        <v>393</v>
      </c>
      <c r="E569" s="508"/>
      <c r="F569" s="508"/>
      <c r="G569" s="508"/>
      <c r="H569" s="509"/>
      <c r="I569" s="477"/>
      <c r="J569" s="188"/>
      <c r="K569" s="191"/>
      <c r="L569" s="192" t="s">
        <v>16</v>
      </c>
      <c r="M569" s="192">
        <v>16.2</v>
      </c>
    </row>
    <row r="570" spans="1:13" s="1" customFormat="1" ht="34.5" customHeight="1">
      <c r="A570" s="348" t="s">
        <v>1147</v>
      </c>
      <c r="B570" s="113"/>
      <c r="C570" s="190"/>
      <c r="D570" s="507" t="s">
        <v>394</v>
      </c>
      <c r="E570" s="508"/>
      <c r="F570" s="508"/>
      <c r="G570" s="508"/>
      <c r="H570" s="509"/>
      <c r="I570" s="477"/>
      <c r="J570" s="188"/>
      <c r="K570" s="191"/>
      <c r="L570" s="192" t="s">
        <v>16</v>
      </c>
      <c r="M570" s="192">
        <v>9.1999999999999993</v>
      </c>
    </row>
    <row r="571" spans="1:13" s="1" customFormat="1" ht="34.5" customHeight="1">
      <c r="A571" s="348" t="s">
        <v>1148</v>
      </c>
      <c r="B571" s="113"/>
      <c r="C571" s="190"/>
      <c r="D571" s="507" t="s">
        <v>395</v>
      </c>
      <c r="E571" s="508"/>
      <c r="F571" s="508"/>
      <c r="G571" s="508"/>
      <c r="H571" s="509"/>
      <c r="I571" s="477"/>
      <c r="J571" s="188"/>
      <c r="K571" s="191"/>
      <c r="L571" s="192" t="s">
        <v>16</v>
      </c>
      <c r="M571" s="192">
        <v>6.8</v>
      </c>
    </row>
    <row r="572" spans="1:13" s="1" customFormat="1" ht="34.5" customHeight="1">
      <c r="A572" s="348" t="s">
        <v>1149</v>
      </c>
      <c r="B572" s="113"/>
      <c r="C572" s="190"/>
      <c r="D572" s="507" t="s">
        <v>1150</v>
      </c>
      <c r="E572" s="508"/>
      <c r="F572" s="508"/>
      <c r="G572" s="508"/>
      <c r="H572" s="509"/>
      <c r="I572" s="477"/>
      <c r="J572" s="188"/>
      <c r="K572" s="191"/>
      <c r="L572" s="192" t="s">
        <v>16</v>
      </c>
      <c r="M572" s="192">
        <v>1.4</v>
      </c>
    </row>
    <row r="573" spans="1:13" s="1" customFormat="1" ht="34.5" customHeight="1">
      <c r="A573" s="348" t="s">
        <v>1151</v>
      </c>
      <c r="B573" s="113"/>
      <c r="C573" s="193"/>
      <c r="D573" s="507" t="s">
        <v>1152</v>
      </c>
      <c r="E573" s="508"/>
      <c r="F573" s="508"/>
      <c r="G573" s="508"/>
      <c r="H573" s="509"/>
      <c r="I573" s="477"/>
      <c r="J573" s="188"/>
      <c r="K573" s="191"/>
      <c r="L573" s="192" t="s">
        <v>16</v>
      </c>
      <c r="M573" s="192">
        <v>2.4900000000000002</v>
      </c>
    </row>
    <row r="574" spans="1:13" s="1" customFormat="1" ht="34.5" customHeight="1">
      <c r="A574" s="348" t="s">
        <v>1153</v>
      </c>
      <c r="B574" s="113"/>
      <c r="C574" s="305"/>
      <c r="D574" s="507" t="s">
        <v>1507</v>
      </c>
      <c r="E574" s="508"/>
      <c r="F574" s="508"/>
      <c r="G574" s="508"/>
      <c r="H574" s="509"/>
      <c r="I574" s="477"/>
      <c r="J574" s="194"/>
      <c r="K574" s="195"/>
      <c r="L574" s="192" t="s">
        <v>16</v>
      </c>
      <c r="M574" s="192">
        <v>19.39</v>
      </c>
    </row>
    <row r="575" spans="1:13" s="1" customFormat="1" ht="42.75" customHeight="1">
      <c r="A575" s="328"/>
      <c r="B575" s="113"/>
      <c r="C575" s="429" t="s">
        <v>397</v>
      </c>
      <c r="D575" s="430"/>
      <c r="E575" s="430"/>
      <c r="F575" s="430"/>
      <c r="G575" s="430"/>
      <c r="H575" s="431"/>
      <c r="I575" s="477"/>
      <c r="J575" s="188"/>
      <c r="K575" s="189"/>
      <c r="L575" s="120"/>
      <c r="M575" s="124"/>
    </row>
    <row r="576" spans="1:13" s="1" customFormat="1" ht="34.5" customHeight="1">
      <c r="A576" s="348" t="s">
        <v>1155</v>
      </c>
      <c r="B576" s="113"/>
      <c r="C576" s="190"/>
      <c r="D576" s="507" t="s">
        <v>392</v>
      </c>
      <c r="E576" s="508"/>
      <c r="F576" s="508"/>
      <c r="G576" s="508"/>
      <c r="H576" s="509"/>
      <c r="I576" s="477"/>
      <c r="J576" s="188"/>
      <c r="K576" s="191"/>
      <c r="L576" s="192" t="s">
        <v>16</v>
      </c>
      <c r="M576" s="192" t="s">
        <v>16</v>
      </c>
    </row>
    <row r="577" spans="1:13" s="1" customFormat="1" ht="34.5" customHeight="1">
      <c r="A577" s="348" t="s">
        <v>1156</v>
      </c>
      <c r="B577" s="113"/>
      <c r="C577" s="190"/>
      <c r="D577" s="507" t="s">
        <v>393</v>
      </c>
      <c r="E577" s="508"/>
      <c r="F577" s="508"/>
      <c r="G577" s="508"/>
      <c r="H577" s="509"/>
      <c r="I577" s="477"/>
      <c r="J577" s="188"/>
      <c r="K577" s="191"/>
      <c r="L577" s="192" t="s">
        <v>16</v>
      </c>
      <c r="M577" s="192" t="s">
        <v>16</v>
      </c>
    </row>
    <row r="578" spans="1:13" s="1" customFormat="1" ht="34.5" customHeight="1">
      <c r="A578" s="348" t="s">
        <v>1157</v>
      </c>
      <c r="B578" s="113"/>
      <c r="C578" s="190"/>
      <c r="D578" s="507" t="s">
        <v>394</v>
      </c>
      <c r="E578" s="508"/>
      <c r="F578" s="508"/>
      <c r="G578" s="508"/>
      <c r="H578" s="509"/>
      <c r="I578" s="477"/>
      <c r="J578" s="188"/>
      <c r="K578" s="191"/>
      <c r="L578" s="192" t="s">
        <v>16</v>
      </c>
      <c r="M578" s="192" t="s">
        <v>16</v>
      </c>
    </row>
    <row r="579" spans="1:13" s="1" customFormat="1" ht="34.5" customHeight="1">
      <c r="A579" s="348" t="s">
        <v>1158</v>
      </c>
      <c r="B579" s="113"/>
      <c r="C579" s="190"/>
      <c r="D579" s="507" t="s">
        <v>395</v>
      </c>
      <c r="E579" s="508"/>
      <c r="F579" s="508"/>
      <c r="G579" s="508"/>
      <c r="H579" s="509"/>
      <c r="I579" s="477"/>
      <c r="J579" s="188"/>
      <c r="K579" s="191"/>
      <c r="L579" s="192" t="s">
        <v>16</v>
      </c>
      <c r="M579" s="192" t="s">
        <v>16</v>
      </c>
    </row>
    <row r="580" spans="1:13" s="1" customFormat="1" ht="34.5" customHeight="1">
      <c r="A580" s="348" t="s">
        <v>1159</v>
      </c>
      <c r="B580" s="113"/>
      <c r="C580" s="190"/>
      <c r="D580" s="507" t="s">
        <v>1150</v>
      </c>
      <c r="E580" s="508"/>
      <c r="F580" s="508"/>
      <c r="G580" s="508"/>
      <c r="H580" s="509"/>
      <c r="I580" s="477"/>
      <c r="J580" s="188"/>
      <c r="K580" s="191"/>
      <c r="L580" s="192" t="s">
        <v>16</v>
      </c>
      <c r="M580" s="192" t="s">
        <v>16</v>
      </c>
    </row>
    <row r="581" spans="1:13" s="1" customFormat="1" ht="34.5" customHeight="1">
      <c r="A581" s="348" t="s">
        <v>1160</v>
      </c>
      <c r="B581" s="113"/>
      <c r="C581" s="190"/>
      <c r="D581" s="507" t="s">
        <v>1508</v>
      </c>
      <c r="E581" s="508"/>
      <c r="F581" s="508"/>
      <c r="G581" s="508"/>
      <c r="H581" s="509"/>
      <c r="I581" s="477"/>
      <c r="J581" s="188"/>
      <c r="K581" s="191"/>
      <c r="L581" s="192" t="s">
        <v>16</v>
      </c>
      <c r="M581" s="192" t="s">
        <v>16</v>
      </c>
    </row>
    <row r="582" spans="1:13" s="1" customFormat="1" ht="34.5" customHeight="1">
      <c r="A582" s="348" t="s">
        <v>1161</v>
      </c>
      <c r="B582" s="113"/>
      <c r="C582" s="323"/>
      <c r="D582" s="507" t="s">
        <v>1154</v>
      </c>
      <c r="E582" s="508"/>
      <c r="F582" s="508"/>
      <c r="G582" s="508"/>
      <c r="H582" s="509"/>
      <c r="I582" s="477"/>
      <c r="J582" s="194"/>
      <c r="K582" s="195"/>
      <c r="L582" s="192" t="s">
        <v>16</v>
      </c>
      <c r="M582" s="192" t="s">
        <v>16</v>
      </c>
    </row>
    <row r="583" spans="1:13" s="1" customFormat="1" ht="42.75" customHeight="1">
      <c r="A583" s="328"/>
      <c r="B583" s="113"/>
      <c r="C583" s="429" t="s">
        <v>398</v>
      </c>
      <c r="D583" s="430"/>
      <c r="E583" s="430"/>
      <c r="F583" s="430"/>
      <c r="G583" s="430"/>
      <c r="H583" s="431"/>
      <c r="I583" s="477"/>
      <c r="J583" s="196"/>
      <c r="K583" s="189"/>
      <c r="L583" s="120"/>
      <c r="M583" s="124"/>
    </row>
    <row r="584" spans="1:13" s="1" customFormat="1" ht="34.5" customHeight="1">
      <c r="A584" s="348" t="s">
        <v>1162</v>
      </c>
      <c r="B584" s="113"/>
      <c r="C584" s="190"/>
      <c r="D584" s="507" t="s">
        <v>392</v>
      </c>
      <c r="E584" s="508"/>
      <c r="F584" s="508"/>
      <c r="G584" s="508"/>
      <c r="H584" s="509"/>
      <c r="I584" s="477"/>
      <c r="J584" s="188"/>
      <c r="K584" s="191"/>
      <c r="L584" s="192" t="s">
        <v>16</v>
      </c>
      <c r="M584" s="192" t="s">
        <v>16</v>
      </c>
    </row>
    <row r="585" spans="1:13" s="1" customFormat="1" ht="34.5" customHeight="1">
      <c r="A585" s="348" t="s">
        <v>1163</v>
      </c>
      <c r="B585" s="113"/>
      <c r="C585" s="190"/>
      <c r="D585" s="507" t="s">
        <v>393</v>
      </c>
      <c r="E585" s="508"/>
      <c r="F585" s="508"/>
      <c r="G585" s="508"/>
      <c r="H585" s="509"/>
      <c r="I585" s="477"/>
      <c r="J585" s="188"/>
      <c r="K585" s="191"/>
      <c r="L585" s="192" t="s">
        <v>16</v>
      </c>
      <c r="M585" s="192" t="s">
        <v>16</v>
      </c>
    </row>
    <row r="586" spans="1:13" s="1" customFormat="1" ht="34.5" customHeight="1">
      <c r="A586" s="348" t="s">
        <v>1164</v>
      </c>
      <c r="B586" s="113"/>
      <c r="C586" s="190"/>
      <c r="D586" s="507" t="s">
        <v>394</v>
      </c>
      <c r="E586" s="508"/>
      <c r="F586" s="508"/>
      <c r="G586" s="508"/>
      <c r="H586" s="509"/>
      <c r="I586" s="477"/>
      <c r="J586" s="188"/>
      <c r="K586" s="191"/>
      <c r="L586" s="192" t="s">
        <v>16</v>
      </c>
      <c r="M586" s="192" t="s">
        <v>16</v>
      </c>
    </row>
    <row r="587" spans="1:13" s="1" customFormat="1" ht="34.5" customHeight="1">
      <c r="A587" s="348" t="s">
        <v>1165</v>
      </c>
      <c r="B587" s="113"/>
      <c r="C587" s="190"/>
      <c r="D587" s="507" t="s">
        <v>395</v>
      </c>
      <c r="E587" s="508"/>
      <c r="F587" s="508"/>
      <c r="G587" s="508"/>
      <c r="H587" s="509"/>
      <c r="I587" s="477"/>
      <c r="J587" s="188"/>
      <c r="K587" s="191"/>
      <c r="L587" s="192" t="s">
        <v>16</v>
      </c>
      <c r="M587" s="192" t="s">
        <v>16</v>
      </c>
    </row>
    <row r="588" spans="1:13" s="1" customFormat="1" ht="34.5" customHeight="1">
      <c r="A588" s="348" t="s">
        <v>1166</v>
      </c>
      <c r="B588" s="113"/>
      <c r="C588" s="190"/>
      <c r="D588" s="507" t="s">
        <v>1150</v>
      </c>
      <c r="E588" s="508"/>
      <c r="F588" s="508"/>
      <c r="G588" s="508"/>
      <c r="H588" s="509"/>
      <c r="I588" s="477"/>
      <c r="J588" s="188"/>
      <c r="K588" s="191"/>
      <c r="L588" s="192" t="s">
        <v>16</v>
      </c>
      <c r="M588" s="192" t="s">
        <v>16</v>
      </c>
    </row>
    <row r="589" spans="1:13" s="1" customFormat="1" ht="34.5" customHeight="1">
      <c r="A589" s="348" t="s">
        <v>1167</v>
      </c>
      <c r="B589" s="113"/>
      <c r="C589" s="190"/>
      <c r="D589" s="507" t="s">
        <v>1508</v>
      </c>
      <c r="E589" s="508"/>
      <c r="F589" s="508"/>
      <c r="G589" s="508"/>
      <c r="H589" s="509"/>
      <c r="I589" s="477"/>
      <c r="J589" s="188"/>
      <c r="K589" s="191"/>
      <c r="L589" s="192" t="s">
        <v>16</v>
      </c>
      <c r="M589" s="192" t="s">
        <v>16</v>
      </c>
    </row>
    <row r="590" spans="1:13" s="1" customFormat="1" ht="34.5" customHeight="1">
      <c r="A590" s="348" t="s">
        <v>1169</v>
      </c>
      <c r="B590" s="113"/>
      <c r="C590" s="323"/>
      <c r="D590" s="507" t="s">
        <v>1154</v>
      </c>
      <c r="E590" s="508"/>
      <c r="F590" s="508"/>
      <c r="G590" s="508"/>
      <c r="H590" s="509"/>
      <c r="I590" s="468"/>
      <c r="J590" s="194"/>
      <c r="K590" s="195"/>
      <c r="L590" s="192" t="s">
        <v>16</v>
      </c>
      <c r="M590" s="192" t="s">
        <v>16</v>
      </c>
    </row>
    <row r="591" spans="1:13" s="1" customFormat="1">
      <c r="A591" s="328"/>
      <c r="B591" s="19"/>
      <c r="C591" s="19"/>
      <c r="D591" s="19"/>
      <c r="E591" s="19"/>
      <c r="F591" s="19"/>
      <c r="G591" s="19"/>
      <c r="H591" s="15"/>
      <c r="I591" s="15"/>
      <c r="J591" s="87"/>
      <c r="K591" s="88"/>
      <c r="L591" s="89"/>
      <c r="M591" s="89"/>
    </row>
    <row r="592" spans="1:13" s="82" customFormat="1">
      <c r="A592" s="328"/>
      <c r="B592" s="83"/>
      <c r="C592" s="60"/>
      <c r="D592" s="60"/>
      <c r="E592" s="60"/>
      <c r="F592" s="60"/>
      <c r="G592" s="60"/>
      <c r="H592" s="90"/>
      <c r="I592" s="90"/>
      <c r="J592" s="87"/>
      <c r="K592" s="88"/>
      <c r="L592" s="89"/>
      <c r="M592" s="89"/>
    </row>
    <row r="593" spans="1:22" s="1" customFormat="1">
      <c r="A593" s="328"/>
      <c r="B593" s="113"/>
      <c r="C593" s="4"/>
      <c r="D593" s="4"/>
      <c r="E593" s="4"/>
      <c r="F593" s="4"/>
      <c r="G593" s="4"/>
      <c r="H593" s="308"/>
      <c r="I593" s="308"/>
      <c r="J593" s="59"/>
      <c r="K593" s="30"/>
      <c r="L593" s="101"/>
      <c r="M593" s="101"/>
    </row>
    <row r="594" spans="1:22" s="1" customFormat="1">
      <c r="A594" s="328"/>
      <c r="B594" s="19" t="s">
        <v>399</v>
      </c>
      <c r="C594" s="19"/>
      <c r="D594" s="19"/>
      <c r="E594" s="19"/>
      <c r="F594" s="19"/>
      <c r="G594" s="19"/>
      <c r="H594" s="15"/>
      <c r="I594" s="15"/>
      <c r="J594" s="59"/>
      <c r="K594" s="30"/>
      <c r="L594" s="101"/>
      <c r="M594" s="101"/>
    </row>
    <row r="595" spans="1:22">
      <c r="A595" s="328"/>
      <c r="B595" s="19"/>
      <c r="C595" s="19"/>
      <c r="D595" s="19"/>
      <c r="E595" s="19"/>
      <c r="F595" s="19"/>
      <c r="G595" s="19"/>
      <c r="H595" s="15"/>
      <c r="I595" s="15"/>
      <c r="L595" s="73"/>
      <c r="M595" s="73"/>
      <c r="N595" s="9"/>
      <c r="O595" s="9"/>
      <c r="P595" s="9"/>
      <c r="Q595" s="9"/>
      <c r="R595" s="9"/>
      <c r="S595" s="9"/>
      <c r="T595" s="9"/>
      <c r="U595" s="9"/>
      <c r="V595" s="9"/>
    </row>
    <row r="596" spans="1:22" s="2" customFormat="1" ht="34.5" customHeight="1">
      <c r="A596" s="328"/>
      <c r="B596" s="19"/>
      <c r="C596" s="4"/>
      <c r="D596" s="4"/>
      <c r="E596" s="4"/>
      <c r="F596" s="4"/>
      <c r="G596" s="4"/>
      <c r="H596" s="308"/>
      <c r="I596" s="308"/>
      <c r="J596" s="74" t="s">
        <v>68</v>
      </c>
      <c r="K596" s="167"/>
      <c r="L596" s="76" t="s">
        <v>539</v>
      </c>
      <c r="M596" s="76" t="s">
        <v>538</v>
      </c>
    </row>
    <row r="597" spans="1:22" s="2" customFormat="1" ht="20.25" customHeight="1">
      <c r="A597" s="328"/>
      <c r="C597" s="60"/>
      <c r="D597" s="4"/>
      <c r="E597" s="4"/>
      <c r="F597" s="4"/>
      <c r="G597" s="4"/>
      <c r="H597" s="308"/>
      <c r="I597" s="65" t="s">
        <v>1072</v>
      </c>
      <c r="J597" s="66"/>
      <c r="K597" s="168"/>
      <c r="L597" s="78" t="s">
        <v>745</v>
      </c>
      <c r="M597" s="78" t="s">
        <v>70</v>
      </c>
    </row>
    <row r="598" spans="1:22" s="108" customFormat="1" ht="70.150000000000006" customHeight="1">
      <c r="A598" s="352" t="s">
        <v>1171</v>
      </c>
      <c r="C598" s="404" t="s">
        <v>400</v>
      </c>
      <c r="D598" s="405"/>
      <c r="E598" s="405"/>
      <c r="F598" s="405"/>
      <c r="G598" s="405"/>
      <c r="H598" s="406"/>
      <c r="I598" s="325" t="s">
        <v>1172</v>
      </c>
      <c r="J598" s="180">
        <f>IF(SUM(L598:M598)=0,IF(COUNTIF(L598:M598,"未確認")&gt;0,"未確認",IF(COUNTIF(L598:M598,"~*")&gt;0,"*",SUM(L598:M598))),SUM(L598:M598))</f>
        <v>0</v>
      </c>
      <c r="K598" s="181" t="str">
        <f>IF(OR(COUNTIF(L598:M598,"未確認")&gt;0,COUNTIF(L598:M598,"*")&gt;0),"※","")</f>
        <v/>
      </c>
      <c r="L598" s="111"/>
      <c r="M598" s="111"/>
    </row>
    <row r="599" spans="1:22" s="108" customFormat="1" ht="70.150000000000006" customHeight="1">
      <c r="A599" s="352" t="s">
        <v>1173</v>
      </c>
      <c r="B599" s="83"/>
      <c r="C599" s="404" t="s">
        <v>1509</v>
      </c>
      <c r="D599" s="405"/>
      <c r="E599" s="405"/>
      <c r="F599" s="405"/>
      <c r="G599" s="405"/>
      <c r="H599" s="406"/>
      <c r="I599" s="325" t="s">
        <v>402</v>
      </c>
      <c r="J599" s="180" t="str">
        <f>IF(SUM(L599:M599)=0,IF(COUNTIF(L599:M599,"未確認")&gt;0,"未確認",IF(COUNTIF(L599:M599,"~*")&gt;0,"*",SUM(L599:M599))),SUM(L599:M599))</f>
        <v>*</v>
      </c>
      <c r="K599" s="181" t="str">
        <f>IF(OR(COUNTIF(L599:M599,"未確認")&gt;0,COUNTIF(L599:M599,"*")&gt;0),"※","")</f>
        <v>※</v>
      </c>
      <c r="L599" s="111"/>
      <c r="M599" s="111" t="s">
        <v>1045</v>
      </c>
    </row>
    <row r="600" spans="1:22" s="108" customFormat="1" ht="72" customHeight="1">
      <c r="A600" s="352" t="s">
        <v>1175</v>
      </c>
      <c r="B600" s="83"/>
      <c r="C600" s="404" t="s">
        <v>1510</v>
      </c>
      <c r="D600" s="405"/>
      <c r="E600" s="405"/>
      <c r="F600" s="405"/>
      <c r="G600" s="405"/>
      <c r="H600" s="406"/>
      <c r="I600" s="325" t="s">
        <v>1177</v>
      </c>
      <c r="J600" s="180">
        <f>IF(SUM(L600:M600)=0,IF(COUNTIF(L600:M600,"未確認")&gt;0,"未確認",IF(COUNTIF(L600:M600,"~*")&gt;0,"*",SUM(L600:M600))),SUM(L600:M600))</f>
        <v>0</v>
      </c>
      <c r="K600" s="181" t="str">
        <f>IF(OR(COUNTIF(L600:M600,"未確認")&gt;0,COUNTIF(L600:M600,"*")&gt;0),"※","")</f>
        <v/>
      </c>
      <c r="L600" s="111"/>
      <c r="M600" s="111"/>
    </row>
    <row r="601" spans="1:22" s="108" customFormat="1" ht="56.1" customHeight="1">
      <c r="A601" s="352" t="s">
        <v>1178</v>
      </c>
      <c r="B601" s="83"/>
      <c r="C601" s="404" t="s">
        <v>405</v>
      </c>
      <c r="D601" s="405"/>
      <c r="E601" s="405"/>
      <c r="F601" s="405"/>
      <c r="G601" s="405"/>
      <c r="H601" s="406"/>
      <c r="I601" s="314" t="s">
        <v>1511</v>
      </c>
      <c r="J601" s="180">
        <f>IF(SUM(L601:M601)=0,IF(COUNTIF(L601:M601,"未確認")&gt;0,"未確認",IF(COUNTIF(L601:M601,"~*")&gt;0,"*",SUM(L601:M601))),SUM(L601:M601))</f>
        <v>18</v>
      </c>
      <c r="K601" s="181" t="str">
        <f>IF(OR(COUNTIF(L601:M601,"未確認")&gt;0,COUNTIF(L601:M601,"*")&gt;0),"※","")</f>
        <v/>
      </c>
      <c r="L601" s="111"/>
      <c r="M601" s="111">
        <v>18</v>
      </c>
    </row>
    <row r="602" spans="1:22" s="108" customFormat="1" ht="84" customHeight="1">
      <c r="A602" s="352" t="s">
        <v>1180</v>
      </c>
      <c r="B602" s="83"/>
      <c r="C602" s="404" t="s">
        <v>407</v>
      </c>
      <c r="D602" s="405"/>
      <c r="E602" s="405"/>
      <c r="F602" s="405"/>
      <c r="G602" s="405"/>
      <c r="H602" s="406"/>
      <c r="I602" s="325" t="s">
        <v>1181</v>
      </c>
      <c r="J602" s="180">
        <f>IF(SUM(L602:M602)=0,IF(COUNTIF(L602:M602,"未確認")&gt;0,"未確認",IF(COUNTIF(L602:M602,"~*")&gt;0,"*",SUM(L602:M602))),SUM(L602:M602))</f>
        <v>0</v>
      </c>
      <c r="K602" s="181" t="str">
        <f>IF(OR(COUNTIF(L602:M602,"未確認")&gt;0,COUNTIF(L602:M602,"*")&gt;0),"※","")</f>
        <v/>
      </c>
      <c r="L602" s="111"/>
      <c r="M602" s="111"/>
    </row>
    <row r="603" spans="1:22" s="108" customFormat="1" ht="35.1" customHeight="1">
      <c r="A603" s="348" t="s">
        <v>1182</v>
      </c>
      <c r="B603" s="83"/>
      <c r="C603" s="429" t="s">
        <v>408</v>
      </c>
      <c r="D603" s="430"/>
      <c r="E603" s="430"/>
      <c r="F603" s="430"/>
      <c r="G603" s="430"/>
      <c r="H603" s="431"/>
      <c r="I603" s="443" t="s">
        <v>1512</v>
      </c>
      <c r="J603" s="164">
        <v>1247</v>
      </c>
      <c r="K603" s="181" t="str">
        <f>IF(OR(COUNTIF(L603:M603,"未確認")&gt;0,COUNTIF(L603:M603,"~*")&gt;0),"※","")</f>
        <v/>
      </c>
      <c r="L603" s="353"/>
      <c r="M603" s="353"/>
    </row>
    <row r="604" spans="1:22" s="108" customFormat="1" ht="35.1" customHeight="1">
      <c r="A604" s="348" t="s">
        <v>1184</v>
      </c>
      <c r="B604" s="83"/>
      <c r="C604" s="312"/>
      <c r="D604" s="313"/>
      <c r="E604" s="423" t="s">
        <v>410</v>
      </c>
      <c r="F604" s="424"/>
      <c r="G604" s="424"/>
      <c r="H604" s="425"/>
      <c r="I604" s="439"/>
      <c r="J604" s="164">
        <v>152</v>
      </c>
      <c r="K604" s="181" t="str">
        <f>IF(OR(COUNTIF(L604:M604,"未確認")&gt;0,COUNTIF(L604:M604,"~*")&gt;0),"※","")</f>
        <v/>
      </c>
      <c r="L604" s="353"/>
      <c r="M604" s="353"/>
    </row>
    <row r="605" spans="1:22" s="108" customFormat="1" ht="35.1" customHeight="1">
      <c r="A605" s="348" t="s">
        <v>1185</v>
      </c>
      <c r="B605" s="83"/>
      <c r="C605" s="429" t="s">
        <v>411</v>
      </c>
      <c r="D605" s="430"/>
      <c r="E605" s="430"/>
      <c r="F605" s="430"/>
      <c r="G605" s="430"/>
      <c r="H605" s="431"/>
      <c r="I605" s="437" t="s">
        <v>1513</v>
      </c>
      <c r="J605" s="164">
        <v>691</v>
      </c>
      <c r="K605" s="181" t="str">
        <f>IF(OR(COUNTIF(L605:M605,"未確認")&gt;0,COUNTIF(L605:M605,"~*")&gt;0),"※","")</f>
        <v/>
      </c>
      <c r="L605" s="353"/>
      <c r="M605" s="353"/>
    </row>
    <row r="606" spans="1:22" s="108" customFormat="1" ht="35.1" customHeight="1">
      <c r="A606" s="348" t="s">
        <v>1187</v>
      </c>
      <c r="B606" s="83"/>
      <c r="C606" s="312"/>
      <c r="D606" s="313"/>
      <c r="E606" s="423" t="s">
        <v>410</v>
      </c>
      <c r="F606" s="424"/>
      <c r="G606" s="424"/>
      <c r="H606" s="425"/>
      <c r="I606" s="489"/>
      <c r="J606" s="164">
        <v>125</v>
      </c>
      <c r="K606" s="181" t="str">
        <f>IF(OR(COUNTIF(L606:M606,"未確認")&gt;0,COUNTIF(L606:M606,"~*")&gt;0),"※","")</f>
        <v/>
      </c>
      <c r="L606" s="353"/>
      <c r="M606" s="353"/>
    </row>
    <row r="607" spans="1:22" s="108" customFormat="1" ht="42" customHeight="1">
      <c r="A607" s="348" t="s">
        <v>1188</v>
      </c>
      <c r="B607" s="83"/>
      <c r="C607" s="423" t="s">
        <v>412</v>
      </c>
      <c r="D607" s="424"/>
      <c r="E607" s="424"/>
      <c r="F607" s="424"/>
      <c r="G607" s="424"/>
      <c r="H607" s="425"/>
      <c r="I607" s="116" t="s">
        <v>1514</v>
      </c>
      <c r="J607" s="180">
        <v>426</v>
      </c>
      <c r="K607" s="181" t="str">
        <f>IF(OR(COUNTIF(L607:M607,"未確認")&gt;0,COUNTIF(L607:M607,"~*")&gt;0),"※","")</f>
        <v/>
      </c>
      <c r="L607" s="353"/>
      <c r="M607" s="353"/>
    </row>
    <row r="608" spans="1:22" s="108" customFormat="1" ht="56.1" customHeight="1">
      <c r="A608" s="352" t="s">
        <v>1190</v>
      </c>
      <c r="B608" s="83"/>
      <c r="C608" s="404" t="s">
        <v>413</v>
      </c>
      <c r="D608" s="405"/>
      <c r="E608" s="405"/>
      <c r="F608" s="405"/>
      <c r="G608" s="405"/>
      <c r="H608" s="406"/>
      <c r="I608" s="116" t="s">
        <v>414</v>
      </c>
      <c r="J608" s="180">
        <f t="shared" ref="J608:J613" si="24">IF(SUM(L608:M608)=0,IF(COUNTIF(L608:M608,"未確認")&gt;0,"未確認",IF(COUNTIF(L608:M608,"~*")&gt;0,"*",SUM(L608:M608))),SUM(L608:M608))</f>
        <v>0</v>
      </c>
      <c r="K608" s="181" t="str">
        <f t="shared" ref="K608:K613" si="25">IF(OR(COUNTIF(L608:M608,"未確認")&gt;0,COUNTIF(L608:M608,"*")&gt;0),"※","")</f>
        <v/>
      </c>
      <c r="L608" s="111"/>
      <c r="M608" s="111"/>
    </row>
    <row r="609" spans="1:22" s="108" customFormat="1" ht="56.1" customHeight="1">
      <c r="A609" s="352" t="s">
        <v>1191</v>
      </c>
      <c r="B609" s="83"/>
      <c r="C609" s="404" t="s">
        <v>1192</v>
      </c>
      <c r="D609" s="405"/>
      <c r="E609" s="405"/>
      <c r="F609" s="405"/>
      <c r="G609" s="405"/>
      <c r="H609" s="406"/>
      <c r="I609" s="116" t="s">
        <v>415</v>
      </c>
      <c r="J609" s="180">
        <f t="shared" si="24"/>
        <v>0</v>
      </c>
      <c r="K609" s="181" t="str">
        <f t="shared" si="25"/>
        <v/>
      </c>
      <c r="L609" s="111"/>
      <c r="M609" s="111"/>
    </row>
    <row r="610" spans="1:22" s="1" customFormat="1" ht="56.1" customHeight="1">
      <c r="A610" s="352" t="s">
        <v>1193</v>
      </c>
      <c r="B610" s="83"/>
      <c r="C610" s="404" t="s">
        <v>416</v>
      </c>
      <c r="D610" s="405"/>
      <c r="E610" s="405"/>
      <c r="F610" s="405"/>
      <c r="G610" s="405"/>
      <c r="H610" s="406"/>
      <c r="I610" s="116" t="s">
        <v>417</v>
      </c>
      <c r="J610" s="180" t="str">
        <f t="shared" si="24"/>
        <v>*</v>
      </c>
      <c r="K610" s="181" t="str">
        <f t="shared" si="25"/>
        <v>※</v>
      </c>
      <c r="L610" s="111"/>
      <c r="M610" s="111" t="s">
        <v>1052</v>
      </c>
    </row>
    <row r="611" spans="1:22" s="1" customFormat="1" ht="56.1" customHeight="1">
      <c r="A611" s="352" t="s">
        <v>1194</v>
      </c>
      <c r="B611" s="83"/>
      <c r="C611" s="404" t="s">
        <v>418</v>
      </c>
      <c r="D611" s="405"/>
      <c r="E611" s="405"/>
      <c r="F611" s="405"/>
      <c r="G611" s="405"/>
      <c r="H611" s="406"/>
      <c r="I611" s="116" t="s">
        <v>1195</v>
      </c>
      <c r="J611" s="180">
        <f t="shared" si="24"/>
        <v>0</v>
      </c>
      <c r="K611" s="181" t="str">
        <f t="shared" si="25"/>
        <v/>
      </c>
      <c r="L611" s="111"/>
      <c r="M611" s="111"/>
    </row>
    <row r="612" spans="1:22" s="1" customFormat="1" ht="42" customHeight="1">
      <c r="A612" s="352" t="s">
        <v>1196</v>
      </c>
      <c r="B612" s="83"/>
      <c r="C612" s="404" t="s">
        <v>420</v>
      </c>
      <c r="D612" s="405"/>
      <c r="E612" s="405"/>
      <c r="F612" s="405"/>
      <c r="G612" s="405"/>
      <c r="H612" s="406"/>
      <c r="I612" s="354" t="s">
        <v>421</v>
      </c>
      <c r="J612" s="180">
        <f t="shared" si="24"/>
        <v>0</v>
      </c>
      <c r="K612" s="181" t="str">
        <f t="shared" si="25"/>
        <v/>
      </c>
      <c r="L612" s="111"/>
      <c r="M612" s="111"/>
    </row>
    <row r="613" spans="1:22" s="1" customFormat="1" ht="56.1" customHeight="1">
      <c r="A613" s="352" t="s">
        <v>1197</v>
      </c>
      <c r="B613" s="83"/>
      <c r="C613" s="404" t="s">
        <v>422</v>
      </c>
      <c r="D613" s="405"/>
      <c r="E613" s="405"/>
      <c r="F613" s="405"/>
      <c r="G613" s="405"/>
      <c r="H613" s="406"/>
      <c r="I613" s="116" t="s">
        <v>1198</v>
      </c>
      <c r="J613" s="180">
        <f t="shared" si="24"/>
        <v>0</v>
      </c>
      <c r="K613" s="181" t="str">
        <f t="shared" si="25"/>
        <v/>
      </c>
      <c r="L613" s="111"/>
      <c r="M613" s="111"/>
    </row>
    <row r="614" spans="1:22" s="1" customFormat="1">
      <c r="A614" s="328"/>
      <c r="B614" s="19"/>
      <c r="C614" s="19"/>
      <c r="D614" s="19"/>
      <c r="E614" s="19"/>
      <c r="F614" s="19"/>
      <c r="G614" s="19"/>
      <c r="H614" s="15"/>
      <c r="I614" s="15"/>
      <c r="J614" s="87"/>
      <c r="K614" s="88"/>
      <c r="L614" s="89"/>
      <c r="M614" s="89"/>
    </row>
    <row r="615" spans="1:22" s="82" customFormat="1">
      <c r="A615" s="328"/>
      <c r="B615" s="83"/>
      <c r="C615" s="60"/>
      <c r="D615" s="60"/>
      <c r="E615" s="60"/>
      <c r="F615" s="60"/>
      <c r="G615" s="60"/>
      <c r="H615" s="90"/>
      <c r="I615" s="90"/>
      <c r="J615" s="87"/>
      <c r="K615" s="88"/>
      <c r="L615" s="89"/>
      <c r="M615" s="89"/>
    </row>
    <row r="616" spans="1:22" s="1" customFormat="1">
      <c r="A616" s="328"/>
      <c r="B616" s="83"/>
      <c r="C616" s="4"/>
      <c r="D616" s="4"/>
      <c r="E616" s="126"/>
      <c r="F616" s="126"/>
      <c r="G616" s="126"/>
      <c r="H616" s="127"/>
      <c r="I616" s="127"/>
      <c r="J616" s="87"/>
      <c r="K616" s="88"/>
      <c r="L616" s="89"/>
      <c r="M616" s="89"/>
    </row>
    <row r="617" spans="1:22" s="1" customFormat="1">
      <c r="A617" s="328"/>
      <c r="B617" s="19" t="s">
        <v>423</v>
      </c>
      <c r="C617" s="44"/>
      <c r="D617" s="44"/>
      <c r="E617" s="44"/>
      <c r="F617" s="44"/>
      <c r="G617" s="44"/>
      <c r="H617" s="15"/>
      <c r="I617" s="15"/>
      <c r="J617" s="87"/>
      <c r="K617" s="88"/>
      <c r="L617" s="89"/>
      <c r="M617" s="89"/>
    </row>
    <row r="618" spans="1:22">
      <c r="A618" s="328"/>
      <c r="B618" s="19"/>
      <c r="C618" s="19"/>
      <c r="D618" s="19"/>
      <c r="E618" s="19"/>
      <c r="F618" s="19"/>
      <c r="G618" s="19"/>
      <c r="H618" s="15"/>
      <c r="I618" s="15"/>
      <c r="L618" s="73"/>
      <c r="M618" s="73"/>
      <c r="N618" s="9"/>
      <c r="O618" s="9"/>
      <c r="P618" s="9"/>
      <c r="Q618" s="9"/>
      <c r="R618" s="9"/>
      <c r="S618" s="9"/>
      <c r="T618" s="9"/>
      <c r="U618" s="9"/>
      <c r="V618" s="9"/>
    </row>
    <row r="619" spans="1:22" ht="34.5" customHeight="1">
      <c r="A619" s="328"/>
      <c r="B619" s="19"/>
      <c r="C619" s="4"/>
      <c r="D619" s="4"/>
      <c r="F619" s="4"/>
      <c r="G619" s="4"/>
      <c r="H619" s="308"/>
      <c r="I619" s="308"/>
      <c r="J619" s="74" t="s">
        <v>68</v>
      </c>
      <c r="K619" s="197"/>
      <c r="L619" s="76" t="s">
        <v>539</v>
      </c>
      <c r="M619" s="76" t="s">
        <v>538</v>
      </c>
      <c r="N619" s="9"/>
      <c r="O619" s="9"/>
      <c r="P619" s="9"/>
      <c r="Q619" s="9"/>
      <c r="R619" s="9"/>
      <c r="S619" s="9"/>
      <c r="T619" s="9"/>
      <c r="U619" s="9"/>
      <c r="V619" s="9"/>
    </row>
    <row r="620" spans="1:22" ht="20.25" customHeight="1">
      <c r="A620" s="328"/>
      <c r="B620" s="2"/>
      <c r="C620" s="60"/>
      <c r="D620" s="4"/>
      <c r="F620" s="4"/>
      <c r="G620" s="4"/>
      <c r="H620" s="308"/>
      <c r="I620" s="65" t="s">
        <v>1072</v>
      </c>
      <c r="J620" s="66"/>
      <c r="K620" s="198"/>
      <c r="L620" s="78" t="s">
        <v>745</v>
      </c>
      <c r="M620" s="78" t="s">
        <v>70</v>
      </c>
      <c r="N620" s="9"/>
      <c r="O620" s="9"/>
      <c r="P620" s="9"/>
      <c r="Q620" s="9"/>
      <c r="R620" s="9"/>
      <c r="S620" s="9"/>
      <c r="T620" s="9"/>
      <c r="U620" s="9"/>
      <c r="V620" s="9"/>
    </row>
    <row r="621" spans="1:22" s="112" customFormat="1" ht="71.25" customHeight="1">
      <c r="A621" s="352" t="s">
        <v>1199</v>
      </c>
      <c r="B621" s="108"/>
      <c r="C621" s="423" t="s">
        <v>424</v>
      </c>
      <c r="D621" s="424"/>
      <c r="E621" s="424"/>
      <c r="F621" s="424"/>
      <c r="G621" s="424"/>
      <c r="H621" s="425"/>
      <c r="I621" s="510" t="s">
        <v>1515</v>
      </c>
      <c r="J621" s="180">
        <f t="shared" ref="J621:J631" si="26">IF(SUM(L621:M621)=0,IF(COUNTIF(L621:M621,"未確認")&gt;0,"未確認",IF(COUNTIF(L621:M621,"~*")&gt;0,"*",SUM(L621:M621))),SUM(L621:M621))</f>
        <v>0</v>
      </c>
      <c r="K621" s="181" t="str">
        <f t="shared" ref="K621:K631" si="27">IF(OR(COUNTIF(L621:M621,"未確認")&gt;0,COUNTIF(L621:M621,"*")&gt;0),"※","")</f>
        <v/>
      </c>
      <c r="L621" s="111"/>
      <c r="M621" s="111"/>
    </row>
    <row r="622" spans="1:22" s="112" customFormat="1" ht="71.25" customHeight="1">
      <c r="A622" s="352" t="s">
        <v>1201</v>
      </c>
      <c r="B622" s="108"/>
      <c r="C622" s="423" t="s">
        <v>425</v>
      </c>
      <c r="D622" s="424"/>
      <c r="E622" s="424"/>
      <c r="F622" s="424"/>
      <c r="G622" s="424"/>
      <c r="H622" s="425"/>
      <c r="I622" s="511"/>
      <c r="J622" s="180">
        <f t="shared" si="26"/>
        <v>0</v>
      </c>
      <c r="K622" s="181" t="str">
        <f t="shared" si="27"/>
        <v/>
      </c>
      <c r="L622" s="111"/>
      <c r="M622" s="111"/>
    </row>
    <row r="623" spans="1:22" s="112" customFormat="1" ht="71.25" customHeight="1">
      <c r="A623" s="352" t="s">
        <v>1202</v>
      </c>
      <c r="B623" s="108"/>
      <c r="C623" s="423" t="s">
        <v>1516</v>
      </c>
      <c r="D623" s="424"/>
      <c r="E623" s="424"/>
      <c r="F623" s="424"/>
      <c r="G623" s="424"/>
      <c r="H623" s="425"/>
      <c r="I623" s="512"/>
      <c r="J623" s="180">
        <f t="shared" si="26"/>
        <v>0</v>
      </c>
      <c r="K623" s="181" t="str">
        <f t="shared" si="27"/>
        <v/>
      </c>
      <c r="L623" s="111"/>
      <c r="M623" s="111"/>
    </row>
    <row r="624" spans="1:22" s="112" customFormat="1" ht="70.150000000000006" customHeight="1">
      <c r="A624" s="352" t="s">
        <v>1204</v>
      </c>
      <c r="B624" s="108"/>
      <c r="C624" s="423" t="s">
        <v>1205</v>
      </c>
      <c r="D624" s="424"/>
      <c r="E624" s="424"/>
      <c r="F624" s="424"/>
      <c r="G624" s="424"/>
      <c r="H624" s="425"/>
      <c r="I624" s="199" t="s">
        <v>426</v>
      </c>
      <c r="J624" s="180">
        <f t="shared" si="26"/>
        <v>0</v>
      </c>
      <c r="K624" s="181" t="str">
        <f t="shared" si="27"/>
        <v/>
      </c>
      <c r="L624" s="111"/>
      <c r="M624" s="111"/>
    </row>
    <row r="625" spans="1:22" s="112" customFormat="1" ht="84" customHeight="1">
      <c r="A625" s="352" t="s">
        <v>1206</v>
      </c>
      <c r="B625" s="108"/>
      <c r="C625" s="404" t="s">
        <v>1517</v>
      </c>
      <c r="D625" s="405"/>
      <c r="E625" s="405"/>
      <c r="F625" s="405"/>
      <c r="G625" s="405"/>
      <c r="H625" s="406"/>
      <c r="I625" s="116" t="s">
        <v>1208</v>
      </c>
      <c r="J625" s="180" t="str">
        <f t="shared" si="26"/>
        <v>*</v>
      </c>
      <c r="K625" s="181" t="str">
        <f t="shared" si="27"/>
        <v>※</v>
      </c>
      <c r="L625" s="111"/>
      <c r="M625" s="111" t="s">
        <v>1048</v>
      </c>
    </row>
    <row r="626" spans="1:22" s="112" customFormat="1" ht="100.35" customHeight="1">
      <c r="A626" s="352" t="s">
        <v>1209</v>
      </c>
      <c r="B626" s="108"/>
      <c r="C626" s="423" t="s">
        <v>1518</v>
      </c>
      <c r="D626" s="424"/>
      <c r="E626" s="424"/>
      <c r="F626" s="424"/>
      <c r="G626" s="424"/>
      <c r="H626" s="425"/>
      <c r="I626" s="129" t="s">
        <v>1519</v>
      </c>
      <c r="J626" s="180">
        <f t="shared" si="26"/>
        <v>0</v>
      </c>
      <c r="K626" s="181" t="str">
        <f t="shared" si="27"/>
        <v/>
      </c>
      <c r="L626" s="111"/>
      <c r="M626" s="111"/>
    </row>
    <row r="627" spans="1:22" s="112" customFormat="1" ht="84" customHeight="1">
      <c r="A627" s="352" t="s">
        <v>1212</v>
      </c>
      <c r="B627" s="113"/>
      <c r="C627" s="423" t="s">
        <v>1520</v>
      </c>
      <c r="D627" s="424"/>
      <c r="E627" s="424"/>
      <c r="F627" s="424"/>
      <c r="G627" s="424"/>
      <c r="H627" s="425"/>
      <c r="I627" s="129" t="s">
        <v>428</v>
      </c>
      <c r="J627" s="180">
        <f t="shared" si="26"/>
        <v>0</v>
      </c>
      <c r="K627" s="181" t="str">
        <f t="shared" si="27"/>
        <v/>
      </c>
      <c r="L627" s="111"/>
      <c r="M627" s="111"/>
    </row>
    <row r="628" spans="1:22" s="112" customFormat="1" ht="98.1" customHeight="1">
      <c r="A628" s="352" t="s">
        <v>1214</v>
      </c>
      <c r="B628" s="113"/>
      <c r="C628" s="404" t="s">
        <v>1413</v>
      </c>
      <c r="D628" s="405"/>
      <c r="E628" s="405"/>
      <c r="F628" s="405"/>
      <c r="G628" s="405"/>
      <c r="H628" s="406"/>
      <c r="I628" s="116" t="s">
        <v>1216</v>
      </c>
      <c r="J628" s="180">
        <f t="shared" si="26"/>
        <v>0</v>
      </c>
      <c r="K628" s="181" t="str">
        <f t="shared" si="27"/>
        <v/>
      </c>
      <c r="L628" s="111"/>
      <c r="M628" s="111"/>
    </row>
    <row r="629" spans="1:22" s="112" customFormat="1" ht="84" customHeight="1">
      <c r="A629" s="352" t="s">
        <v>1217</v>
      </c>
      <c r="B629" s="113"/>
      <c r="C629" s="423" t="s">
        <v>431</v>
      </c>
      <c r="D629" s="424"/>
      <c r="E629" s="424"/>
      <c r="F629" s="424"/>
      <c r="G629" s="424"/>
      <c r="H629" s="425"/>
      <c r="I629" s="116" t="s">
        <v>1218</v>
      </c>
      <c r="J629" s="180" t="str">
        <f t="shared" si="26"/>
        <v>*</v>
      </c>
      <c r="K629" s="181" t="str">
        <f t="shared" si="27"/>
        <v>※</v>
      </c>
      <c r="L629" s="111"/>
      <c r="M629" s="111" t="s">
        <v>1052</v>
      </c>
    </row>
    <row r="630" spans="1:22" s="112" customFormat="1" ht="70.150000000000006" customHeight="1">
      <c r="A630" s="352" t="s">
        <v>1219</v>
      </c>
      <c r="B630" s="113"/>
      <c r="C630" s="404" t="s">
        <v>1414</v>
      </c>
      <c r="D630" s="405"/>
      <c r="E630" s="405"/>
      <c r="F630" s="405"/>
      <c r="G630" s="405"/>
      <c r="H630" s="406"/>
      <c r="I630" s="116" t="s">
        <v>1221</v>
      </c>
      <c r="J630" s="180">
        <f t="shared" si="26"/>
        <v>33</v>
      </c>
      <c r="K630" s="181" t="str">
        <f t="shared" si="27"/>
        <v/>
      </c>
      <c r="L630" s="111"/>
      <c r="M630" s="111">
        <v>33</v>
      </c>
    </row>
    <row r="631" spans="1:22" s="112" customFormat="1" ht="84" customHeight="1">
      <c r="A631" s="352" t="s">
        <v>1222</v>
      </c>
      <c r="B631" s="113"/>
      <c r="C631" s="404" t="s">
        <v>1223</v>
      </c>
      <c r="D631" s="405"/>
      <c r="E631" s="405"/>
      <c r="F631" s="405"/>
      <c r="G631" s="405"/>
      <c r="H631" s="406"/>
      <c r="I631" s="116" t="s">
        <v>1521</v>
      </c>
      <c r="J631" s="180">
        <f t="shared" si="26"/>
        <v>0</v>
      </c>
      <c r="K631" s="181" t="str">
        <f t="shared" si="27"/>
        <v/>
      </c>
      <c r="L631" s="111"/>
      <c r="M631" s="111"/>
    </row>
    <row r="632" spans="1:22" s="1" customFormat="1">
      <c r="A632" s="328"/>
      <c r="B632" s="19"/>
      <c r="C632" s="19"/>
      <c r="D632" s="19"/>
      <c r="E632" s="19"/>
      <c r="F632" s="19"/>
      <c r="G632" s="19"/>
      <c r="H632" s="15"/>
      <c r="I632" s="15"/>
      <c r="J632" s="87"/>
      <c r="K632" s="88"/>
      <c r="L632" s="89"/>
      <c r="M632" s="89"/>
    </row>
    <row r="633" spans="1:22" s="82" customFormat="1">
      <c r="A633" s="328"/>
      <c r="B633" s="83"/>
      <c r="C633" s="60"/>
      <c r="D633" s="60"/>
      <c r="E633" s="60"/>
      <c r="F633" s="60"/>
      <c r="G633" s="60"/>
      <c r="H633" s="90"/>
      <c r="I633" s="90"/>
      <c r="J633" s="87"/>
      <c r="K633" s="88"/>
      <c r="L633" s="89"/>
      <c r="M633" s="89"/>
    </row>
    <row r="634" spans="1:22" s="108" customFormat="1">
      <c r="A634" s="328"/>
      <c r="B634" s="113"/>
      <c r="C634" s="4"/>
      <c r="D634" s="4"/>
      <c r="E634" s="4"/>
      <c r="F634" s="4"/>
      <c r="G634" s="4"/>
      <c r="H634" s="308"/>
      <c r="I634" s="308"/>
      <c r="J634" s="59"/>
      <c r="K634" s="30"/>
      <c r="L634" s="101"/>
      <c r="M634" s="101"/>
    </row>
    <row r="635" spans="1:22" s="108" customFormat="1">
      <c r="A635" s="328"/>
      <c r="B635" s="19" t="s">
        <v>434</v>
      </c>
      <c r="C635" s="4"/>
      <c r="D635" s="4"/>
      <c r="E635" s="4"/>
      <c r="F635" s="4"/>
      <c r="G635" s="4"/>
      <c r="H635" s="308"/>
      <c r="I635" s="308"/>
      <c r="J635" s="59"/>
      <c r="K635" s="30"/>
      <c r="L635" s="101"/>
      <c r="M635" s="101"/>
    </row>
    <row r="636" spans="1:22">
      <c r="A636" s="328"/>
      <c r="B636" s="19"/>
      <c r="C636" s="19"/>
      <c r="D636" s="19"/>
      <c r="E636" s="19"/>
      <c r="F636" s="19"/>
      <c r="G636" s="19"/>
      <c r="H636" s="15"/>
      <c r="I636" s="15"/>
      <c r="J636" s="61"/>
      <c r="K636" s="30"/>
      <c r="L636" s="73"/>
      <c r="M636" s="73"/>
      <c r="N636" s="9"/>
      <c r="O636" s="9"/>
      <c r="P636" s="9"/>
      <c r="Q636" s="9"/>
      <c r="R636" s="9"/>
      <c r="S636" s="9"/>
      <c r="T636" s="9"/>
      <c r="U636" s="9"/>
      <c r="V636" s="9"/>
    </row>
    <row r="637" spans="1:22" ht="34.5" customHeight="1">
      <c r="A637" s="328"/>
      <c r="B637" s="19"/>
      <c r="C637" s="4"/>
      <c r="D637" s="4"/>
      <c r="F637" s="4"/>
      <c r="G637" s="4"/>
      <c r="H637" s="308"/>
      <c r="I637" s="308"/>
      <c r="J637" s="74" t="s">
        <v>68</v>
      </c>
      <c r="K637" s="167"/>
      <c r="L637" s="76" t="s">
        <v>539</v>
      </c>
      <c r="M637" s="76" t="s">
        <v>538</v>
      </c>
      <c r="N637" s="9"/>
      <c r="O637" s="9"/>
      <c r="P637" s="9"/>
      <c r="Q637" s="9"/>
      <c r="R637" s="9"/>
      <c r="S637" s="9"/>
      <c r="T637" s="9"/>
      <c r="U637" s="9"/>
      <c r="V637" s="9"/>
    </row>
    <row r="638" spans="1:22" ht="20.25" customHeight="1">
      <c r="A638" s="328"/>
      <c r="B638" s="2"/>
      <c r="C638" s="60"/>
      <c r="D638" s="4"/>
      <c r="F638" s="4"/>
      <c r="G638" s="4"/>
      <c r="H638" s="308"/>
      <c r="I638" s="65" t="s">
        <v>1403</v>
      </c>
      <c r="J638" s="66"/>
      <c r="K638" s="168"/>
      <c r="L638" s="78" t="s">
        <v>745</v>
      </c>
      <c r="M638" s="78" t="s">
        <v>70</v>
      </c>
      <c r="N638" s="9"/>
      <c r="O638" s="9"/>
      <c r="P638" s="9"/>
      <c r="Q638" s="9"/>
      <c r="R638" s="9"/>
      <c r="S638" s="9"/>
      <c r="T638" s="9"/>
      <c r="U638" s="9"/>
      <c r="V638" s="9"/>
    </row>
    <row r="639" spans="1:22" s="112" customFormat="1" ht="70.150000000000006" customHeight="1">
      <c r="A639" s="352" t="s">
        <v>1225</v>
      </c>
      <c r="B639" s="108"/>
      <c r="C639" s="404" t="s">
        <v>1226</v>
      </c>
      <c r="D639" s="405"/>
      <c r="E639" s="405"/>
      <c r="F639" s="405"/>
      <c r="G639" s="405"/>
      <c r="H639" s="406"/>
      <c r="I639" s="116" t="s">
        <v>435</v>
      </c>
      <c r="J639" s="180" t="str">
        <f t="shared" ref="J639:J646" si="28">IF(SUM(L639:M639)=0,IF(COUNTIF(L639:M639,"未確認")&gt;0,"未確認",IF(COUNTIF(L639:M639,"~*")&gt;0,"*",SUM(L639:M639))),SUM(L639:M639))</f>
        <v>*</v>
      </c>
      <c r="K639" s="181" t="str">
        <f t="shared" ref="K639:K646" si="29">IF(OR(COUNTIF(L639:M639,"未確認")&gt;0,COUNTIF(L639:M639,"*")&gt;0),"※","")</f>
        <v>※</v>
      </c>
      <c r="L639" s="111"/>
      <c r="M639" s="111" t="s">
        <v>1052</v>
      </c>
    </row>
    <row r="640" spans="1:22" s="112" customFormat="1" ht="56.1" customHeight="1">
      <c r="A640" s="352" t="s">
        <v>1227</v>
      </c>
      <c r="B640" s="113"/>
      <c r="C640" s="404" t="s">
        <v>1228</v>
      </c>
      <c r="D640" s="405"/>
      <c r="E640" s="405"/>
      <c r="F640" s="405"/>
      <c r="G640" s="405"/>
      <c r="H640" s="406"/>
      <c r="I640" s="116" t="s">
        <v>436</v>
      </c>
      <c r="J640" s="180">
        <f t="shared" si="28"/>
        <v>35</v>
      </c>
      <c r="K640" s="181" t="str">
        <f t="shared" si="29"/>
        <v/>
      </c>
      <c r="L640" s="111"/>
      <c r="M640" s="111">
        <v>35</v>
      </c>
    </row>
    <row r="641" spans="1:22" s="112" customFormat="1" ht="78">
      <c r="A641" s="352" t="s">
        <v>1229</v>
      </c>
      <c r="B641" s="113"/>
      <c r="C641" s="404" t="s">
        <v>1230</v>
      </c>
      <c r="D641" s="405"/>
      <c r="E641" s="405"/>
      <c r="F641" s="405"/>
      <c r="G641" s="405"/>
      <c r="H641" s="406"/>
      <c r="I641" s="116" t="s">
        <v>437</v>
      </c>
      <c r="J641" s="180">
        <f t="shared" si="28"/>
        <v>34</v>
      </c>
      <c r="K641" s="181" t="str">
        <f t="shared" si="29"/>
        <v/>
      </c>
      <c r="L641" s="111"/>
      <c r="M641" s="111">
        <v>34</v>
      </c>
    </row>
    <row r="642" spans="1:22" s="112" customFormat="1" ht="56.1" customHeight="1">
      <c r="A642" s="352" t="s">
        <v>1231</v>
      </c>
      <c r="B642" s="113"/>
      <c r="C642" s="423" t="s">
        <v>438</v>
      </c>
      <c r="D642" s="424"/>
      <c r="E642" s="424"/>
      <c r="F642" s="424"/>
      <c r="G642" s="424"/>
      <c r="H642" s="425"/>
      <c r="I642" s="116" t="s">
        <v>439</v>
      </c>
      <c r="J642" s="180">
        <f t="shared" si="28"/>
        <v>0</v>
      </c>
      <c r="K642" s="181" t="str">
        <f t="shared" si="29"/>
        <v/>
      </c>
      <c r="L642" s="111"/>
      <c r="M642" s="111"/>
    </row>
    <row r="643" spans="1:22" s="112" customFormat="1" ht="84" customHeight="1">
      <c r="A643" s="352" t="s">
        <v>1232</v>
      </c>
      <c r="B643" s="113"/>
      <c r="C643" s="404" t="s">
        <v>1522</v>
      </c>
      <c r="D643" s="405"/>
      <c r="E643" s="405"/>
      <c r="F643" s="405"/>
      <c r="G643" s="405"/>
      <c r="H643" s="406"/>
      <c r="I643" s="116" t="s">
        <v>440</v>
      </c>
      <c r="J643" s="180" t="str">
        <f t="shared" si="28"/>
        <v>*</v>
      </c>
      <c r="K643" s="181" t="str">
        <f t="shared" si="29"/>
        <v>※</v>
      </c>
      <c r="L643" s="111"/>
      <c r="M643" s="111" t="s">
        <v>1048</v>
      </c>
    </row>
    <row r="644" spans="1:22" s="112" customFormat="1" ht="70.150000000000006" customHeight="1">
      <c r="A644" s="352" t="s">
        <v>1234</v>
      </c>
      <c r="B644" s="113"/>
      <c r="C644" s="404" t="s">
        <v>1523</v>
      </c>
      <c r="D644" s="405"/>
      <c r="E644" s="405"/>
      <c r="F644" s="405"/>
      <c r="G644" s="405"/>
      <c r="H644" s="406"/>
      <c r="I644" s="116" t="s">
        <v>441</v>
      </c>
      <c r="J644" s="180">
        <f t="shared" si="28"/>
        <v>0</v>
      </c>
      <c r="K644" s="181" t="str">
        <f t="shared" si="29"/>
        <v/>
      </c>
      <c r="L644" s="111"/>
      <c r="M644" s="111"/>
    </row>
    <row r="645" spans="1:22" s="112" customFormat="1" ht="98.1" customHeight="1">
      <c r="A645" s="352" t="s">
        <v>1236</v>
      </c>
      <c r="B645" s="113"/>
      <c r="C645" s="404" t="s">
        <v>1524</v>
      </c>
      <c r="D645" s="405"/>
      <c r="E645" s="405"/>
      <c r="F645" s="405"/>
      <c r="G645" s="405"/>
      <c r="H645" s="406"/>
      <c r="I645" s="116" t="s">
        <v>442</v>
      </c>
      <c r="J645" s="180">
        <f t="shared" si="28"/>
        <v>0</v>
      </c>
      <c r="K645" s="181" t="str">
        <f t="shared" si="29"/>
        <v/>
      </c>
      <c r="L645" s="111"/>
      <c r="M645" s="111"/>
    </row>
    <row r="646" spans="1:22" s="112" customFormat="1" ht="84" customHeight="1">
      <c r="A646" s="352" t="s">
        <v>1238</v>
      </c>
      <c r="B646" s="113"/>
      <c r="C646" s="423" t="s">
        <v>443</v>
      </c>
      <c r="D646" s="424"/>
      <c r="E646" s="424"/>
      <c r="F646" s="424"/>
      <c r="G646" s="424"/>
      <c r="H646" s="425"/>
      <c r="I646" s="116" t="s">
        <v>444</v>
      </c>
      <c r="J646" s="180" t="str">
        <f t="shared" si="28"/>
        <v>*</v>
      </c>
      <c r="K646" s="181" t="str">
        <f t="shared" si="29"/>
        <v>※</v>
      </c>
      <c r="L646" s="111"/>
      <c r="M646" s="111" t="s">
        <v>1048</v>
      </c>
    </row>
    <row r="647" spans="1:22" s="1" customFormat="1">
      <c r="A647" s="328"/>
      <c r="B647" s="19"/>
      <c r="C647" s="19"/>
      <c r="D647" s="19"/>
      <c r="E647" s="19"/>
      <c r="F647" s="19"/>
      <c r="G647" s="19"/>
      <c r="H647" s="15"/>
      <c r="I647" s="15"/>
      <c r="J647" s="87"/>
      <c r="K647" s="88"/>
      <c r="L647" s="89"/>
      <c r="M647" s="89"/>
    </row>
    <row r="648" spans="1:22" s="82" customFormat="1">
      <c r="A648" s="328"/>
      <c r="B648" s="83"/>
      <c r="C648" s="60"/>
      <c r="D648" s="60"/>
      <c r="E648" s="60"/>
      <c r="F648" s="60"/>
      <c r="G648" s="60"/>
      <c r="H648" s="90"/>
      <c r="I648" s="90"/>
      <c r="J648" s="87"/>
      <c r="K648" s="88"/>
      <c r="L648" s="89"/>
      <c r="M648" s="89"/>
    </row>
    <row r="649" spans="1:22" s="108" customFormat="1">
      <c r="A649" s="328"/>
      <c r="B649" s="113"/>
      <c r="C649" s="4"/>
      <c r="D649" s="4"/>
      <c r="E649" s="4"/>
      <c r="F649" s="4"/>
      <c r="G649" s="4"/>
      <c r="H649" s="308"/>
      <c r="I649" s="308"/>
      <c r="J649" s="59"/>
      <c r="K649" s="30"/>
      <c r="L649" s="101"/>
      <c r="M649" s="101"/>
    </row>
    <row r="650" spans="1:22" s="108" customFormat="1">
      <c r="A650" s="328"/>
      <c r="B650" s="19" t="s">
        <v>1525</v>
      </c>
      <c r="C650" s="4"/>
      <c r="D650" s="4"/>
      <c r="E650" s="4"/>
      <c r="F650" s="4"/>
      <c r="G650" s="4"/>
      <c r="H650" s="308"/>
      <c r="I650" s="308"/>
      <c r="J650" s="59"/>
      <c r="K650" s="30"/>
      <c r="L650" s="101"/>
      <c r="M650" s="101"/>
    </row>
    <row r="651" spans="1:22">
      <c r="A651" s="328"/>
      <c r="B651" s="19"/>
      <c r="C651" s="19"/>
      <c r="D651" s="19"/>
      <c r="E651" s="19"/>
      <c r="F651" s="19"/>
      <c r="G651" s="19"/>
      <c r="H651" s="15"/>
      <c r="I651" s="15"/>
      <c r="J651" s="61"/>
      <c r="K651" s="30"/>
      <c r="L651" s="73"/>
      <c r="M651" s="73"/>
      <c r="N651" s="9"/>
      <c r="O651" s="9"/>
      <c r="P651" s="9"/>
      <c r="Q651" s="9"/>
      <c r="R651" s="9"/>
      <c r="S651" s="9"/>
      <c r="T651" s="9"/>
      <c r="U651" s="9"/>
      <c r="V651" s="9"/>
    </row>
    <row r="652" spans="1:22" ht="34.5" customHeight="1">
      <c r="A652" s="328"/>
      <c r="B652" s="19"/>
      <c r="C652" s="4"/>
      <c r="D652" s="4"/>
      <c r="F652" s="4"/>
      <c r="G652" s="4"/>
      <c r="H652" s="308"/>
      <c r="I652" s="308"/>
      <c r="J652" s="74" t="s">
        <v>68</v>
      </c>
      <c r="K652" s="167"/>
      <c r="L652" s="76" t="s">
        <v>1242</v>
      </c>
      <c r="M652" s="76" t="s">
        <v>1240</v>
      </c>
      <c r="N652" s="9"/>
      <c r="O652" s="9"/>
      <c r="P652" s="9"/>
      <c r="Q652" s="9"/>
      <c r="R652" s="9"/>
      <c r="S652" s="9"/>
      <c r="T652" s="9"/>
      <c r="U652" s="9"/>
      <c r="V652" s="9"/>
    </row>
    <row r="653" spans="1:22" ht="20.25" customHeight="1">
      <c r="A653" s="328"/>
      <c r="B653" s="2"/>
      <c r="C653" s="60"/>
      <c r="D653" s="4"/>
      <c r="F653" s="4"/>
      <c r="G653" s="4"/>
      <c r="H653" s="308"/>
      <c r="I653" s="65" t="s">
        <v>1526</v>
      </c>
      <c r="J653" s="66"/>
      <c r="K653" s="168"/>
      <c r="L653" s="78"/>
      <c r="M653" s="78"/>
      <c r="N653" s="9"/>
      <c r="O653" s="9"/>
      <c r="P653" s="9"/>
      <c r="Q653" s="9"/>
      <c r="R653" s="9"/>
      <c r="S653" s="9"/>
      <c r="T653" s="9"/>
      <c r="U653" s="9"/>
      <c r="V653" s="9"/>
    </row>
    <row r="654" spans="1:22" s="112" customFormat="1" ht="42" customHeight="1">
      <c r="A654" s="352" t="s">
        <v>1244</v>
      </c>
      <c r="B654" s="108"/>
      <c r="C654" s="407" t="s">
        <v>1418</v>
      </c>
      <c r="D654" s="426"/>
      <c r="E654" s="426"/>
      <c r="F654" s="426"/>
      <c r="G654" s="426"/>
      <c r="H654" s="408"/>
      <c r="I654" s="116" t="s">
        <v>446</v>
      </c>
      <c r="J654" s="180">
        <f t="shared" ref="J654:J668" si="30">IF(SUM(L654:M654)=0,IF(COUNTIF(L654:M654,"未確認")&gt;0,"未確認",IF(COUNTIF(L654:M654,"~*")&gt;0,"*",SUM(L654:M654))),SUM(L654:M654))</f>
        <v>30</v>
      </c>
      <c r="K654" s="181" t="str">
        <f t="shared" ref="K654:K668" si="31">IF(OR(COUNTIF(L654:M654,"未確認")&gt;0,COUNTIF(L654:M654,"*")&gt;0),"※","")</f>
        <v/>
      </c>
      <c r="L654" s="111"/>
      <c r="M654" s="111">
        <v>30</v>
      </c>
    </row>
    <row r="655" spans="1:22" s="112" customFormat="1" ht="70.150000000000006" customHeight="1">
      <c r="A655" s="352" t="s">
        <v>1246</v>
      </c>
      <c r="B655" s="83"/>
      <c r="C655" s="171"/>
      <c r="D655" s="200"/>
      <c r="E655" s="404" t="s">
        <v>1419</v>
      </c>
      <c r="F655" s="405"/>
      <c r="G655" s="405"/>
      <c r="H655" s="406"/>
      <c r="I655" s="116" t="s">
        <v>447</v>
      </c>
      <c r="J655" s="180">
        <f t="shared" si="30"/>
        <v>0</v>
      </c>
      <c r="K655" s="181" t="str">
        <f t="shared" si="31"/>
        <v/>
      </c>
      <c r="L655" s="111"/>
      <c r="M655" s="111"/>
    </row>
    <row r="656" spans="1:22" s="112" customFormat="1" ht="70.150000000000006" customHeight="1">
      <c r="A656" s="352" t="s">
        <v>1248</v>
      </c>
      <c r="B656" s="83"/>
      <c r="C656" s="171"/>
      <c r="D656" s="200"/>
      <c r="E656" s="404" t="s">
        <v>1249</v>
      </c>
      <c r="F656" s="405"/>
      <c r="G656" s="405"/>
      <c r="H656" s="406"/>
      <c r="I656" s="116" t="s">
        <v>448</v>
      </c>
      <c r="J656" s="180" t="str">
        <f t="shared" si="30"/>
        <v>*</v>
      </c>
      <c r="K656" s="181" t="str">
        <f t="shared" si="31"/>
        <v>※</v>
      </c>
      <c r="L656" s="111"/>
      <c r="M656" s="111" t="s">
        <v>1045</v>
      </c>
    </row>
    <row r="657" spans="1:22" s="112" customFormat="1" ht="70.150000000000006" customHeight="1">
      <c r="A657" s="352" t="s">
        <v>1250</v>
      </c>
      <c r="B657" s="83"/>
      <c r="C657" s="316"/>
      <c r="D657" s="319"/>
      <c r="E657" s="404" t="s">
        <v>449</v>
      </c>
      <c r="F657" s="405"/>
      <c r="G657" s="405"/>
      <c r="H657" s="406"/>
      <c r="I657" s="116" t="s">
        <v>450</v>
      </c>
      <c r="J657" s="180">
        <f t="shared" si="30"/>
        <v>12</v>
      </c>
      <c r="K657" s="181" t="str">
        <f t="shared" si="31"/>
        <v/>
      </c>
      <c r="L657" s="111"/>
      <c r="M657" s="111">
        <v>12</v>
      </c>
    </row>
    <row r="658" spans="1:22" s="112" customFormat="1" ht="84" customHeight="1">
      <c r="A658" s="352" t="s">
        <v>1251</v>
      </c>
      <c r="B658" s="83"/>
      <c r="C658" s="316"/>
      <c r="D658" s="319"/>
      <c r="E658" s="404" t="s">
        <v>1527</v>
      </c>
      <c r="F658" s="405"/>
      <c r="G658" s="405"/>
      <c r="H658" s="406"/>
      <c r="I658" s="116" t="s">
        <v>451</v>
      </c>
      <c r="J658" s="180">
        <f t="shared" si="30"/>
        <v>16</v>
      </c>
      <c r="K658" s="181" t="str">
        <f t="shared" si="31"/>
        <v/>
      </c>
      <c r="L658" s="111"/>
      <c r="M658" s="111">
        <v>16</v>
      </c>
    </row>
    <row r="659" spans="1:22" s="112" customFormat="1" ht="70.150000000000006" customHeight="1">
      <c r="A659" s="352" t="s">
        <v>1253</v>
      </c>
      <c r="B659" s="83"/>
      <c r="C659" s="171"/>
      <c r="D659" s="200"/>
      <c r="E659" s="404" t="s">
        <v>1528</v>
      </c>
      <c r="F659" s="405"/>
      <c r="G659" s="405"/>
      <c r="H659" s="406"/>
      <c r="I659" s="116" t="s">
        <v>453</v>
      </c>
      <c r="J659" s="180">
        <f t="shared" si="30"/>
        <v>0</v>
      </c>
      <c r="K659" s="181" t="str">
        <f t="shared" si="31"/>
        <v/>
      </c>
      <c r="L659" s="111"/>
      <c r="M659" s="111"/>
    </row>
    <row r="660" spans="1:22" s="112" customFormat="1" ht="56.1" customHeight="1">
      <c r="A660" s="352" t="s">
        <v>1255</v>
      </c>
      <c r="B660" s="83"/>
      <c r="C660" s="171"/>
      <c r="D660" s="200"/>
      <c r="E660" s="404" t="s">
        <v>1420</v>
      </c>
      <c r="F660" s="405"/>
      <c r="G660" s="405"/>
      <c r="H660" s="406"/>
      <c r="I660" s="116" t="s">
        <v>455</v>
      </c>
      <c r="J660" s="180">
        <f t="shared" si="30"/>
        <v>0</v>
      </c>
      <c r="K660" s="181" t="str">
        <f t="shared" si="31"/>
        <v/>
      </c>
      <c r="L660" s="111"/>
      <c r="M660" s="111"/>
    </row>
    <row r="661" spans="1:22" s="112" customFormat="1" ht="70.150000000000006" customHeight="1">
      <c r="A661" s="352" t="s">
        <v>1257</v>
      </c>
      <c r="B661" s="83"/>
      <c r="C661" s="171"/>
      <c r="D661" s="200"/>
      <c r="E661" s="404" t="s">
        <v>1258</v>
      </c>
      <c r="F661" s="405"/>
      <c r="G661" s="405"/>
      <c r="H661" s="406"/>
      <c r="I661" s="116" t="s">
        <v>457</v>
      </c>
      <c r="J661" s="180" t="str">
        <f t="shared" si="30"/>
        <v>*</v>
      </c>
      <c r="K661" s="181" t="str">
        <f t="shared" si="31"/>
        <v>※</v>
      </c>
      <c r="L661" s="111"/>
      <c r="M661" s="111" t="s">
        <v>1052</v>
      </c>
    </row>
    <row r="662" spans="1:22" s="112" customFormat="1" ht="70.150000000000006" customHeight="1">
      <c r="A662" s="352" t="s">
        <v>1259</v>
      </c>
      <c r="B662" s="83"/>
      <c r="C662" s="173"/>
      <c r="D662" s="201"/>
      <c r="E662" s="404" t="s">
        <v>1260</v>
      </c>
      <c r="F662" s="405"/>
      <c r="G662" s="405"/>
      <c r="H662" s="406"/>
      <c r="I662" s="116" t="s">
        <v>458</v>
      </c>
      <c r="J662" s="180">
        <f t="shared" si="30"/>
        <v>0</v>
      </c>
      <c r="K662" s="181" t="str">
        <f t="shared" si="31"/>
        <v/>
      </c>
      <c r="L662" s="111"/>
      <c r="M662" s="111"/>
    </row>
    <row r="663" spans="1:22" s="112" customFormat="1" ht="70.150000000000006" customHeight="1">
      <c r="A663" s="352" t="s">
        <v>1261</v>
      </c>
      <c r="B663" s="83"/>
      <c r="C663" s="404" t="s">
        <v>1262</v>
      </c>
      <c r="D663" s="405"/>
      <c r="E663" s="405"/>
      <c r="F663" s="405"/>
      <c r="G663" s="405"/>
      <c r="H663" s="406"/>
      <c r="I663" s="116" t="s">
        <v>1263</v>
      </c>
      <c r="J663" s="180">
        <f t="shared" si="30"/>
        <v>24</v>
      </c>
      <c r="K663" s="181" t="str">
        <f t="shared" si="31"/>
        <v/>
      </c>
      <c r="L663" s="111"/>
      <c r="M663" s="111">
        <v>24</v>
      </c>
    </row>
    <row r="664" spans="1:22" s="112" customFormat="1" ht="72" customHeight="1">
      <c r="A664" s="352" t="s">
        <v>1264</v>
      </c>
      <c r="B664" s="83"/>
      <c r="C664" s="423" t="s">
        <v>1265</v>
      </c>
      <c r="D664" s="424"/>
      <c r="E664" s="424"/>
      <c r="F664" s="424"/>
      <c r="G664" s="424"/>
      <c r="H664" s="425"/>
      <c r="I664" s="129" t="s">
        <v>1529</v>
      </c>
      <c r="J664" s="180">
        <f t="shared" si="30"/>
        <v>0</v>
      </c>
      <c r="K664" s="181" t="str">
        <f t="shared" si="31"/>
        <v/>
      </c>
      <c r="L664" s="111"/>
      <c r="M664" s="111"/>
    </row>
    <row r="665" spans="1:22" s="112" customFormat="1" ht="70.150000000000006" customHeight="1">
      <c r="A665" s="352" t="s">
        <v>1267</v>
      </c>
      <c r="B665" s="83"/>
      <c r="C665" s="404" t="s">
        <v>1530</v>
      </c>
      <c r="D665" s="405"/>
      <c r="E665" s="405"/>
      <c r="F665" s="405"/>
      <c r="G665" s="405"/>
      <c r="H665" s="406"/>
      <c r="I665" s="116" t="s">
        <v>1269</v>
      </c>
      <c r="J665" s="180">
        <f t="shared" si="30"/>
        <v>0</v>
      </c>
      <c r="K665" s="181" t="str">
        <f t="shared" si="31"/>
        <v/>
      </c>
      <c r="L665" s="111"/>
      <c r="M665" s="111"/>
    </row>
    <row r="666" spans="1:22" s="112" customFormat="1" ht="56.1" customHeight="1">
      <c r="A666" s="352" t="s">
        <v>1270</v>
      </c>
      <c r="B666" s="83"/>
      <c r="C666" s="404" t="s">
        <v>1422</v>
      </c>
      <c r="D666" s="405"/>
      <c r="E666" s="405"/>
      <c r="F666" s="405"/>
      <c r="G666" s="405"/>
      <c r="H666" s="406"/>
      <c r="I666" s="116" t="s">
        <v>462</v>
      </c>
      <c r="J666" s="180" t="str">
        <f t="shared" si="30"/>
        <v>*</v>
      </c>
      <c r="K666" s="181" t="str">
        <f t="shared" si="31"/>
        <v>※</v>
      </c>
      <c r="L666" s="111"/>
      <c r="M666" s="111" t="s">
        <v>1052</v>
      </c>
    </row>
    <row r="667" spans="1:22" s="112" customFormat="1" ht="70.150000000000006" customHeight="1">
      <c r="A667" s="352" t="s">
        <v>1272</v>
      </c>
      <c r="B667" s="83"/>
      <c r="C667" s="423" t="s">
        <v>1273</v>
      </c>
      <c r="D667" s="424"/>
      <c r="E667" s="424"/>
      <c r="F667" s="424"/>
      <c r="G667" s="424"/>
      <c r="H667" s="425"/>
      <c r="I667" s="116" t="s">
        <v>1274</v>
      </c>
      <c r="J667" s="180">
        <f t="shared" si="30"/>
        <v>0</v>
      </c>
      <c r="K667" s="181" t="str">
        <f t="shared" si="31"/>
        <v/>
      </c>
      <c r="L667" s="111"/>
      <c r="M667" s="111"/>
    </row>
    <row r="668" spans="1:22" s="112" customFormat="1" ht="84" customHeight="1">
      <c r="A668" s="352" t="s">
        <v>1275</v>
      </c>
      <c r="B668" s="83"/>
      <c r="C668" s="404" t="s">
        <v>1531</v>
      </c>
      <c r="D668" s="405"/>
      <c r="E668" s="405"/>
      <c r="F668" s="405"/>
      <c r="G668" s="405"/>
      <c r="H668" s="406"/>
      <c r="I668" s="116" t="s">
        <v>1277</v>
      </c>
      <c r="J668" s="180">
        <f t="shared" si="30"/>
        <v>0</v>
      </c>
      <c r="K668" s="181" t="str">
        <f t="shared" si="31"/>
        <v/>
      </c>
      <c r="L668" s="111"/>
      <c r="M668" s="111"/>
    </row>
    <row r="669" spans="1:22" s="1" customFormat="1">
      <c r="A669" s="328"/>
      <c r="B669" s="19"/>
      <c r="C669" s="19"/>
      <c r="D669" s="19"/>
      <c r="E669" s="19"/>
      <c r="F669" s="19"/>
      <c r="G669" s="19"/>
      <c r="H669" s="15"/>
      <c r="I669" s="15"/>
      <c r="J669" s="87"/>
      <c r="K669" s="88"/>
      <c r="L669" s="89"/>
      <c r="M669" s="89"/>
    </row>
    <row r="670" spans="1:22" s="82" customFormat="1">
      <c r="A670" s="328"/>
      <c r="B670" s="83"/>
      <c r="C670" s="60"/>
      <c r="D670" s="60"/>
      <c r="E670" s="60"/>
      <c r="F670" s="60"/>
      <c r="G670" s="60"/>
      <c r="H670" s="90"/>
      <c r="I670" s="90"/>
      <c r="J670" s="87"/>
      <c r="K670" s="88"/>
      <c r="L670" s="89"/>
      <c r="M670" s="89"/>
    </row>
    <row r="671" spans="1:22" s="108" customFormat="1">
      <c r="A671" s="328"/>
      <c r="B671" s="113"/>
      <c r="C671" s="4"/>
      <c r="D671" s="4"/>
      <c r="E671" s="4"/>
      <c r="F671" s="4"/>
      <c r="G671" s="4"/>
      <c r="H671" s="308"/>
      <c r="I671" s="308"/>
      <c r="J671" s="59"/>
      <c r="K671" s="30"/>
      <c r="L671" s="101"/>
      <c r="M671" s="101"/>
    </row>
    <row r="672" spans="1:22">
      <c r="A672" s="328"/>
      <c r="B672" s="19"/>
      <c r="C672" s="19"/>
      <c r="D672" s="19"/>
      <c r="E672" s="19"/>
      <c r="F672" s="19"/>
      <c r="G672" s="19"/>
      <c r="H672" s="15"/>
      <c r="I672" s="15"/>
      <c r="L672" s="73"/>
      <c r="M672" s="73"/>
      <c r="N672" s="9"/>
      <c r="O672" s="9"/>
      <c r="P672" s="9"/>
      <c r="Q672" s="9"/>
      <c r="R672" s="9"/>
      <c r="S672" s="9"/>
      <c r="T672" s="9"/>
      <c r="U672" s="9"/>
      <c r="V672" s="9"/>
    </row>
    <row r="673" spans="1:22" ht="34.5" customHeight="1">
      <c r="A673" s="328"/>
      <c r="B673" s="19"/>
      <c r="C673" s="4"/>
      <c r="D673" s="4"/>
      <c r="F673" s="4"/>
      <c r="G673" s="4"/>
      <c r="H673" s="308"/>
      <c r="I673" s="308"/>
      <c r="J673" s="74" t="s">
        <v>68</v>
      </c>
      <c r="K673" s="167"/>
      <c r="L673" s="76" t="s">
        <v>539</v>
      </c>
      <c r="M673" s="76" t="s">
        <v>538</v>
      </c>
      <c r="N673" s="9"/>
      <c r="O673" s="9"/>
      <c r="P673" s="9"/>
      <c r="Q673" s="9"/>
      <c r="R673" s="9"/>
      <c r="S673" s="9"/>
      <c r="T673" s="9"/>
      <c r="U673" s="9"/>
      <c r="V673" s="9"/>
    </row>
    <row r="674" spans="1:22" ht="20.25" customHeight="1">
      <c r="A674" s="328"/>
      <c r="B674" s="2"/>
      <c r="C674" s="60"/>
      <c r="D674" s="4"/>
      <c r="F674" s="4"/>
      <c r="G674" s="4"/>
      <c r="H674" s="308"/>
      <c r="I674" s="65" t="s">
        <v>1403</v>
      </c>
      <c r="J674" s="66"/>
      <c r="K674" s="168"/>
      <c r="L674" s="78" t="s">
        <v>745</v>
      </c>
      <c r="M674" s="78" t="s">
        <v>70</v>
      </c>
      <c r="N674" s="9"/>
      <c r="O674" s="9"/>
      <c r="P674" s="9"/>
      <c r="Q674" s="9"/>
      <c r="R674" s="9"/>
      <c r="S674" s="9"/>
      <c r="T674" s="9"/>
      <c r="U674" s="9"/>
      <c r="V674" s="9"/>
    </row>
    <row r="675" spans="1:22" s="82" customFormat="1" ht="56.1" customHeight="1">
      <c r="A675" s="348" t="s">
        <v>1278</v>
      </c>
      <c r="B675" s="83"/>
      <c r="C675" s="423" t="s">
        <v>464</v>
      </c>
      <c r="D675" s="424"/>
      <c r="E675" s="424"/>
      <c r="F675" s="424"/>
      <c r="G675" s="424"/>
      <c r="H675" s="425"/>
      <c r="I675" s="129" t="s">
        <v>1423</v>
      </c>
      <c r="J675" s="186"/>
      <c r="K675" s="202"/>
      <c r="L675" s="96" t="s">
        <v>16</v>
      </c>
      <c r="M675" s="96" t="s">
        <v>16</v>
      </c>
    </row>
    <row r="676" spans="1:22" s="82" customFormat="1" ht="56.1" customHeight="1">
      <c r="A676" s="348" t="s">
        <v>1280</v>
      </c>
      <c r="B676" s="83"/>
      <c r="C676" s="423" t="s">
        <v>465</v>
      </c>
      <c r="D676" s="424"/>
      <c r="E676" s="424"/>
      <c r="F676" s="424"/>
      <c r="G676" s="424"/>
      <c r="H676" s="425"/>
      <c r="I676" s="129" t="s">
        <v>466</v>
      </c>
      <c r="J676" s="186"/>
      <c r="K676" s="202"/>
      <c r="L676" s="203" t="s">
        <v>16</v>
      </c>
      <c r="M676" s="203" t="s">
        <v>16</v>
      </c>
    </row>
    <row r="677" spans="1:22" s="82" customFormat="1" ht="56.1" customHeight="1">
      <c r="A677" s="348" t="s">
        <v>1281</v>
      </c>
      <c r="B677" s="83"/>
      <c r="C677" s="423" t="s">
        <v>467</v>
      </c>
      <c r="D677" s="424"/>
      <c r="E677" s="424"/>
      <c r="F677" s="424"/>
      <c r="G677" s="424"/>
      <c r="H677" s="425"/>
      <c r="I677" s="129" t="s">
        <v>1282</v>
      </c>
      <c r="J677" s="186"/>
      <c r="K677" s="202"/>
      <c r="L677" s="204" t="s">
        <v>16</v>
      </c>
      <c r="M677" s="204" t="s">
        <v>16</v>
      </c>
    </row>
    <row r="678" spans="1:22" s="82" customFormat="1" ht="60" customHeight="1">
      <c r="A678" s="348" t="s">
        <v>1283</v>
      </c>
      <c r="B678" s="83"/>
      <c r="C678" s="429" t="s">
        <v>468</v>
      </c>
      <c r="D678" s="430"/>
      <c r="E678" s="430"/>
      <c r="F678" s="430"/>
      <c r="G678" s="430"/>
      <c r="H678" s="431"/>
      <c r="I678" s="437" t="s">
        <v>1284</v>
      </c>
      <c r="J678" s="186"/>
      <c r="K678" s="202"/>
      <c r="L678" s="205" t="s">
        <v>16</v>
      </c>
      <c r="M678" s="205" t="s">
        <v>16</v>
      </c>
    </row>
    <row r="679" spans="1:22" s="82" customFormat="1" ht="35.1" customHeight="1">
      <c r="A679" s="348" t="s">
        <v>1285</v>
      </c>
      <c r="B679" s="83"/>
      <c r="C679" s="206"/>
      <c r="D679" s="207"/>
      <c r="E679" s="429" t="s">
        <v>469</v>
      </c>
      <c r="F679" s="430"/>
      <c r="G679" s="430"/>
      <c r="H679" s="431"/>
      <c r="I679" s="488"/>
      <c r="J679" s="186"/>
      <c r="K679" s="202"/>
      <c r="L679" s="205" t="s">
        <v>16</v>
      </c>
      <c r="M679" s="205" t="s">
        <v>16</v>
      </c>
    </row>
    <row r="680" spans="1:22" s="82" customFormat="1" ht="25.9" customHeight="1">
      <c r="A680" s="348" t="s">
        <v>1286</v>
      </c>
      <c r="B680" s="83"/>
      <c r="C680" s="208"/>
      <c r="D680" s="306"/>
      <c r="E680" s="514"/>
      <c r="F680" s="515"/>
      <c r="G680" s="507" t="s">
        <v>470</v>
      </c>
      <c r="H680" s="509"/>
      <c r="I680" s="489"/>
      <c r="J680" s="186"/>
      <c r="K680" s="202"/>
      <c r="L680" s="205" t="s">
        <v>16</v>
      </c>
      <c r="M680" s="205" t="s">
        <v>16</v>
      </c>
    </row>
    <row r="681" spans="1:22" s="108" customFormat="1" ht="80.099999999999994" customHeight="1">
      <c r="A681" s="348" t="s">
        <v>1287</v>
      </c>
      <c r="B681" s="83"/>
      <c r="C681" s="429" t="s">
        <v>1288</v>
      </c>
      <c r="D681" s="430"/>
      <c r="E681" s="430"/>
      <c r="F681" s="430"/>
      <c r="G681" s="430"/>
      <c r="H681" s="431"/>
      <c r="I681" s="437" t="s">
        <v>1289</v>
      </c>
      <c r="J681" s="186"/>
      <c r="K681" s="202"/>
      <c r="L681" s="205" t="s">
        <v>16</v>
      </c>
      <c r="M681" s="205" t="s">
        <v>16</v>
      </c>
    </row>
    <row r="682" spans="1:22" s="108" customFormat="1" ht="34.5" customHeight="1">
      <c r="A682" s="348" t="s">
        <v>1290</v>
      </c>
      <c r="B682" s="83"/>
      <c r="C682" s="309"/>
      <c r="D682" s="311"/>
      <c r="E682" s="423" t="s">
        <v>1291</v>
      </c>
      <c r="F682" s="424"/>
      <c r="G682" s="424"/>
      <c r="H682" s="425"/>
      <c r="I682" s="513"/>
      <c r="J682" s="186"/>
      <c r="K682" s="202"/>
      <c r="L682" s="205" t="s">
        <v>16</v>
      </c>
      <c r="M682" s="205" t="s">
        <v>16</v>
      </c>
    </row>
    <row r="683" spans="1:22" s="82" customFormat="1" ht="56.1" customHeight="1">
      <c r="A683" s="348" t="s">
        <v>1292</v>
      </c>
      <c r="B683" s="83"/>
      <c r="C683" s="423" t="s">
        <v>1293</v>
      </c>
      <c r="D683" s="424"/>
      <c r="E683" s="424"/>
      <c r="F683" s="424"/>
      <c r="G683" s="424"/>
      <c r="H683" s="425"/>
      <c r="I683" s="129" t="s">
        <v>1294</v>
      </c>
      <c r="J683" s="186"/>
      <c r="K683" s="202"/>
      <c r="L683" s="355" t="s">
        <v>16</v>
      </c>
      <c r="M683" s="355" t="s">
        <v>16</v>
      </c>
    </row>
    <row r="684" spans="1:22" s="1" customFormat="1">
      <c r="A684" s="328"/>
      <c r="B684" s="19"/>
      <c r="C684" s="60"/>
      <c r="D684" s="60"/>
      <c r="E684" s="19"/>
      <c r="F684" s="19"/>
      <c r="G684" s="19"/>
      <c r="H684" s="15"/>
      <c r="I684" s="15"/>
      <c r="J684" s="87"/>
      <c r="K684" s="88"/>
      <c r="L684" s="89"/>
      <c r="M684" s="89"/>
    </row>
    <row r="685" spans="1:22" s="82" customFormat="1">
      <c r="A685" s="328"/>
      <c r="B685" s="83"/>
      <c r="C685" s="60"/>
      <c r="D685" s="60"/>
      <c r="E685" s="60"/>
      <c r="F685" s="60"/>
      <c r="G685" s="60"/>
      <c r="H685" s="90"/>
      <c r="I685" s="90"/>
      <c r="J685" s="87"/>
      <c r="K685" s="88"/>
      <c r="L685" s="89"/>
      <c r="M685" s="89"/>
    </row>
    <row r="686" spans="1:22" s="1" customFormat="1">
      <c r="A686" s="328"/>
      <c r="B686" s="83"/>
      <c r="C686" s="4"/>
      <c r="D686" s="4"/>
      <c r="E686" s="4"/>
      <c r="F686" s="4"/>
      <c r="G686" s="4"/>
      <c r="H686" s="308"/>
      <c r="I686" s="308"/>
      <c r="J686" s="59"/>
      <c r="K686" s="30"/>
      <c r="L686" s="101"/>
      <c r="M686" s="101"/>
    </row>
    <row r="687" spans="1:22" s="1" customFormat="1">
      <c r="A687" s="328"/>
      <c r="B687" s="19" t="s">
        <v>1532</v>
      </c>
      <c r="C687" s="4"/>
      <c r="D687" s="4"/>
      <c r="E687" s="4"/>
      <c r="F687" s="4"/>
      <c r="G687" s="4"/>
      <c r="H687" s="308"/>
      <c r="I687" s="308"/>
      <c r="J687" s="59"/>
      <c r="K687" s="30"/>
      <c r="L687" s="101"/>
      <c r="M687" s="101"/>
    </row>
    <row r="688" spans="1:22">
      <c r="A688" s="328"/>
      <c r="B688" s="19"/>
      <c r="C688" s="19"/>
      <c r="D688" s="19"/>
      <c r="E688" s="19"/>
      <c r="F688" s="19"/>
      <c r="G688" s="19"/>
      <c r="H688" s="15"/>
      <c r="I688" s="15"/>
      <c r="L688" s="73"/>
      <c r="M688" s="73"/>
      <c r="N688" s="9"/>
      <c r="O688" s="9"/>
      <c r="P688" s="9"/>
      <c r="Q688" s="9"/>
      <c r="R688" s="9"/>
      <c r="S688" s="9"/>
      <c r="T688" s="9"/>
      <c r="U688" s="9"/>
      <c r="V688" s="9"/>
    </row>
    <row r="689" spans="1:22" ht="34.5" customHeight="1">
      <c r="A689" s="328"/>
      <c r="B689" s="19"/>
      <c r="C689" s="4"/>
      <c r="D689" s="4"/>
      <c r="F689" s="4"/>
      <c r="G689" s="4"/>
      <c r="H689" s="308"/>
      <c r="I689" s="308"/>
      <c r="J689" s="74" t="s">
        <v>68</v>
      </c>
      <c r="K689" s="167"/>
      <c r="L689" s="76" t="s">
        <v>539</v>
      </c>
      <c r="M689" s="76" t="s">
        <v>538</v>
      </c>
      <c r="N689" s="9"/>
      <c r="O689" s="9"/>
      <c r="P689" s="9"/>
      <c r="Q689" s="9"/>
      <c r="R689" s="9"/>
      <c r="S689" s="9"/>
      <c r="T689" s="9"/>
      <c r="U689" s="9"/>
      <c r="V689" s="9"/>
    </row>
    <row r="690" spans="1:22" ht="20.25" customHeight="1">
      <c r="A690" s="328"/>
      <c r="B690" s="2"/>
      <c r="C690" s="60"/>
      <c r="D690" s="4"/>
      <c r="F690" s="4"/>
      <c r="G690" s="4"/>
      <c r="H690" s="308"/>
      <c r="I690" s="65" t="s">
        <v>1526</v>
      </c>
      <c r="J690" s="66"/>
      <c r="K690" s="168"/>
      <c r="L690" s="78" t="s">
        <v>745</v>
      </c>
      <c r="M690" s="78" t="s">
        <v>70</v>
      </c>
      <c r="N690" s="9"/>
      <c r="O690" s="9"/>
      <c r="P690" s="9"/>
      <c r="Q690" s="9"/>
      <c r="R690" s="9"/>
      <c r="S690" s="9"/>
      <c r="T690" s="9"/>
      <c r="U690" s="9"/>
      <c r="V690" s="9"/>
    </row>
    <row r="691" spans="1:22" s="112" customFormat="1" ht="112.15" customHeight="1">
      <c r="A691" s="352" t="s">
        <v>1296</v>
      </c>
      <c r="B691" s="113"/>
      <c r="C691" s="423" t="s">
        <v>471</v>
      </c>
      <c r="D691" s="424"/>
      <c r="E691" s="424"/>
      <c r="F691" s="424"/>
      <c r="G691" s="424"/>
      <c r="H691" s="425"/>
      <c r="I691" s="129" t="s">
        <v>472</v>
      </c>
      <c r="J691" s="185">
        <f>IF(SUM(L691:M691)=0,IF(COUNTIF(L691:M691,"未確認")&gt;0,"未確認",IF(COUNTIF(L691:M691,"~*")&gt;0,"*",SUM(L691:M691))),SUM(L691:M691))</f>
        <v>0</v>
      </c>
      <c r="K691" s="181" t="str">
        <f>IF(OR(COUNTIF(L691:M691,"未確認")&gt;0,COUNTIF(L691:M691,"*")&gt;0),"※","")</f>
        <v/>
      </c>
      <c r="L691" s="111"/>
      <c r="M691" s="111"/>
    </row>
    <row r="692" spans="1:22" s="112" customFormat="1" ht="42" customHeight="1">
      <c r="A692" s="352" t="s">
        <v>1297</v>
      </c>
      <c r="B692" s="113"/>
      <c r="C692" s="404" t="s">
        <v>1533</v>
      </c>
      <c r="D692" s="405"/>
      <c r="E692" s="405"/>
      <c r="F692" s="405"/>
      <c r="G692" s="405"/>
      <c r="H692" s="406"/>
      <c r="I692" s="116" t="s">
        <v>473</v>
      </c>
      <c r="J692" s="185">
        <f>IF(SUM(L692:M692)=0,IF(COUNTIF(L692:M692,"未確認")&gt;0,"未確認",IF(COUNTIF(L692:M692,"~*")&gt;0,"*",SUM(L692:M692))),SUM(L692:M692))</f>
        <v>0</v>
      </c>
      <c r="K692" s="181" t="str">
        <f>IF(OR(COUNTIF(L692:M692,"未確認")&gt;0,COUNTIF(L692:M692,"*")&gt;0),"※","")</f>
        <v/>
      </c>
      <c r="L692" s="111"/>
      <c r="M692" s="111"/>
    </row>
    <row r="693" spans="1:22" s="112" customFormat="1" ht="84" customHeight="1">
      <c r="A693" s="352" t="s">
        <v>1299</v>
      </c>
      <c r="B693" s="113"/>
      <c r="C693" s="404" t="s">
        <v>1425</v>
      </c>
      <c r="D693" s="405"/>
      <c r="E693" s="405"/>
      <c r="F693" s="405"/>
      <c r="G693" s="405"/>
      <c r="H693" s="406"/>
      <c r="I693" s="116" t="s">
        <v>474</v>
      </c>
      <c r="J693" s="185">
        <f>IF(SUM(L693:M693)=0,IF(COUNTIF(L693:M693,"未確認")&gt;0,"未確認",IF(COUNTIF(L693:M693,"~*")&gt;0,"*",SUM(L693:M693))),SUM(L693:M693))</f>
        <v>0</v>
      </c>
      <c r="K693" s="181" t="str">
        <f>IF(OR(COUNTIF(L693:M693,"未確認")&gt;0,COUNTIF(L693:M693,"*")&gt;0),"※","")</f>
        <v/>
      </c>
      <c r="L693" s="111"/>
      <c r="M693" s="111"/>
    </row>
    <row r="694" spans="1:22" s="1" customFormat="1">
      <c r="A694" s="328"/>
      <c r="B694" s="19"/>
      <c r="C694" s="19"/>
      <c r="D694" s="19"/>
      <c r="E694" s="19"/>
      <c r="F694" s="19"/>
      <c r="G694" s="19"/>
      <c r="H694" s="15"/>
      <c r="I694" s="15"/>
      <c r="J694" s="87"/>
      <c r="K694" s="88"/>
      <c r="L694" s="89"/>
      <c r="M694" s="89"/>
    </row>
    <row r="695" spans="1:22" s="82" customFormat="1">
      <c r="A695" s="328"/>
      <c r="B695" s="83"/>
      <c r="C695" s="60"/>
      <c r="D695" s="60"/>
      <c r="E695" s="60"/>
      <c r="F695" s="60"/>
      <c r="G695" s="60"/>
      <c r="H695" s="90"/>
      <c r="I695" s="90"/>
      <c r="J695" s="87"/>
      <c r="K695" s="88"/>
      <c r="L695" s="89"/>
      <c r="M695" s="89"/>
    </row>
    <row r="696" spans="1:22" s="108" customFormat="1">
      <c r="A696" s="328"/>
      <c r="C696" s="4"/>
      <c r="D696" s="4"/>
      <c r="E696" s="4"/>
      <c r="F696" s="4"/>
      <c r="G696" s="4"/>
      <c r="H696" s="308"/>
      <c r="I696" s="308"/>
      <c r="J696" s="59"/>
      <c r="K696" s="30"/>
      <c r="L696" s="101"/>
      <c r="M696" s="101"/>
    </row>
    <row r="697" spans="1:22" s="108" customFormat="1">
      <c r="A697" s="328"/>
      <c r="B697" s="19" t="s">
        <v>1301</v>
      </c>
      <c r="C697" s="4"/>
      <c r="D697" s="4"/>
      <c r="E697" s="4"/>
      <c r="F697" s="4"/>
      <c r="G697" s="4"/>
      <c r="H697" s="308"/>
      <c r="I697" s="308"/>
      <c r="J697" s="59"/>
      <c r="K697" s="30"/>
      <c r="L697" s="101"/>
      <c r="M697" s="101"/>
    </row>
    <row r="698" spans="1:22">
      <c r="A698" s="328"/>
      <c r="B698" s="19"/>
      <c r="C698" s="19"/>
      <c r="D698" s="19"/>
      <c r="E698" s="19"/>
      <c r="F698" s="19"/>
      <c r="G698" s="19"/>
      <c r="H698" s="15"/>
      <c r="I698" s="15"/>
      <c r="L698" s="73"/>
      <c r="M698" s="73"/>
      <c r="N698" s="9"/>
      <c r="O698" s="9"/>
      <c r="P698" s="9"/>
      <c r="Q698" s="9"/>
      <c r="R698" s="9"/>
      <c r="S698" s="9"/>
      <c r="T698" s="9"/>
      <c r="U698" s="9"/>
      <c r="V698" s="9"/>
    </row>
    <row r="699" spans="1:22" ht="34.5" customHeight="1">
      <c r="A699" s="328"/>
      <c r="B699" s="19"/>
      <c r="C699" s="4"/>
      <c r="D699" s="4"/>
      <c r="F699" s="4"/>
      <c r="G699" s="4"/>
      <c r="H699" s="308"/>
      <c r="I699" s="308"/>
      <c r="J699" s="74" t="s">
        <v>68</v>
      </c>
      <c r="K699" s="167"/>
      <c r="L699" s="76" t="s">
        <v>539</v>
      </c>
      <c r="M699" s="76" t="s">
        <v>538</v>
      </c>
      <c r="N699" s="9"/>
      <c r="O699" s="9"/>
      <c r="P699" s="9"/>
      <c r="Q699" s="9"/>
      <c r="R699" s="9"/>
      <c r="S699" s="9"/>
      <c r="T699" s="9"/>
      <c r="U699" s="9"/>
      <c r="V699" s="9"/>
    </row>
    <row r="700" spans="1:22" ht="20.25" customHeight="1">
      <c r="A700" s="328"/>
      <c r="B700" s="2"/>
      <c r="C700" s="60"/>
      <c r="D700" s="4"/>
      <c r="F700" s="4"/>
      <c r="G700" s="4"/>
      <c r="H700" s="308"/>
      <c r="I700" s="65" t="s">
        <v>1072</v>
      </c>
      <c r="J700" s="66"/>
      <c r="K700" s="168"/>
      <c r="L700" s="78" t="s">
        <v>745</v>
      </c>
      <c r="M700" s="78" t="s">
        <v>70</v>
      </c>
      <c r="N700" s="9"/>
      <c r="O700" s="9"/>
      <c r="P700" s="9"/>
      <c r="Q700" s="9"/>
      <c r="R700" s="9"/>
      <c r="S700" s="9"/>
      <c r="T700" s="9"/>
      <c r="U700" s="9"/>
      <c r="V700" s="9"/>
    </row>
    <row r="701" spans="1:22" s="112" customFormat="1" ht="56.1" customHeight="1">
      <c r="A701" s="352" t="s">
        <v>1303</v>
      </c>
      <c r="B701" s="108"/>
      <c r="C701" s="404" t="s">
        <v>1304</v>
      </c>
      <c r="D701" s="405"/>
      <c r="E701" s="405"/>
      <c r="F701" s="405"/>
      <c r="G701" s="405"/>
      <c r="H701" s="406"/>
      <c r="I701" s="116" t="s">
        <v>475</v>
      </c>
      <c r="J701" s="180">
        <f>IF(SUM(L701:M701)=0,IF(COUNTIF(L701:M701,"未確認")&gt;0,"未確認",IF(COUNTIF(L701:M701,"~*")&gt;0,"*",SUM(L701:M701))),SUM(L701:M701))</f>
        <v>0</v>
      </c>
      <c r="K701" s="181" t="str">
        <f>IF(OR(COUNTIF(L701:M701,"未確認")&gt;0,COUNTIF(L701:M701,"*")&gt;0),"※","")</f>
        <v/>
      </c>
      <c r="L701" s="111"/>
      <c r="M701" s="111"/>
    </row>
    <row r="702" spans="1:22" s="112" customFormat="1" ht="56.1" customHeight="1">
      <c r="A702" s="352" t="s">
        <v>1305</v>
      </c>
      <c r="B702" s="113"/>
      <c r="C702" s="404" t="s">
        <v>1534</v>
      </c>
      <c r="D702" s="405"/>
      <c r="E702" s="405"/>
      <c r="F702" s="405"/>
      <c r="G702" s="405"/>
      <c r="H702" s="406"/>
      <c r="I702" s="116" t="s">
        <v>476</v>
      </c>
      <c r="J702" s="180">
        <f>IF(SUM(L702:M702)=0,IF(COUNTIF(L702:M702,"未確認")&gt;0,"未確認",IF(COUNTIF(L702:M702,"~*")&gt;0,"*",SUM(L702:M702))),SUM(L702:M702))</f>
        <v>0</v>
      </c>
      <c r="K702" s="181" t="str">
        <f>IF(OR(COUNTIF(L702:M702,"未確認")&gt;0,COUNTIF(L702:M702,"*")&gt;0),"※","")</f>
        <v/>
      </c>
      <c r="L702" s="111"/>
      <c r="M702" s="111"/>
    </row>
    <row r="703" spans="1:22" s="112" customFormat="1" ht="70.150000000000006" customHeight="1">
      <c r="A703" s="352" t="s">
        <v>1307</v>
      </c>
      <c r="B703" s="113"/>
      <c r="C703" s="423" t="s">
        <v>1426</v>
      </c>
      <c r="D703" s="424"/>
      <c r="E703" s="424"/>
      <c r="F703" s="424"/>
      <c r="G703" s="424"/>
      <c r="H703" s="425"/>
      <c r="I703" s="116" t="s">
        <v>477</v>
      </c>
      <c r="J703" s="180">
        <f>IF(SUM(L703:M703)=0,IF(COUNTIF(L703:M703,"未確認")&gt;0,"未確認",IF(COUNTIF(L703:M703,"~*")&gt;0,"*",SUM(L703:M703))),SUM(L703:M703))</f>
        <v>0</v>
      </c>
      <c r="K703" s="181" t="str">
        <f>IF(OR(COUNTIF(L703:M703,"未確認")&gt;0,COUNTIF(L703:M703,"*")&gt;0),"※","")</f>
        <v/>
      </c>
      <c r="L703" s="111"/>
      <c r="M703" s="111"/>
    </row>
    <row r="704" spans="1:22" s="112" customFormat="1" ht="56.1" customHeight="1">
      <c r="A704" s="337" t="s">
        <v>1309</v>
      </c>
      <c r="B704" s="113"/>
      <c r="C704" s="404" t="s">
        <v>478</v>
      </c>
      <c r="D704" s="405"/>
      <c r="E704" s="405"/>
      <c r="F704" s="405"/>
      <c r="G704" s="405"/>
      <c r="H704" s="406"/>
      <c r="I704" s="116" t="s">
        <v>479</v>
      </c>
      <c r="J704" s="180">
        <f>IF(SUM(L704:M704)=0,IF(COUNTIF(L704:M704,"未確認")&gt;0,"未確認",IF(COUNTIF(L704:M704,"~*")&gt;0,"*",SUM(L704:M704))),SUM(L704:M704))</f>
        <v>0</v>
      </c>
      <c r="K704" s="181" t="str">
        <f>IF(OR(COUNTIF(L704:M704,"未確認")&gt;0,COUNTIF(L704:M704,"*")&gt;0),"※","")</f>
        <v/>
      </c>
      <c r="L704" s="111"/>
      <c r="M704" s="111"/>
    </row>
    <row r="705" spans="1:22" s="112" customFormat="1" ht="70.150000000000006" customHeight="1">
      <c r="A705" s="352" t="s">
        <v>1310</v>
      </c>
      <c r="B705" s="113"/>
      <c r="C705" s="404" t="s">
        <v>1535</v>
      </c>
      <c r="D705" s="405"/>
      <c r="E705" s="405"/>
      <c r="F705" s="405"/>
      <c r="G705" s="405"/>
      <c r="H705" s="406"/>
      <c r="I705" s="116" t="s">
        <v>481</v>
      </c>
      <c r="J705" s="180">
        <f>IF(SUM(L705:M705)=0,IF(COUNTIF(L705:M705,"未確認")&gt;0,"未確認",IF(COUNTIF(L705:M705,"~*")&gt;0,"*",SUM(L705:M705))),SUM(L705:M705))</f>
        <v>0</v>
      </c>
      <c r="K705" s="181" t="str">
        <f>IF(OR(COUNTIF(L705:M705,"未確認")&gt;0,COUNTIF(L705:M705,"*")&gt;0),"※","")</f>
        <v/>
      </c>
      <c r="L705" s="111"/>
      <c r="M705" s="111"/>
    </row>
    <row r="706" spans="1:22" s="1" customFormat="1">
      <c r="A706" s="328"/>
      <c r="B706" s="19"/>
      <c r="C706" s="19"/>
      <c r="D706" s="19"/>
      <c r="E706" s="19"/>
      <c r="F706" s="19"/>
      <c r="G706" s="19"/>
      <c r="H706" s="15"/>
      <c r="I706" s="15"/>
      <c r="J706" s="87"/>
      <c r="K706" s="88"/>
      <c r="L706" s="89"/>
      <c r="M706" s="89"/>
    </row>
    <row r="707" spans="1:22" s="82" customFormat="1">
      <c r="A707" s="328"/>
      <c r="B707" s="83"/>
      <c r="C707" s="60"/>
      <c r="D707" s="60"/>
      <c r="E707" s="60"/>
      <c r="F707" s="60"/>
      <c r="G707" s="60"/>
      <c r="H707" s="90"/>
      <c r="I707" s="90"/>
      <c r="J707" s="87"/>
      <c r="K707" s="88"/>
      <c r="L707" s="89"/>
      <c r="M707" s="89"/>
    </row>
    <row r="708" spans="1:22" s="82" customFormat="1">
      <c r="A708" s="328"/>
      <c r="B708" s="83"/>
      <c r="C708" s="60"/>
      <c r="D708" s="60"/>
      <c r="E708" s="60"/>
      <c r="F708" s="60"/>
      <c r="G708" s="60"/>
      <c r="H708" s="90"/>
      <c r="I708" s="90"/>
      <c r="J708" s="87"/>
      <c r="K708" s="88"/>
      <c r="L708" s="89"/>
      <c r="M708" s="89"/>
    </row>
    <row r="709" spans="1:22" s="108" customFormat="1">
      <c r="A709" s="328"/>
      <c r="C709" s="4"/>
      <c r="D709" s="4"/>
      <c r="E709" s="4"/>
      <c r="F709" s="4"/>
      <c r="G709" s="4"/>
      <c r="H709" s="308"/>
      <c r="I709" s="308"/>
      <c r="J709" s="59"/>
      <c r="K709" s="30"/>
      <c r="L709" s="101"/>
      <c r="M709" s="101"/>
    </row>
    <row r="710" spans="1:22" s="108" customFormat="1">
      <c r="A710" s="328"/>
      <c r="B710" s="19" t="s">
        <v>482</v>
      </c>
      <c r="C710" s="4"/>
      <c r="D710" s="4"/>
      <c r="E710" s="4"/>
      <c r="F710" s="4"/>
      <c r="G710" s="4"/>
      <c r="H710" s="308"/>
      <c r="I710" s="308"/>
      <c r="J710" s="59"/>
      <c r="K710" s="30"/>
      <c r="L710" s="101"/>
      <c r="M710" s="101"/>
    </row>
    <row r="711" spans="1:22">
      <c r="A711" s="328"/>
      <c r="B711" s="19"/>
      <c r="C711" s="19"/>
      <c r="D711" s="19"/>
      <c r="E711" s="19"/>
      <c r="F711" s="19"/>
      <c r="G711" s="19"/>
      <c r="H711" s="15"/>
      <c r="I711" s="15"/>
      <c r="J711" s="61"/>
      <c r="K711" s="30"/>
      <c r="L711" s="73"/>
      <c r="M711" s="73"/>
      <c r="N711" s="9"/>
      <c r="O711" s="9"/>
      <c r="P711" s="9"/>
      <c r="Q711" s="9"/>
      <c r="R711" s="9"/>
      <c r="S711" s="9"/>
      <c r="T711" s="9"/>
      <c r="U711" s="9"/>
      <c r="V711" s="9"/>
    </row>
    <row r="712" spans="1:22" ht="34.5" customHeight="1">
      <c r="A712" s="328"/>
      <c r="B712" s="19"/>
      <c r="C712" s="4"/>
      <c r="D712" s="4"/>
      <c r="F712" s="4"/>
      <c r="G712" s="4"/>
      <c r="H712" s="308"/>
      <c r="I712" s="308"/>
      <c r="J712" s="74" t="s">
        <v>68</v>
      </c>
      <c r="K712" s="167"/>
      <c r="L712" s="76" t="s">
        <v>539</v>
      </c>
      <c r="M712" s="76" t="s">
        <v>538</v>
      </c>
      <c r="N712" s="9"/>
      <c r="O712" s="9"/>
      <c r="P712" s="9"/>
      <c r="Q712" s="9"/>
      <c r="R712" s="9"/>
      <c r="S712" s="9"/>
      <c r="T712" s="9"/>
      <c r="U712" s="9"/>
      <c r="V712" s="9"/>
    </row>
    <row r="713" spans="1:22" ht="20.25" customHeight="1">
      <c r="A713" s="328"/>
      <c r="B713" s="2"/>
      <c r="C713" s="60"/>
      <c r="D713" s="4"/>
      <c r="F713" s="4"/>
      <c r="G713" s="4"/>
      <c r="H713" s="308"/>
      <c r="I713" s="65" t="s">
        <v>1072</v>
      </c>
      <c r="J713" s="66"/>
      <c r="K713" s="168"/>
      <c r="L713" s="78" t="s">
        <v>745</v>
      </c>
      <c r="M713" s="78" t="s">
        <v>70</v>
      </c>
      <c r="N713" s="9"/>
      <c r="O713" s="9"/>
      <c r="P713" s="9"/>
      <c r="Q713" s="9"/>
      <c r="R713" s="9"/>
      <c r="S713" s="9"/>
      <c r="T713" s="9"/>
      <c r="U713" s="9"/>
      <c r="V713" s="9"/>
    </row>
    <row r="714" spans="1:22" s="112" customFormat="1" ht="56.1" customHeight="1">
      <c r="A714" s="352" t="s">
        <v>1312</v>
      </c>
      <c r="B714" s="108"/>
      <c r="C714" s="404" t="s">
        <v>483</v>
      </c>
      <c r="D714" s="405"/>
      <c r="E714" s="405"/>
      <c r="F714" s="405"/>
      <c r="G714" s="405"/>
      <c r="H714" s="406"/>
      <c r="I714" s="116" t="s">
        <v>484</v>
      </c>
      <c r="J714" s="180">
        <f>IF(SUM(L714:M714)=0,IF(COUNTIF(L714:M714,"未確認")&gt;0,"未確認",IF(COUNTIF(L714:M714,"~*")&gt;0,"*",SUM(L714:M714))),SUM(L714:M714))</f>
        <v>0</v>
      </c>
      <c r="K714" s="181" t="str">
        <f>IF(OR(COUNTIF(L714:M714,"未確認")&gt;0,COUNTIF(L714:M714,"*")&gt;0),"※","")</f>
        <v/>
      </c>
      <c r="L714" s="111"/>
      <c r="M714" s="111"/>
    </row>
    <row r="715" spans="1:22" s="112" customFormat="1" ht="70.150000000000006" customHeight="1">
      <c r="A715" s="352" t="s">
        <v>1313</v>
      </c>
      <c r="B715" s="113"/>
      <c r="C715" s="404" t="s">
        <v>485</v>
      </c>
      <c r="D715" s="405"/>
      <c r="E715" s="405"/>
      <c r="F715" s="405"/>
      <c r="G715" s="405"/>
      <c r="H715" s="406"/>
      <c r="I715" s="116" t="s">
        <v>486</v>
      </c>
      <c r="J715" s="180" t="str">
        <f>IF(SUM(L715:M715)=0,IF(COUNTIF(L715:M715,"未確認")&gt;0,"未確認",IF(COUNTIF(L715:M715,"~*")&gt;0,"*",SUM(L715:M715))),SUM(L715:M715))</f>
        <v>*</v>
      </c>
      <c r="K715" s="181" t="str">
        <f>IF(OR(COUNTIF(L715:M715,"未確認")&gt;0,COUNTIF(L715:M715,"*")&gt;0),"※","")</f>
        <v>※</v>
      </c>
      <c r="L715" s="111"/>
      <c r="M715" s="111" t="s">
        <v>1048</v>
      </c>
    </row>
    <row r="716" spans="1:22" s="112" customFormat="1" ht="70.150000000000006" customHeight="1">
      <c r="A716" s="352" t="s">
        <v>1314</v>
      </c>
      <c r="B716" s="113"/>
      <c r="C716" s="423" t="s">
        <v>487</v>
      </c>
      <c r="D716" s="424"/>
      <c r="E716" s="424"/>
      <c r="F716" s="424"/>
      <c r="G716" s="424"/>
      <c r="H716" s="425"/>
      <c r="I716" s="116" t="s">
        <v>488</v>
      </c>
      <c r="J716" s="180">
        <f>IF(SUM(L716:M716)=0,IF(COUNTIF(L716:M716,"未確認")&gt;0,"未確認",IF(COUNTIF(L716:M716,"~*")&gt;0,"*",SUM(L716:M716))),SUM(L716:M716))</f>
        <v>0</v>
      </c>
      <c r="K716" s="181" t="str">
        <f>IF(OR(COUNTIF(L716:M716,"未確認")&gt;0,COUNTIF(L716:M716,"*")&gt;0),"※","")</f>
        <v/>
      </c>
      <c r="L716" s="111"/>
      <c r="M716" s="111"/>
    </row>
    <row r="717" spans="1:22" s="112" customFormat="1" ht="70.150000000000006" customHeight="1">
      <c r="A717" s="352" t="s">
        <v>1315</v>
      </c>
      <c r="B717" s="113"/>
      <c r="C717" s="423" t="s">
        <v>489</v>
      </c>
      <c r="D717" s="424"/>
      <c r="E717" s="424"/>
      <c r="F717" s="424"/>
      <c r="G717" s="424"/>
      <c r="H717" s="425"/>
      <c r="I717" s="116" t="s">
        <v>490</v>
      </c>
      <c r="J717" s="180">
        <f>IF(SUM(L717:M717)=0,IF(COUNTIF(L717:M717,"未確認")&gt;0,"未確認",IF(COUNTIF(L717:M717,"~*")&gt;0,"*",SUM(L717:M717))),SUM(L717:M717))</f>
        <v>0</v>
      </c>
      <c r="K717" s="181" t="str">
        <f>IF(OR(COUNTIF(L717:M717,"未確認")&gt;0,COUNTIF(L717:M717,"*")&gt;0),"※","")</f>
        <v/>
      </c>
      <c r="L717" s="111"/>
      <c r="M717" s="111"/>
    </row>
    <row r="718" spans="1:22" s="1" customFormat="1">
      <c r="A718" s="328"/>
      <c r="B718" s="19"/>
      <c r="C718" s="19"/>
      <c r="D718" s="19"/>
      <c r="E718" s="19"/>
      <c r="F718" s="19"/>
      <c r="G718" s="19"/>
      <c r="H718" s="15"/>
      <c r="I718" s="15"/>
      <c r="J718" s="87"/>
      <c r="K718" s="88"/>
      <c r="L718" s="89"/>
      <c r="M718" s="89"/>
      <c r="N718" s="89"/>
      <c r="O718" s="89"/>
      <c r="P718" s="89"/>
      <c r="Q718" s="89"/>
      <c r="R718" s="89"/>
      <c r="S718" s="89"/>
      <c r="T718" s="89"/>
      <c r="U718" s="89"/>
      <c r="V718" s="89"/>
    </row>
    <row r="719" spans="1:22" s="82" customFormat="1">
      <c r="A719" s="328"/>
      <c r="B719" s="83"/>
      <c r="C719" s="60"/>
      <c r="D719" s="60"/>
      <c r="E719" s="60"/>
      <c r="F719" s="60"/>
      <c r="G719" s="60"/>
      <c r="H719" s="90"/>
      <c r="I719" s="90"/>
      <c r="J719" s="87"/>
      <c r="K719" s="88"/>
      <c r="L719" s="89"/>
      <c r="M719" s="89"/>
      <c r="N719" s="89"/>
      <c r="O719" s="89"/>
      <c r="P719" s="89"/>
      <c r="Q719" s="89"/>
      <c r="R719" s="89"/>
      <c r="S719" s="89"/>
      <c r="T719" s="89"/>
      <c r="U719" s="89"/>
      <c r="V719" s="89"/>
    </row>
    <row r="720" spans="1:22" s="82" customFormat="1">
      <c r="A720" s="328"/>
      <c r="B720" s="113"/>
      <c r="C720" s="113"/>
      <c r="D720" s="60"/>
      <c r="E720" s="60"/>
      <c r="F720" s="60"/>
      <c r="G720" s="60"/>
      <c r="H720" s="90"/>
      <c r="I720" s="153" t="s">
        <v>279</v>
      </c>
      <c r="J720" s="87"/>
      <c r="K720" s="88"/>
      <c r="L720" s="89"/>
      <c r="M720" s="89"/>
      <c r="N720" s="89"/>
      <c r="O720" s="89"/>
      <c r="P720" s="89"/>
      <c r="Q720" s="89"/>
      <c r="R720" s="89"/>
      <c r="S720" s="89"/>
      <c r="T720" s="89"/>
      <c r="U720" s="89"/>
      <c r="V720" s="89"/>
    </row>
    <row r="721" spans="1:23" s="1" customFormat="1">
      <c r="A721" s="328"/>
      <c r="B721" s="19"/>
      <c r="C721" s="19"/>
      <c r="D721" s="19"/>
      <c r="E721" s="19"/>
      <c r="F721" s="19"/>
      <c r="G721" s="19"/>
      <c r="H721" s="15"/>
      <c r="I721" s="15"/>
      <c r="J721" s="87"/>
      <c r="K721" s="88"/>
      <c r="L721" s="89"/>
      <c r="M721" s="89"/>
      <c r="N721" s="89"/>
      <c r="O721" s="89"/>
      <c r="P721" s="89"/>
      <c r="Q721" s="89"/>
      <c r="R721" s="89"/>
      <c r="S721" s="89"/>
      <c r="T721" s="89"/>
      <c r="U721" s="89"/>
      <c r="V721" s="89"/>
    </row>
    <row r="722" spans="1:23" s="82" customFormat="1">
      <c r="A722" s="328"/>
      <c r="B722" s="113"/>
      <c r="C722" s="113"/>
      <c r="D722" s="60"/>
      <c r="E722" s="60"/>
      <c r="F722" s="60"/>
      <c r="G722" s="60"/>
      <c r="H722" s="90"/>
      <c r="I722" s="90"/>
      <c r="J722" s="87"/>
      <c r="K722" s="88"/>
      <c r="L722" s="89"/>
      <c r="M722" s="89"/>
      <c r="N722" s="89"/>
      <c r="O722" s="89"/>
      <c r="P722" s="89"/>
      <c r="Q722" s="89"/>
      <c r="R722" s="89"/>
      <c r="S722" s="89"/>
      <c r="T722" s="89"/>
      <c r="U722" s="89"/>
      <c r="V722" s="89"/>
    </row>
    <row r="723" spans="1:23" s="112" customFormat="1">
      <c r="A723" s="356"/>
      <c r="B723" s="156"/>
      <c r="C723" s="3"/>
      <c r="D723" s="3"/>
      <c r="E723" s="4"/>
      <c r="F723" s="3"/>
      <c r="G723" s="3"/>
      <c r="H723" s="5"/>
      <c r="I723" s="5"/>
      <c r="J723" s="6"/>
      <c r="K723" s="7"/>
      <c r="L723" s="6"/>
      <c r="M723" s="6"/>
      <c r="N723" s="8"/>
      <c r="O723" s="8"/>
      <c r="P723" s="8"/>
      <c r="Q723" s="8"/>
      <c r="R723" s="8"/>
      <c r="S723" s="8"/>
      <c r="T723" s="8"/>
      <c r="U723" s="8"/>
      <c r="V723" s="8"/>
      <c r="W723" s="9"/>
    </row>
    <row r="724" spans="1:23" s="112" customFormat="1">
      <c r="A724" s="356"/>
      <c r="B724" s="156"/>
      <c r="C724" s="3"/>
      <c r="D724" s="3"/>
      <c r="E724" s="4"/>
      <c r="F724" s="3"/>
      <c r="G724" s="3"/>
      <c r="H724" s="5"/>
      <c r="I724" s="5"/>
      <c r="J724" s="6"/>
      <c r="K724" s="7"/>
      <c r="L724" s="6"/>
      <c r="M724" s="6"/>
      <c r="N724" s="8"/>
      <c r="O724" s="8"/>
      <c r="P724" s="8"/>
      <c r="Q724" s="8"/>
      <c r="R724" s="8"/>
      <c r="S724" s="8"/>
      <c r="T724" s="8"/>
      <c r="U724" s="8"/>
      <c r="V724" s="8"/>
      <c r="W724" s="9"/>
    </row>
    <row r="725" spans="1:23" s="112" customFormat="1">
      <c r="A725" s="356"/>
      <c r="B725" s="156"/>
      <c r="C725" s="3"/>
      <c r="D725" s="3"/>
      <c r="E725" s="4"/>
      <c r="F725" s="3"/>
      <c r="G725" s="3"/>
      <c r="H725" s="5"/>
      <c r="I725" s="5"/>
      <c r="J725" s="6"/>
      <c r="K725" s="7"/>
      <c r="L725" s="6"/>
      <c r="M725" s="6"/>
      <c r="N725" s="8"/>
      <c r="O725" s="8"/>
      <c r="P725" s="8"/>
      <c r="Q725" s="8"/>
      <c r="R725" s="8"/>
      <c r="S725" s="8"/>
      <c r="T725" s="8"/>
      <c r="U725" s="8"/>
      <c r="V725" s="8"/>
      <c r="W725" s="9"/>
    </row>
    <row r="726" spans="1:23" s="112" customFormat="1">
      <c r="A726" s="356"/>
      <c r="B726" s="156"/>
      <c r="C726" s="3"/>
      <c r="D726" s="3"/>
      <c r="E726" s="4"/>
      <c r="F726" s="3"/>
      <c r="G726" s="3"/>
      <c r="H726" s="5"/>
      <c r="I726" s="5"/>
      <c r="J726" s="6"/>
      <c r="K726" s="7"/>
      <c r="L726" s="6"/>
      <c r="M726" s="6"/>
      <c r="N726" s="8"/>
      <c r="O726" s="8"/>
      <c r="P726" s="8"/>
      <c r="Q726" s="8"/>
      <c r="R726" s="8"/>
      <c r="S726" s="8"/>
      <c r="T726" s="8"/>
      <c r="U726" s="8"/>
      <c r="V726" s="8"/>
      <c r="W726" s="9"/>
    </row>
    <row r="727" spans="1:23" s="112" customFormat="1">
      <c r="A727" s="356"/>
      <c r="B727" s="156"/>
      <c r="C727" s="3"/>
      <c r="D727" s="3"/>
      <c r="E727" s="4"/>
      <c r="F727" s="3"/>
      <c r="G727" s="3"/>
      <c r="H727" s="5"/>
      <c r="I727" s="5"/>
      <c r="J727" s="6"/>
      <c r="K727" s="7"/>
      <c r="L727" s="6"/>
      <c r="M727" s="6"/>
      <c r="N727" s="8"/>
      <c r="O727" s="8"/>
      <c r="P727" s="8"/>
      <c r="Q727" s="8"/>
      <c r="R727" s="8"/>
      <c r="S727" s="8"/>
      <c r="T727" s="8"/>
      <c r="U727" s="8"/>
      <c r="V727" s="8"/>
      <c r="W727" s="9"/>
    </row>
    <row r="728" spans="1:23" s="112" customFormat="1">
      <c r="A728" s="356"/>
      <c r="B728" s="9"/>
      <c r="C728" s="3"/>
      <c r="D728" s="3"/>
      <c r="E728" s="4"/>
      <c r="F728" s="3"/>
      <c r="G728" s="3"/>
      <c r="H728" s="5"/>
      <c r="I728" s="5"/>
      <c r="J728" s="6"/>
      <c r="K728" s="7"/>
      <c r="L728" s="6"/>
      <c r="M728" s="6"/>
      <c r="N728" s="8"/>
      <c r="O728" s="8"/>
      <c r="P728" s="8"/>
      <c r="Q728" s="8"/>
      <c r="R728" s="8"/>
      <c r="S728" s="8"/>
      <c r="T728" s="8"/>
      <c r="U728" s="8"/>
      <c r="V728" s="8"/>
      <c r="W728" s="9"/>
    </row>
    <row r="729" spans="1:23" s="112" customFormat="1">
      <c r="A729" s="356"/>
      <c r="B729" s="9"/>
      <c r="C729" s="3"/>
      <c r="D729" s="3"/>
      <c r="E729" s="4"/>
      <c r="F729" s="3"/>
      <c r="G729" s="3"/>
      <c r="H729" s="5"/>
      <c r="I729" s="5"/>
      <c r="J729" s="6"/>
      <c r="K729" s="7"/>
      <c r="L729" s="6"/>
      <c r="M729" s="6"/>
      <c r="N729" s="8"/>
      <c r="O729" s="8"/>
      <c r="P729" s="8"/>
      <c r="Q729" s="8"/>
      <c r="R729" s="8"/>
      <c r="S729" s="8"/>
      <c r="T729" s="8"/>
      <c r="U729" s="8"/>
      <c r="V729" s="8"/>
      <c r="W729" s="9"/>
    </row>
    <row r="730" spans="1:23" s="112" customFormat="1">
      <c r="A730" s="356"/>
      <c r="B730" s="9"/>
      <c r="C730" s="3"/>
      <c r="D730" s="3"/>
      <c r="E730" s="4"/>
      <c r="F730" s="3"/>
      <c r="G730" s="3"/>
      <c r="H730" s="5"/>
      <c r="I730" s="5"/>
      <c r="J730" s="6"/>
      <c r="K730" s="7"/>
      <c r="L730" s="6"/>
      <c r="M730" s="6"/>
      <c r="N730" s="8"/>
      <c r="O730" s="8"/>
      <c r="P730" s="8"/>
      <c r="Q730" s="8"/>
      <c r="R730" s="8"/>
      <c r="S730" s="8"/>
      <c r="T730" s="8"/>
      <c r="U730" s="8"/>
      <c r="V730" s="8"/>
      <c r="W730" s="9"/>
    </row>
  </sheetData>
  <mergeCells count="519">
    <mergeCell ref="C714:H714"/>
    <mergeCell ref="C715:H715"/>
    <mergeCell ref="C716:H716"/>
    <mergeCell ref="C717:H717"/>
    <mergeCell ref="C693:H693"/>
    <mergeCell ref="C701:H701"/>
    <mergeCell ref="C702:H702"/>
    <mergeCell ref="C703:H703"/>
    <mergeCell ref="C704:H704"/>
    <mergeCell ref="C705:H705"/>
    <mergeCell ref="C681:H681"/>
    <mergeCell ref="I681:I682"/>
    <mergeCell ref="E682:H682"/>
    <mergeCell ref="C683:H683"/>
    <mergeCell ref="C691:H691"/>
    <mergeCell ref="C692:H692"/>
    <mergeCell ref="C675:H675"/>
    <mergeCell ref="C676:H676"/>
    <mergeCell ref="C677:H677"/>
    <mergeCell ref="C678:H678"/>
    <mergeCell ref="I678:I680"/>
    <mergeCell ref="E679:H679"/>
    <mergeCell ref="E680:F680"/>
    <mergeCell ref="G680:H680"/>
    <mergeCell ref="C663:H663"/>
    <mergeCell ref="C664:H664"/>
    <mergeCell ref="C665:H665"/>
    <mergeCell ref="C666:H666"/>
    <mergeCell ref="C667:H667"/>
    <mergeCell ref="C668:H668"/>
    <mergeCell ref="E657:H657"/>
    <mergeCell ref="E658:H658"/>
    <mergeCell ref="E659:H659"/>
    <mergeCell ref="E660:H660"/>
    <mergeCell ref="E661:H661"/>
    <mergeCell ref="E662:H662"/>
    <mergeCell ref="C644:H644"/>
    <mergeCell ref="C645:H645"/>
    <mergeCell ref="C646:H646"/>
    <mergeCell ref="C654:H654"/>
    <mergeCell ref="E655:H655"/>
    <mergeCell ref="E656:H656"/>
    <mergeCell ref="C631:H631"/>
    <mergeCell ref="C639:H639"/>
    <mergeCell ref="C640:H640"/>
    <mergeCell ref="C641:H641"/>
    <mergeCell ref="C642:H642"/>
    <mergeCell ref="C643:H643"/>
    <mergeCell ref="C625:H625"/>
    <mergeCell ref="C626:H626"/>
    <mergeCell ref="C627:H627"/>
    <mergeCell ref="C628:H628"/>
    <mergeCell ref="C629:H629"/>
    <mergeCell ref="C630:H630"/>
    <mergeCell ref="C613:H613"/>
    <mergeCell ref="C621:H621"/>
    <mergeCell ref="I621:I623"/>
    <mergeCell ref="C622:H622"/>
    <mergeCell ref="C623:H623"/>
    <mergeCell ref="C624:H624"/>
    <mergeCell ref="C607:H607"/>
    <mergeCell ref="C608:H608"/>
    <mergeCell ref="C609:H609"/>
    <mergeCell ref="C610:H610"/>
    <mergeCell ref="C611:H611"/>
    <mergeCell ref="C612:H612"/>
    <mergeCell ref="C603:H603"/>
    <mergeCell ref="I603:I604"/>
    <mergeCell ref="E604:H604"/>
    <mergeCell ref="C605:H605"/>
    <mergeCell ref="I605:I606"/>
    <mergeCell ref="E606:H606"/>
    <mergeCell ref="C598:H598"/>
    <mergeCell ref="C599:H599"/>
    <mergeCell ref="C600:H600"/>
    <mergeCell ref="C601:H601"/>
    <mergeCell ref="C602:H602"/>
    <mergeCell ref="D584:H584"/>
    <mergeCell ref="D585:H585"/>
    <mergeCell ref="D586:H586"/>
    <mergeCell ref="D587:H587"/>
    <mergeCell ref="D588:H588"/>
    <mergeCell ref="D589:H589"/>
    <mergeCell ref="C563:H563"/>
    <mergeCell ref="C564:H564"/>
    <mergeCell ref="C565:H565"/>
    <mergeCell ref="C566:H566"/>
    <mergeCell ref="C567:H567"/>
    <mergeCell ref="I567:I590"/>
    <mergeCell ref="D568:H568"/>
    <mergeCell ref="D569:H569"/>
    <mergeCell ref="D570:H570"/>
    <mergeCell ref="D571:H571"/>
    <mergeCell ref="D578:H578"/>
    <mergeCell ref="D579:H579"/>
    <mergeCell ref="D580:H580"/>
    <mergeCell ref="D581:H581"/>
    <mergeCell ref="D582:H582"/>
    <mergeCell ref="C583:H583"/>
    <mergeCell ref="D572:H572"/>
    <mergeCell ref="D573:H573"/>
    <mergeCell ref="D574:H574"/>
    <mergeCell ref="C575:H575"/>
    <mergeCell ref="D576:H576"/>
    <mergeCell ref="D577:H577"/>
    <mergeCell ref="D590:H590"/>
    <mergeCell ref="C557:H557"/>
    <mergeCell ref="C558:H558"/>
    <mergeCell ref="C559:H559"/>
    <mergeCell ref="C560:H560"/>
    <mergeCell ref="C561:H561"/>
    <mergeCell ref="C562:H562"/>
    <mergeCell ref="C544:H544"/>
    <mergeCell ref="C545:H545"/>
    <mergeCell ref="C553:H553"/>
    <mergeCell ref="C554:H554"/>
    <mergeCell ref="C555:H555"/>
    <mergeCell ref="C556:H556"/>
    <mergeCell ref="C539:F539"/>
    <mergeCell ref="C540:H540"/>
    <mergeCell ref="C541:H541"/>
    <mergeCell ref="C542:H542"/>
    <mergeCell ref="I542:I543"/>
    <mergeCell ref="C543:H543"/>
    <mergeCell ref="C524:H524"/>
    <mergeCell ref="C525:H525"/>
    <mergeCell ref="C529:F529"/>
    <mergeCell ref="C530:H530"/>
    <mergeCell ref="C534:F534"/>
    <mergeCell ref="C535:H535"/>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501:H501"/>
    <mergeCell ref="C502:H502"/>
    <mergeCell ref="I488:I500"/>
    <mergeCell ref="D489:D500"/>
    <mergeCell ref="E489:H489"/>
    <mergeCell ref="E490:H490"/>
    <mergeCell ref="E491:H491"/>
    <mergeCell ref="E492:H492"/>
    <mergeCell ref="E493:H493"/>
    <mergeCell ref="E494:H494"/>
    <mergeCell ref="E495:H495"/>
    <mergeCell ref="E496:H496"/>
    <mergeCell ref="E483:H483"/>
    <mergeCell ref="E484:H484"/>
    <mergeCell ref="E485:H485"/>
    <mergeCell ref="E486:H486"/>
    <mergeCell ref="E487:H487"/>
    <mergeCell ref="C488:H488"/>
    <mergeCell ref="C475:H475"/>
    <mergeCell ref="I475:I487"/>
    <mergeCell ref="D476:D487"/>
    <mergeCell ref="E476:H476"/>
    <mergeCell ref="E477:H477"/>
    <mergeCell ref="E478:H478"/>
    <mergeCell ref="E479:H479"/>
    <mergeCell ref="E480:H480"/>
    <mergeCell ref="E481:H481"/>
    <mergeCell ref="E482:H482"/>
    <mergeCell ref="C450:H450"/>
    <mergeCell ref="I450:I455"/>
    <mergeCell ref="E451:H451"/>
    <mergeCell ref="E452:H452"/>
    <mergeCell ref="C453:H453"/>
    <mergeCell ref="E454:H454"/>
    <mergeCell ref="E455:H455"/>
    <mergeCell ref="E426:H426"/>
    <mergeCell ref="E427:H427"/>
    <mergeCell ref="E428:H428"/>
    <mergeCell ref="E429:H429"/>
    <mergeCell ref="C437:H437"/>
    <mergeCell ref="I437:I441"/>
    <mergeCell ref="E438:H438"/>
    <mergeCell ref="E439:H439"/>
    <mergeCell ref="E440:H440"/>
    <mergeCell ref="E441:H441"/>
    <mergeCell ref="C412:C429"/>
    <mergeCell ref="D412:H412"/>
    <mergeCell ref="I412:I429"/>
    <mergeCell ref="D413:D419"/>
    <mergeCell ref="E413:H413"/>
    <mergeCell ref="E414:H414"/>
    <mergeCell ref="E415:H415"/>
    <mergeCell ref="E416:H416"/>
    <mergeCell ref="E417:H417"/>
    <mergeCell ref="E418:H418"/>
    <mergeCell ref="E419:H419"/>
    <mergeCell ref="D420:H420"/>
    <mergeCell ref="D421:D429"/>
    <mergeCell ref="E421:H421"/>
    <mergeCell ref="E422:H422"/>
    <mergeCell ref="E423:H423"/>
    <mergeCell ref="E424:H424"/>
    <mergeCell ref="E425:H425"/>
    <mergeCell ref="C376:H380"/>
    <mergeCell ref="I376:I380"/>
    <mergeCell ref="C399:C404"/>
    <mergeCell ref="D399:H399"/>
    <mergeCell ref="I399:I404"/>
    <mergeCell ref="D400:D402"/>
    <mergeCell ref="E400:H400"/>
    <mergeCell ref="E401:H401"/>
    <mergeCell ref="E402:H402"/>
    <mergeCell ref="D403:H403"/>
    <mergeCell ref="D404:H404"/>
    <mergeCell ref="E363:H363"/>
    <mergeCell ref="E364:H364"/>
    <mergeCell ref="E365:H365"/>
    <mergeCell ref="E366:H366"/>
    <mergeCell ref="C355:D357"/>
    <mergeCell ref="E355:H355"/>
    <mergeCell ref="I355:I357"/>
    <mergeCell ref="E356:H356"/>
    <mergeCell ref="E357:H357"/>
    <mergeCell ref="C358:D367"/>
    <mergeCell ref="E358:H358"/>
    <mergeCell ref="E359:H359"/>
    <mergeCell ref="I359:I360"/>
    <mergeCell ref="E360:H360"/>
    <mergeCell ref="E367:H367"/>
    <mergeCell ref="C351:D354"/>
    <mergeCell ref="E351:F353"/>
    <mergeCell ref="G351:H351"/>
    <mergeCell ref="I351:I354"/>
    <mergeCell ref="G352:H352"/>
    <mergeCell ref="G353:H353"/>
    <mergeCell ref="E354:H354"/>
    <mergeCell ref="E361:H361"/>
    <mergeCell ref="E362:H362"/>
    <mergeCell ref="G315:H315"/>
    <mergeCell ref="C316:F317"/>
    <mergeCell ref="G316:H316"/>
    <mergeCell ref="G317:H317"/>
    <mergeCell ref="C322:F323"/>
    <mergeCell ref="G322:H322"/>
    <mergeCell ref="G323:H323"/>
    <mergeCell ref="C331:H331"/>
    <mergeCell ref="I331:I343"/>
    <mergeCell ref="C332:F343"/>
    <mergeCell ref="G332:G333"/>
    <mergeCell ref="G334:G335"/>
    <mergeCell ref="G336:G337"/>
    <mergeCell ref="G338:G339"/>
    <mergeCell ref="G340:G341"/>
    <mergeCell ref="G342:G343"/>
    <mergeCell ref="C310:F311"/>
    <mergeCell ref="G310:H310"/>
    <mergeCell ref="G311:H311"/>
    <mergeCell ref="C312:F313"/>
    <mergeCell ref="G312:H312"/>
    <mergeCell ref="G313:H313"/>
    <mergeCell ref="C304:F305"/>
    <mergeCell ref="G304:H304"/>
    <mergeCell ref="I304:I323"/>
    <mergeCell ref="G305:H305"/>
    <mergeCell ref="C306:F307"/>
    <mergeCell ref="G306:H306"/>
    <mergeCell ref="G307:H307"/>
    <mergeCell ref="C308:F309"/>
    <mergeCell ref="G308:H308"/>
    <mergeCell ref="G309:H309"/>
    <mergeCell ref="C318:F319"/>
    <mergeCell ref="G318:H318"/>
    <mergeCell ref="G319:H319"/>
    <mergeCell ref="C320:F321"/>
    <mergeCell ref="G320:H320"/>
    <mergeCell ref="G321:H321"/>
    <mergeCell ref="C314:F315"/>
    <mergeCell ref="G314:H314"/>
    <mergeCell ref="G284:H284"/>
    <mergeCell ref="G285:H285"/>
    <mergeCell ref="C286:F287"/>
    <mergeCell ref="G286:H286"/>
    <mergeCell ref="G287:H287"/>
    <mergeCell ref="C296:F297"/>
    <mergeCell ref="G296:H296"/>
    <mergeCell ref="G297:H297"/>
    <mergeCell ref="C298:F299"/>
    <mergeCell ref="G298:H298"/>
    <mergeCell ref="G299:H299"/>
    <mergeCell ref="C292:F293"/>
    <mergeCell ref="G292:H292"/>
    <mergeCell ref="G293:H293"/>
    <mergeCell ref="C294:F295"/>
    <mergeCell ref="G294:H294"/>
    <mergeCell ref="G295:H295"/>
    <mergeCell ref="G279:H279"/>
    <mergeCell ref="C280:F281"/>
    <mergeCell ref="G280:H280"/>
    <mergeCell ref="G281:H281"/>
    <mergeCell ref="C282:F283"/>
    <mergeCell ref="G282:H282"/>
    <mergeCell ref="G283:H283"/>
    <mergeCell ref="I272:I299"/>
    <mergeCell ref="G273:H273"/>
    <mergeCell ref="C274:F275"/>
    <mergeCell ref="G274:H274"/>
    <mergeCell ref="G275:H275"/>
    <mergeCell ref="C276:F277"/>
    <mergeCell ref="G276:H276"/>
    <mergeCell ref="G277:H277"/>
    <mergeCell ref="C278:F279"/>
    <mergeCell ref="G278:H278"/>
    <mergeCell ref="C288:F289"/>
    <mergeCell ref="G288:H288"/>
    <mergeCell ref="G289:H289"/>
    <mergeCell ref="C290:F291"/>
    <mergeCell ref="G290:H290"/>
    <mergeCell ref="G291:H291"/>
    <mergeCell ref="C284:F285"/>
    <mergeCell ref="C253:H253"/>
    <mergeCell ref="C254:H254"/>
    <mergeCell ref="C262:H262"/>
    <mergeCell ref="C263:H263"/>
    <mergeCell ref="C264:H264"/>
    <mergeCell ref="C272:F273"/>
    <mergeCell ref="G272:H272"/>
    <mergeCell ref="C226:H226"/>
    <mergeCell ref="C227:H227"/>
    <mergeCell ref="C235:H235"/>
    <mergeCell ref="C243:H243"/>
    <mergeCell ref="I243:I245"/>
    <mergeCell ref="C244:H244"/>
    <mergeCell ref="C245:H245"/>
    <mergeCell ref="C220:H220"/>
    <mergeCell ref="C221:H221"/>
    <mergeCell ref="C222:H222"/>
    <mergeCell ref="C223:H223"/>
    <mergeCell ref="C224:H224"/>
    <mergeCell ref="C225:H225"/>
    <mergeCell ref="C214:H214"/>
    <mergeCell ref="C215:H215"/>
    <mergeCell ref="C216:H216"/>
    <mergeCell ref="C217:H217"/>
    <mergeCell ref="C218:H218"/>
    <mergeCell ref="C219:H219"/>
    <mergeCell ref="C208:H208"/>
    <mergeCell ref="C209:H209"/>
    <mergeCell ref="C210:H210"/>
    <mergeCell ref="C211:H211"/>
    <mergeCell ref="C212:H212"/>
    <mergeCell ref="C213:H213"/>
    <mergeCell ref="C202:H202"/>
    <mergeCell ref="C203:H203"/>
    <mergeCell ref="C204:H204"/>
    <mergeCell ref="C205:H205"/>
    <mergeCell ref="C206:H206"/>
    <mergeCell ref="C207:H207"/>
    <mergeCell ref="C196:H196"/>
    <mergeCell ref="C197:H197"/>
    <mergeCell ref="C198:H198"/>
    <mergeCell ref="C199:H199"/>
    <mergeCell ref="C200:H200"/>
    <mergeCell ref="C201:H201"/>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81:H181"/>
    <mergeCell ref="C182:H182"/>
    <mergeCell ref="C183:H183"/>
    <mergeCell ref="C172:H172"/>
    <mergeCell ref="C173:H173"/>
    <mergeCell ref="C174:H174"/>
    <mergeCell ref="C175:H175"/>
    <mergeCell ref="C176:H176"/>
    <mergeCell ref="C177:H177"/>
    <mergeCell ref="C152:H152"/>
    <mergeCell ref="I152:I227"/>
    <mergeCell ref="C153:H153"/>
    <mergeCell ref="C154:H154"/>
    <mergeCell ref="C155:H155"/>
    <mergeCell ref="C156:H156"/>
    <mergeCell ref="C157:H157"/>
    <mergeCell ref="C158:H158"/>
    <mergeCell ref="C159:H159"/>
    <mergeCell ref="C166:H166"/>
    <mergeCell ref="C167:H167"/>
    <mergeCell ref="C168:H168"/>
    <mergeCell ref="C169:H169"/>
    <mergeCell ref="C170:H170"/>
    <mergeCell ref="C171:H171"/>
    <mergeCell ref="C160:H160"/>
    <mergeCell ref="C161:H161"/>
    <mergeCell ref="C162:H162"/>
    <mergeCell ref="C163:H163"/>
    <mergeCell ref="C164:H164"/>
    <mergeCell ref="C165:H165"/>
    <mergeCell ref="C178:H178"/>
    <mergeCell ref="C179:H179"/>
    <mergeCell ref="C180:H180"/>
    <mergeCell ref="C127:H127"/>
    <mergeCell ref="I127:I130"/>
    <mergeCell ref="E128:H130"/>
    <mergeCell ref="C138:H138"/>
    <mergeCell ref="I138:I144"/>
    <mergeCell ref="E139:H139"/>
    <mergeCell ref="C140:H140"/>
    <mergeCell ref="E141:H141"/>
    <mergeCell ref="C142:H142"/>
    <mergeCell ref="E143:H143"/>
    <mergeCell ref="C144:H144"/>
    <mergeCell ref="G117:H117"/>
    <mergeCell ref="E118:F118"/>
    <mergeCell ref="G118:H118"/>
    <mergeCell ref="C119:H119"/>
    <mergeCell ref="G112:H112"/>
    <mergeCell ref="E113:H113"/>
    <mergeCell ref="E114:F114"/>
    <mergeCell ref="G114:H114"/>
    <mergeCell ref="E115:F115"/>
    <mergeCell ref="G115:H115"/>
    <mergeCell ref="C88:F88"/>
    <mergeCell ref="C89:F89"/>
    <mergeCell ref="C90:G90"/>
    <mergeCell ref="C98:H98"/>
    <mergeCell ref="C106:D109"/>
    <mergeCell ref="E106:H106"/>
    <mergeCell ref="C85:F85"/>
    <mergeCell ref="J85:L85"/>
    <mergeCell ref="C86:F86"/>
    <mergeCell ref="J86:L86"/>
    <mergeCell ref="C87:F87"/>
    <mergeCell ref="J87:L87"/>
    <mergeCell ref="I106:I119"/>
    <mergeCell ref="E107:F107"/>
    <mergeCell ref="G107:H107"/>
    <mergeCell ref="E108:H108"/>
    <mergeCell ref="E109:H109"/>
    <mergeCell ref="C110:D118"/>
    <mergeCell ref="E110:H110"/>
    <mergeCell ref="E111:F111"/>
    <mergeCell ref="G111:H111"/>
    <mergeCell ref="E112:F112"/>
    <mergeCell ref="E116:H116"/>
    <mergeCell ref="E117:F117"/>
    <mergeCell ref="C82:G82"/>
    <mergeCell ref="J82:L82"/>
    <mergeCell ref="C83:G83"/>
    <mergeCell ref="J83:L83"/>
    <mergeCell ref="C84:G84"/>
    <mergeCell ref="J84:L84"/>
    <mergeCell ref="C80:G80"/>
    <mergeCell ref="H80:I80"/>
    <mergeCell ref="J80:L80"/>
    <mergeCell ref="C81:G81"/>
    <mergeCell ref="H81:I81"/>
    <mergeCell ref="J81:L81"/>
    <mergeCell ref="C78:G78"/>
    <mergeCell ref="H78:I78"/>
    <mergeCell ref="J78:L78"/>
    <mergeCell ref="C79:G79"/>
    <mergeCell ref="H79:I79"/>
    <mergeCell ref="J79:L79"/>
    <mergeCell ref="I60:K60"/>
    <mergeCell ref="D67:L67"/>
    <mergeCell ref="D68:L68"/>
    <mergeCell ref="D69:L69"/>
    <mergeCell ref="D70:L70"/>
    <mergeCell ref="D71:L71"/>
    <mergeCell ref="I54:K54"/>
    <mergeCell ref="I55:K55"/>
    <mergeCell ref="I56:K56"/>
    <mergeCell ref="I57:K57"/>
    <mergeCell ref="I58:K58"/>
    <mergeCell ref="I59:K59"/>
    <mergeCell ref="I44:K44"/>
    <mergeCell ref="I45:K45"/>
    <mergeCell ref="I46:K46"/>
    <mergeCell ref="I51:K51"/>
    <mergeCell ref="I52:K52"/>
    <mergeCell ref="I53:K53"/>
    <mergeCell ref="I34:K34"/>
    <mergeCell ref="I35:K35"/>
    <mergeCell ref="I36:K36"/>
    <mergeCell ref="I37:K37"/>
    <mergeCell ref="I42:K42"/>
    <mergeCell ref="I43:K43"/>
    <mergeCell ref="I24:K24"/>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6"/>
  <hyperlinks>
    <hyperlink ref="J78:L78" location="病院!B471" display="・手術の状況"/>
    <hyperlink ref="J79:L79" location="病院!B507" display="・がん、脳卒中、心筋梗塞、分娩、精神医療への対応状況"/>
    <hyperlink ref="J80:L80" location="病院!B549" display="・重症患者への対応状況"/>
    <hyperlink ref="J81:L81" location="病院!B594" display="・救急医療の実施状況"/>
    <hyperlink ref="J82:L82" location="病院!B617" display="・急性期後の支援、在宅復帰の支援の状況"/>
    <hyperlink ref="J83:L83" location="病院!B635" display="・全身管理の状況"/>
    <hyperlink ref="J85:L85" location="病院!B687" display="・長期療養患者の受入状況"/>
    <hyperlink ref="J84:L84" location="病院!B650" display="・リハビリテーションの実施状況"/>
    <hyperlink ref="J86:L86" location="病院!B697" display="・重度の障害児等の受入状況"/>
    <hyperlink ref="J87:L87" location="病院!B710" display="・医科歯科の連携状況"/>
    <hyperlink ref="M78" location="'病院(H30案)'!B448" display="・手術の状況"/>
    <hyperlink ref="M79" location="'病院(H30案)'!B484" display="・がん、脳卒中、心筋梗塞、分娩、精神医療への対応状況"/>
    <hyperlink ref="M80" location="'病院(H30案)'!B525" display="・重症患者への対応状況"/>
    <hyperlink ref="M81" location="'病院(H30案)'!B570" display="・救急医療の実施状況"/>
    <hyperlink ref="M82" location="'病院(H30案)'!B593" display="・急性期後の支援、在宅復帰の支援の状況"/>
    <hyperlink ref="C78:G78" location="病院!B94" display="・設置主体"/>
    <hyperlink ref="C79:G79" location="病院!B102" display="・病床の状況"/>
    <hyperlink ref="C80:G80" location="病院!B113" display="・診療科"/>
    <hyperlink ref="C81:G81" location="病院!B134" display="・入院基本料・特定入院料及び届出病床数"/>
    <hyperlink ref="C82:G82" location="病院!B148" display="・算定する入院基本用・特定入院料等の状況"/>
    <hyperlink ref="C83:G83" location="病院!B231" display="・DPC医療機関群の種類"/>
    <hyperlink ref="C84:G84" location="病院!B239" display="・救急告示病院、二次救急医療施設、三次救急医療施設の告示・認定の有無"/>
    <hyperlink ref="C85:F85" location="病院!B249" display="・承認の有無"/>
    <hyperlink ref="C86:F86" location="病院!B258" display="・診療報酬の届出の有無"/>
    <hyperlink ref="C87:F87" location="病院!B268" display="・職員数の状況"/>
    <hyperlink ref="C88:F88" location="病院!B327" display="・退院調整部門の設置状況"/>
    <hyperlink ref="C89:F89" location="病院!B347" display="・医療機器の台数"/>
    <hyperlink ref="C90:G90" location="病院!B372" display="・過去1年間の間に病棟の再編・見直しがあった場合の報告対象期間"/>
    <hyperlink ref="I383" location="病院!B66" display="メニューへ戻る"/>
    <hyperlink ref="H78:I78" location="病院!B395" display="・入院患者の状況（年間）"/>
    <hyperlink ref="H79:I79" location="病院!B408" display="・入院患者の状況（年間／入棟前の場所・退棟先の場所の状況）"/>
    <hyperlink ref="H80:I80" location="病院!B433" display="・退院後に在宅医療を必要とする患者の状況"/>
    <hyperlink ref="H81:I81" location="病院!B445" display="・看取りを行った患者数"/>
    <hyperlink ref="I458" location="病院!B66" display="メニューへ戻る"/>
    <hyperlink ref="I720" location="病院!B66"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23" manualBreakCount="23">
    <brk id="28" max="70" man="1"/>
    <brk id="60" max="70" man="1"/>
    <brk id="91" max="70" man="1"/>
    <brk id="118" max="70" man="1"/>
    <brk id="133" max="70" man="1"/>
    <brk id="230" max="70" man="1"/>
    <brk id="257" max="70" man="1"/>
    <brk id="285" max="70" man="1"/>
    <brk id="300" max="70" man="1"/>
    <brk id="326" max="70" man="1"/>
    <brk id="357" max="70" man="1"/>
    <brk id="371" max="70" man="1"/>
    <brk id="408" max="70" man="1"/>
    <brk id="434" max="70" man="1"/>
    <brk id="471" max="70" man="1"/>
    <brk id="541" max="70" man="1"/>
    <brk id="580" max="70" man="1"/>
    <brk id="604" max="70" man="1"/>
    <brk id="624" max="70" man="1"/>
    <brk id="641" max="70" man="1"/>
    <brk id="659" max="70" man="1"/>
    <brk id="679" max="70" man="1"/>
    <brk id="704" max="7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730"/>
  <sheetViews>
    <sheetView showGridLines="0" topLeftCell="B1" zoomScale="50" zoomScaleNormal="50" workbookViewId="0"/>
  </sheetViews>
  <sheetFormatPr defaultColWidth="9" defaultRowHeight="24"/>
  <cols>
    <col min="1" max="1" width="33.875" style="357" hidden="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16384" width="9" style="9"/>
  </cols>
  <sheetData>
    <row r="1" spans="1:22">
      <c r="A1" s="328"/>
      <c r="B1" s="2"/>
      <c r="I1" s="10"/>
    </row>
    <row r="2" spans="1:22" ht="25.5">
      <c r="A2" s="328"/>
      <c r="B2" s="11" t="s">
        <v>1536</v>
      </c>
      <c r="C2" s="12"/>
      <c r="D2" s="12"/>
      <c r="E2" s="12"/>
      <c r="F2" s="12"/>
      <c r="G2" s="12"/>
      <c r="H2" s="10"/>
    </row>
    <row r="3" spans="1:22">
      <c r="A3" s="328"/>
      <c r="B3" s="13" t="s">
        <v>1537</v>
      </c>
      <c r="C3" s="14"/>
      <c r="D3" s="14"/>
      <c r="E3" s="14"/>
      <c r="F3" s="14"/>
      <c r="G3" s="14"/>
      <c r="H3" s="15"/>
      <c r="I3" s="15"/>
    </row>
    <row r="4" spans="1:22">
      <c r="A4" s="328"/>
      <c r="B4" s="386" t="s">
        <v>540</v>
      </c>
      <c r="C4" s="386"/>
      <c r="D4" s="386"/>
      <c r="E4" s="16"/>
      <c r="F4" s="16"/>
      <c r="G4" s="16"/>
      <c r="H4" s="17"/>
      <c r="I4" s="17"/>
    </row>
    <row r="5" spans="1:22">
      <c r="A5" s="328"/>
      <c r="B5" s="320"/>
      <c r="C5" s="329"/>
      <c r="D5" s="329"/>
      <c r="E5" s="16"/>
      <c r="F5" s="16"/>
      <c r="G5" s="16"/>
      <c r="H5" s="17"/>
      <c r="I5" s="17"/>
    </row>
    <row r="6" spans="1:22">
      <c r="A6" s="328"/>
      <c r="B6" s="320"/>
      <c r="C6" s="329"/>
      <c r="D6" s="329"/>
      <c r="E6" s="16"/>
      <c r="F6" s="16"/>
      <c r="G6" s="16"/>
      <c r="H6" s="17"/>
      <c r="I6" s="17"/>
    </row>
    <row r="7" spans="1:22">
      <c r="A7" s="328"/>
      <c r="B7" s="19" t="s">
        <v>698</v>
      </c>
    </row>
    <row r="8" spans="1:22">
      <c r="A8" s="328"/>
      <c r="B8" s="19"/>
      <c r="N8" s="9"/>
      <c r="O8" s="9"/>
      <c r="P8" s="9"/>
      <c r="Q8" s="9"/>
      <c r="R8" s="9"/>
      <c r="S8" s="9"/>
      <c r="T8" s="9"/>
      <c r="U8" s="9"/>
      <c r="V8" s="9"/>
    </row>
    <row r="9" spans="1:22" s="22" customFormat="1">
      <c r="A9" s="328"/>
      <c r="B9" s="24"/>
      <c r="C9" s="20"/>
      <c r="D9" s="20"/>
      <c r="E9" s="20"/>
      <c r="F9" s="20"/>
      <c r="G9" s="20"/>
      <c r="H9" s="21"/>
      <c r="I9" s="387" t="s">
        <v>699</v>
      </c>
      <c r="J9" s="387"/>
      <c r="K9" s="387"/>
      <c r="L9" s="322" t="s">
        <v>1538</v>
      </c>
      <c r="M9" s="322" t="s">
        <v>1539</v>
      </c>
    </row>
    <row r="10" spans="1:22" s="22" customFormat="1" ht="34.5" customHeight="1">
      <c r="A10" s="330" t="s">
        <v>701</v>
      </c>
      <c r="B10" s="18"/>
      <c r="C10" s="20"/>
      <c r="D10" s="20"/>
      <c r="E10" s="20"/>
      <c r="F10" s="20"/>
      <c r="G10" s="20"/>
      <c r="H10" s="21"/>
      <c r="I10" s="385" t="s">
        <v>702</v>
      </c>
      <c r="J10" s="385"/>
      <c r="K10" s="385"/>
      <c r="L10" s="25" t="s">
        <v>1540</v>
      </c>
      <c r="M10" s="25" t="s">
        <v>80</v>
      </c>
    </row>
    <row r="11" spans="1:22" s="22" customFormat="1" ht="34.5" customHeight="1">
      <c r="A11" s="330" t="s">
        <v>701</v>
      </c>
      <c r="B11" s="26"/>
      <c r="C11" s="20"/>
      <c r="D11" s="20"/>
      <c r="E11" s="20"/>
      <c r="F11" s="20"/>
      <c r="G11" s="20"/>
      <c r="H11" s="21"/>
      <c r="I11" s="385" t="s">
        <v>704</v>
      </c>
      <c r="J11" s="385"/>
      <c r="K11" s="385"/>
      <c r="L11" s="25" t="s">
        <v>80</v>
      </c>
      <c r="M11" s="25" t="s">
        <v>80</v>
      </c>
    </row>
    <row r="12" spans="1:22">
      <c r="A12" s="328"/>
      <c r="B12" s="19"/>
      <c r="N12" s="9"/>
      <c r="O12" s="9"/>
      <c r="P12" s="9"/>
      <c r="Q12" s="9"/>
      <c r="R12" s="9"/>
      <c r="S12" s="9"/>
      <c r="T12" s="9"/>
      <c r="U12" s="9"/>
      <c r="V12" s="9"/>
    </row>
    <row r="13" spans="1:22">
      <c r="A13" s="328"/>
      <c r="B13" s="18"/>
      <c r="N13" s="9"/>
      <c r="O13" s="9"/>
      <c r="P13" s="9"/>
      <c r="Q13" s="9"/>
      <c r="R13" s="9"/>
      <c r="S13" s="9"/>
      <c r="T13" s="9"/>
      <c r="U13" s="9"/>
      <c r="V13" s="9"/>
    </row>
    <row r="14" spans="1:22" s="22" customFormat="1">
      <c r="A14" s="328"/>
      <c r="B14" s="19" t="s">
        <v>706</v>
      </c>
      <c r="C14" s="20"/>
      <c r="D14" s="20"/>
      <c r="E14" s="20"/>
      <c r="F14" s="20"/>
      <c r="G14" s="20"/>
      <c r="H14" s="21"/>
      <c r="I14" s="21"/>
      <c r="J14" s="6"/>
      <c r="K14" s="7"/>
      <c r="L14" s="6"/>
      <c r="M14" s="6"/>
    </row>
    <row r="15" spans="1:22" s="22" customFormat="1">
      <c r="A15" s="328"/>
      <c r="B15" s="19"/>
      <c r="C15" s="19"/>
      <c r="D15" s="19"/>
      <c r="E15" s="19"/>
      <c r="F15" s="19"/>
      <c r="G15" s="19"/>
      <c r="H15" s="15"/>
      <c r="I15" s="15"/>
      <c r="J15" s="6"/>
      <c r="K15" s="7"/>
      <c r="L15" s="23"/>
      <c r="M15" s="23"/>
    </row>
    <row r="16" spans="1:22" s="22" customFormat="1">
      <c r="A16" s="328"/>
      <c r="B16" s="24"/>
      <c r="C16" s="20"/>
      <c r="D16" s="20"/>
      <c r="E16" s="20"/>
      <c r="F16" s="20"/>
      <c r="G16" s="20"/>
      <c r="H16" s="21"/>
      <c r="I16" s="387" t="s">
        <v>0</v>
      </c>
      <c r="J16" s="387"/>
      <c r="K16" s="387"/>
      <c r="L16" s="322" t="s">
        <v>1538</v>
      </c>
      <c r="M16" s="322" t="s">
        <v>1539</v>
      </c>
    </row>
    <row r="17" spans="1:22" s="22" customFormat="1" ht="34.5" customHeight="1">
      <c r="A17" s="330" t="s">
        <v>701</v>
      </c>
      <c r="B17" s="18"/>
      <c r="C17" s="20"/>
      <c r="D17" s="20"/>
      <c r="E17" s="20"/>
      <c r="F17" s="20"/>
      <c r="G17" s="20"/>
      <c r="H17" s="21"/>
      <c r="I17" s="385" t="s">
        <v>10</v>
      </c>
      <c r="J17" s="385"/>
      <c r="K17" s="385"/>
      <c r="L17" s="25"/>
      <c r="M17" s="25"/>
    </row>
    <row r="18" spans="1:22" s="22" customFormat="1" ht="34.5" customHeight="1">
      <c r="A18" s="330" t="s">
        <v>701</v>
      </c>
      <c r="B18" s="26"/>
      <c r="C18" s="20"/>
      <c r="D18" s="20"/>
      <c r="E18" s="20"/>
      <c r="F18" s="20"/>
      <c r="G18" s="20"/>
      <c r="H18" s="21"/>
      <c r="I18" s="385" t="s">
        <v>11</v>
      </c>
      <c r="J18" s="385"/>
      <c r="K18" s="385"/>
      <c r="L18" s="25"/>
      <c r="M18" s="25"/>
    </row>
    <row r="19" spans="1:22" s="22" customFormat="1" ht="34.5" customHeight="1">
      <c r="A19" s="330" t="s">
        <v>701</v>
      </c>
      <c r="B19" s="26"/>
      <c r="C19" s="20"/>
      <c r="D19" s="20"/>
      <c r="E19" s="20"/>
      <c r="F19" s="20"/>
      <c r="G19" s="20"/>
      <c r="H19" s="21"/>
      <c r="I19" s="385" t="s">
        <v>12</v>
      </c>
      <c r="J19" s="385"/>
      <c r="K19" s="385"/>
      <c r="L19" s="27"/>
      <c r="M19" s="27"/>
    </row>
    <row r="20" spans="1:22" s="22" customFormat="1" ht="34.5" customHeight="1">
      <c r="A20" s="330" t="s">
        <v>701</v>
      </c>
      <c r="B20" s="18"/>
      <c r="C20" s="20"/>
      <c r="D20" s="20"/>
      <c r="E20" s="20"/>
      <c r="F20" s="20"/>
      <c r="G20" s="20"/>
      <c r="H20" s="21"/>
      <c r="I20" s="385" t="s">
        <v>13</v>
      </c>
      <c r="J20" s="385"/>
      <c r="K20" s="385"/>
      <c r="L20" s="28" t="s">
        <v>707</v>
      </c>
      <c r="M20" s="28" t="s">
        <v>707</v>
      </c>
    </row>
    <row r="21" spans="1:22" s="22" customFormat="1" ht="34.5" customHeight="1">
      <c r="A21" s="330" t="s">
        <v>701</v>
      </c>
      <c r="B21" s="18"/>
      <c r="C21" s="20"/>
      <c r="D21" s="20"/>
      <c r="E21" s="20"/>
      <c r="F21" s="20"/>
      <c r="G21" s="20"/>
      <c r="H21" s="21"/>
      <c r="I21" s="385" t="s">
        <v>14</v>
      </c>
      <c r="J21" s="385"/>
      <c r="K21" s="385"/>
      <c r="L21" s="27"/>
      <c r="M21" s="27"/>
    </row>
    <row r="22" spans="1:22" s="22" customFormat="1" ht="34.5" customHeight="1">
      <c r="A22" s="330" t="s">
        <v>701</v>
      </c>
      <c r="B22" s="18"/>
      <c r="C22" s="20"/>
      <c r="D22" s="20"/>
      <c r="E22" s="20"/>
      <c r="F22" s="20"/>
      <c r="G22" s="20"/>
      <c r="H22" s="21"/>
      <c r="I22" s="385" t="s">
        <v>15</v>
      </c>
      <c r="J22" s="385"/>
      <c r="K22" s="385"/>
      <c r="L22" s="27"/>
      <c r="M22" s="27"/>
    </row>
    <row r="23" spans="1:22" s="22" customFormat="1" ht="34.5" customHeight="1">
      <c r="A23" s="330" t="s">
        <v>701</v>
      </c>
      <c r="B23" s="18"/>
      <c r="C23" s="20"/>
      <c r="D23" s="20"/>
      <c r="E23" s="20"/>
      <c r="F23" s="20"/>
      <c r="G23" s="20"/>
      <c r="H23" s="21"/>
      <c r="I23" s="385" t="s">
        <v>1541</v>
      </c>
      <c r="J23" s="385"/>
      <c r="K23" s="385"/>
      <c r="L23" s="27"/>
      <c r="M23" s="27"/>
    </row>
    <row r="24" spans="1:22" s="22" customFormat="1" ht="315" customHeight="1">
      <c r="A24" s="330" t="s">
        <v>709</v>
      </c>
      <c r="B24" s="18"/>
      <c r="C24" s="20"/>
      <c r="D24" s="20"/>
      <c r="E24" s="20"/>
      <c r="F24" s="20"/>
      <c r="G24" s="20"/>
      <c r="H24" s="21"/>
      <c r="I24" s="398" t="s">
        <v>1542</v>
      </c>
      <c r="J24" s="398"/>
      <c r="K24" s="398"/>
      <c r="L24" s="27" t="s">
        <v>16</v>
      </c>
      <c r="M24" s="27" t="s">
        <v>16</v>
      </c>
    </row>
    <row r="25" spans="1:22" s="22" customFormat="1">
      <c r="A25" s="328"/>
      <c r="B25" s="18"/>
      <c r="C25" s="3"/>
      <c r="D25" s="3"/>
      <c r="E25" s="4"/>
      <c r="F25" s="3"/>
      <c r="G25" s="29"/>
      <c r="H25" s="5"/>
      <c r="I25" s="5"/>
      <c r="J25" s="6"/>
      <c r="K25" s="30"/>
      <c r="L25" s="8"/>
      <c r="M25" s="8"/>
    </row>
    <row r="26" spans="1:22">
      <c r="A26" s="328"/>
      <c r="B26" s="18"/>
      <c r="K26" s="30"/>
      <c r="L26" s="8"/>
      <c r="M26" s="8"/>
      <c r="N26" s="9"/>
      <c r="O26" s="9"/>
      <c r="P26" s="9"/>
      <c r="Q26" s="9"/>
      <c r="R26" s="9"/>
      <c r="S26" s="9"/>
      <c r="T26" s="9"/>
      <c r="U26" s="9"/>
      <c r="V26" s="9"/>
    </row>
    <row r="27" spans="1:22" s="22" customFormat="1">
      <c r="A27" s="328"/>
      <c r="B27" s="31" t="s">
        <v>17</v>
      </c>
      <c r="C27" s="20"/>
      <c r="D27" s="20"/>
      <c r="E27" s="20"/>
      <c r="F27" s="20"/>
      <c r="G27" s="20"/>
      <c r="H27" s="21"/>
      <c r="I27" s="21"/>
      <c r="J27" s="6"/>
      <c r="K27" s="30"/>
      <c r="L27" s="8"/>
      <c r="M27" s="8"/>
    </row>
    <row r="28" spans="1:22" s="22" customFormat="1">
      <c r="A28" s="328"/>
      <c r="B28" s="19"/>
      <c r="C28" s="19"/>
      <c r="D28" s="19"/>
      <c r="E28" s="19"/>
      <c r="F28" s="19"/>
      <c r="G28" s="19"/>
      <c r="H28" s="15"/>
      <c r="I28" s="15"/>
      <c r="J28" s="6"/>
      <c r="K28" s="30"/>
      <c r="L28" s="23"/>
      <c r="M28" s="23"/>
    </row>
    <row r="29" spans="1:22" s="22" customFormat="1">
      <c r="A29" s="328"/>
      <c r="B29" s="24"/>
      <c r="C29" s="20"/>
      <c r="D29" s="20"/>
      <c r="E29" s="20"/>
      <c r="F29" s="20"/>
      <c r="G29" s="20"/>
      <c r="H29" s="21"/>
      <c r="I29" s="392" t="s">
        <v>18</v>
      </c>
      <c r="J29" s="393"/>
      <c r="K29" s="394"/>
      <c r="L29" s="322" t="s">
        <v>1538</v>
      </c>
      <c r="M29" s="322" t="s">
        <v>1539</v>
      </c>
    </row>
    <row r="30" spans="1:22" s="22" customFormat="1" ht="34.5" customHeight="1">
      <c r="A30" s="330" t="s">
        <v>711</v>
      </c>
      <c r="B30" s="18"/>
      <c r="C30" s="20"/>
      <c r="D30" s="20"/>
      <c r="E30" s="20"/>
      <c r="F30" s="20"/>
      <c r="G30" s="20"/>
      <c r="H30" s="21"/>
      <c r="I30" s="395" t="s">
        <v>10</v>
      </c>
      <c r="J30" s="396"/>
      <c r="K30" s="397"/>
      <c r="L30" s="25"/>
      <c r="M30" s="25"/>
    </row>
    <row r="31" spans="1:22" s="22" customFormat="1" ht="34.5" customHeight="1">
      <c r="A31" s="330" t="s">
        <v>711</v>
      </c>
      <c r="B31" s="26"/>
      <c r="C31" s="20"/>
      <c r="D31" s="20"/>
      <c r="E31" s="20"/>
      <c r="F31" s="20"/>
      <c r="G31" s="20"/>
      <c r="H31" s="21"/>
      <c r="I31" s="395" t="s">
        <v>11</v>
      </c>
      <c r="J31" s="396"/>
      <c r="K31" s="397"/>
      <c r="L31" s="25"/>
      <c r="M31" s="25"/>
    </row>
    <row r="32" spans="1:22" s="22" customFormat="1" ht="34.5" customHeight="1">
      <c r="A32" s="330" t="s">
        <v>711</v>
      </c>
      <c r="B32" s="26"/>
      <c r="C32" s="20"/>
      <c r="D32" s="20"/>
      <c r="E32" s="20"/>
      <c r="F32" s="20"/>
      <c r="G32" s="20"/>
      <c r="H32" s="21"/>
      <c r="I32" s="395" t="s">
        <v>12</v>
      </c>
      <c r="J32" s="396"/>
      <c r="K32" s="397"/>
      <c r="L32" s="27"/>
      <c r="M32" s="27"/>
    </row>
    <row r="33" spans="1:22" s="22" customFormat="1" ht="34.5" customHeight="1">
      <c r="A33" s="330" t="s">
        <v>711</v>
      </c>
      <c r="B33" s="18"/>
      <c r="C33" s="20"/>
      <c r="D33" s="20"/>
      <c r="E33" s="20"/>
      <c r="F33" s="20"/>
      <c r="G33" s="20"/>
      <c r="H33" s="21"/>
      <c r="I33" s="395" t="s">
        <v>13</v>
      </c>
      <c r="J33" s="396"/>
      <c r="K33" s="397"/>
      <c r="L33" s="28" t="s">
        <v>707</v>
      </c>
      <c r="M33" s="28"/>
    </row>
    <row r="34" spans="1:22" s="22" customFormat="1" ht="34.5" customHeight="1">
      <c r="A34" s="330" t="s">
        <v>711</v>
      </c>
      <c r="B34" s="18"/>
      <c r="C34" s="20"/>
      <c r="D34" s="20"/>
      <c r="E34" s="20"/>
      <c r="F34" s="20"/>
      <c r="G34" s="20"/>
      <c r="H34" s="21"/>
      <c r="I34" s="388" t="s">
        <v>1543</v>
      </c>
      <c r="J34" s="389"/>
      <c r="K34" s="390"/>
      <c r="L34" s="27"/>
      <c r="M34" s="27"/>
    </row>
    <row r="35" spans="1:22" s="22" customFormat="1" ht="34.5" customHeight="1">
      <c r="A35" s="330" t="s">
        <v>711</v>
      </c>
      <c r="B35" s="18"/>
      <c r="C35" s="20"/>
      <c r="D35" s="20"/>
      <c r="E35" s="20"/>
      <c r="F35" s="20"/>
      <c r="G35" s="20"/>
      <c r="H35" s="21"/>
      <c r="I35" s="388" t="s">
        <v>20</v>
      </c>
      <c r="J35" s="389"/>
      <c r="K35" s="390"/>
      <c r="L35" s="27"/>
      <c r="M35" s="27"/>
    </row>
    <row r="36" spans="1:22" s="32" customFormat="1" ht="34.5" customHeight="1">
      <c r="A36" s="330" t="s">
        <v>711</v>
      </c>
      <c r="B36" s="18"/>
      <c r="C36" s="20"/>
      <c r="D36" s="20"/>
      <c r="E36" s="20"/>
      <c r="F36" s="20"/>
      <c r="G36" s="20"/>
      <c r="H36" s="21"/>
      <c r="I36" s="388" t="s">
        <v>1544</v>
      </c>
      <c r="J36" s="389"/>
      <c r="K36" s="390"/>
      <c r="L36" s="27"/>
      <c r="M36" s="27" t="s">
        <v>707</v>
      </c>
    </row>
    <row r="37" spans="1:22" s="22" customFormat="1" ht="34.5" customHeight="1">
      <c r="A37" s="330" t="s">
        <v>711</v>
      </c>
      <c r="B37" s="18"/>
      <c r="C37" s="20"/>
      <c r="D37" s="20"/>
      <c r="E37" s="20"/>
      <c r="F37" s="20"/>
      <c r="G37" s="20"/>
      <c r="H37" s="21"/>
      <c r="I37" s="391" t="s">
        <v>1541</v>
      </c>
      <c r="J37" s="391"/>
      <c r="K37" s="391"/>
      <c r="L37" s="27"/>
      <c r="M37" s="27"/>
    </row>
    <row r="38" spans="1:22" s="22" customFormat="1">
      <c r="A38" s="328"/>
      <c r="B38" s="18"/>
      <c r="C38" s="3"/>
      <c r="D38" s="3"/>
      <c r="E38" s="4"/>
      <c r="F38" s="3"/>
      <c r="G38" s="33"/>
      <c r="H38" s="5"/>
      <c r="I38" s="5"/>
      <c r="J38" s="6"/>
      <c r="K38" s="30"/>
      <c r="L38" s="8"/>
      <c r="M38" s="8"/>
    </row>
    <row r="39" spans="1:22" s="22" customFormat="1">
      <c r="A39" s="328"/>
      <c r="B39" s="18"/>
      <c r="C39" s="3"/>
      <c r="D39" s="3"/>
      <c r="E39" s="4"/>
      <c r="F39" s="3"/>
      <c r="G39" s="33"/>
      <c r="H39" s="5"/>
      <c r="I39" s="5"/>
      <c r="J39" s="6"/>
      <c r="K39" s="30"/>
      <c r="L39" s="8"/>
      <c r="M39" s="8"/>
    </row>
    <row r="40" spans="1:22" s="22" customFormat="1">
      <c r="A40" s="328"/>
      <c r="B40" s="31" t="s">
        <v>22</v>
      </c>
      <c r="C40" s="20"/>
      <c r="D40" s="20"/>
      <c r="E40" s="20"/>
      <c r="F40" s="20"/>
      <c r="G40" s="20"/>
      <c r="H40" s="21"/>
      <c r="I40" s="21"/>
      <c r="J40" s="6"/>
      <c r="K40" s="30"/>
      <c r="L40" s="8"/>
      <c r="M40" s="8"/>
    </row>
    <row r="41" spans="1:22" s="22" customFormat="1">
      <c r="A41" s="328"/>
      <c r="B41" s="19"/>
      <c r="C41" s="19"/>
      <c r="D41" s="19"/>
      <c r="E41" s="19"/>
      <c r="F41" s="19"/>
      <c r="G41" s="19"/>
      <c r="H41" s="15"/>
      <c r="I41" s="15"/>
      <c r="J41" s="6"/>
      <c r="K41" s="30"/>
      <c r="L41" s="23"/>
      <c r="M41" s="23"/>
    </row>
    <row r="42" spans="1:22" s="22" customFormat="1">
      <c r="A42" s="328"/>
      <c r="B42" s="24"/>
      <c r="C42" s="20"/>
      <c r="D42" s="20"/>
      <c r="E42" s="20"/>
      <c r="F42" s="20"/>
      <c r="G42" s="20"/>
      <c r="H42" s="21"/>
      <c r="I42" s="392" t="s">
        <v>23</v>
      </c>
      <c r="J42" s="393"/>
      <c r="K42" s="394"/>
      <c r="L42" s="322" t="s">
        <v>1538</v>
      </c>
      <c r="M42" s="322" t="s">
        <v>1539</v>
      </c>
    </row>
    <row r="43" spans="1:22" s="22" customFormat="1" ht="34.5" customHeight="1">
      <c r="A43" s="330" t="s">
        <v>715</v>
      </c>
      <c r="B43" s="18"/>
      <c r="C43" s="20"/>
      <c r="D43" s="20"/>
      <c r="E43" s="20"/>
      <c r="F43" s="20"/>
      <c r="G43" s="20"/>
      <c r="H43" s="21"/>
      <c r="I43" s="395" t="s">
        <v>1545</v>
      </c>
      <c r="J43" s="396"/>
      <c r="K43" s="397"/>
      <c r="L43" s="25"/>
      <c r="M43" s="25" t="s">
        <v>707</v>
      </c>
    </row>
    <row r="44" spans="1:22" s="22" customFormat="1" ht="34.5" customHeight="1">
      <c r="A44" s="330" t="s">
        <v>715</v>
      </c>
      <c r="B44" s="26"/>
      <c r="C44" s="20"/>
      <c r="D44" s="20"/>
      <c r="E44" s="20"/>
      <c r="F44" s="20"/>
      <c r="G44" s="20"/>
      <c r="H44" s="21"/>
      <c r="I44" s="395" t="s">
        <v>25</v>
      </c>
      <c r="J44" s="396"/>
      <c r="K44" s="397"/>
      <c r="L44" s="25"/>
      <c r="M44" s="25"/>
    </row>
    <row r="45" spans="1:22" s="22" customFormat="1" ht="34.5" customHeight="1">
      <c r="A45" s="330" t="s">
        <v>715</v>
      </c>
      <c r="B45" s="26"/>
      <c r="C45" s="20"/>
      <c r="D45" s="20"/>
      <c r="E45" s="20"/>
      <c r="F45" s="20"/>
      <c r="G45" s="20"/>
      <c r="H45" s="21"/>
      <c r="I45" s="395" t="s">
        <v>26</v>
      </c>
      <c r="J45" s="396"/>
      <c r="K45" s="397"/>
      <c r="L45" s="34"/>
      <c r="M45" s="34"/>
    </row>
    <row r="46" spans="1:22" s="22" customFormat="1" ht="34.5" customHeight="1">
      <c r="A46" s="330" t="s">
        <v>715</v>
      </c>
      <c r="B46" s="18"/>
      <c r="C46" s="20"/>
      <c r="D46" s="20"/>
      <c r="E46" s="20"/>
      <c r="F46" s="20"/>
      <c r="G46" s="20"/>
      <c r="H46" s="21"/>
      <c r="I46" s="395" t="s">
        <v>27</v>
      </c>
      <c r="J46" s="396"/>
      <c r="K46" s="397"/>
      <c r="L46" s="25"/>
      <c r="M46" s="25"/>
    </row>
    <row r="47" spans="1:22" s="22" customFormat="1">
      <c r="A47" s="328"/>
      <c r="B47" s="18"/>
      <c r="C47" s="3"/>
      <c r="D47" s="3"/>
      <c r="E47" s="4"/>
      <c r="F47" s="3"/>
      <c r="G47" s="29"/>
      <c r="H47" s="5"/>
      <c r="I47" s="5"/>
      <c r="J47" s="6"/>
      <c r="K47" s="30"/>
      <c r="L47" s="8"/>
      <c r="M47" s="8"/>
    </row>
    <row r="48" spans="1:22">
      <c r="A48" s="328"/>
      <c r="B48" s="18"/>
      <c r="K48" s="30"/>
      <c r="L48" s="8"/>
      <c r="M48" s="8"/>
      <c r="N48" s="9"/>
      <c r="O48" s="9"/>
      <c r="P48" s="9"/>
      <c r="Q48" s="9"/>
      <c r="R48" s="9"/>
      <c r="S48" s="9"/>
      <c r="T48" s="9"/>
      <c r="U48" s="9"/>
      <c r="V48" s="9"/>
    </row>
    <row r="49" spans="1:13" s="22" customFormat="1">
      <c r="A49" s="328"/>
      <c r="B49" s="31" t="s">
        <v>28</v>
      </c>
      <c r="C49" s="20"/>
      <c r="D49" s="20"/>
      <c r="E49" s="20"/>
      <c r="F49" s="20"/>
      <c r="G49" s="20"/>
      <c r="H49" s="21"/>
      <c r="I49" s="21"/>
      <c r="J49" s="6"/>
      <c r="K49" s="30"/>
      <c r="L49" s="8"/>
      <c r="M49" s="8"/>
    </row>
    <row r="50" spans="1:13" s="22" customFormat="1">
      <c r="A50" s="328"/>
      <c r="B50" s="19"/>
      <c r="C50" s="19"/>
      <c r="D50" s="19"/>
      <c r="E50" s="19"/>
      <c r="F50" s="19"/>
      <c r="G50" s="19"/>
      <c r="H50" s="15"/>
      <c r="I50" s="15"/>
      <c r="J50" s="6"/>
      <c r="K50" s="30"/>
      <c r="L50" s="23"/>
      <c r="M50" s="23"/>
    </row>
    <row r="51" spans="1:13" s="22" customFormat="1">
      <c r="A51" s="328"/>
      <c r="B51" s="24"/>
      <c r="C51" s="20"/>
      <c r="D51" s="20"/>
      <c r="E51" s="20"/>
      <c r="F51" s="20"/>
      <c r="G51" s="20"/>
      <c r="H51" s="35"/>
      <c r="I51" s="399" t="s">
        <v>18</v>
      </c>
      <c r="J51" s="400"/>
      <c r="K51" s="401"/>
      <c r="L51" s="322" t="s">
        <v>1538</v>
      </c>
      <c r="M51" s="322" t="s">
        <v>1539</v>
      </c>
    </row>
    <row r="52" spans="1:13" s="22" customFormat="1" ht="34.5" customHeight="1">
      <c r="A52" s="331" t="s">
        <v>717</v>
      </c>
      <c r="B52" s="18"/>
      <c r="C52" s="20"/>
      <c r="D52" s="20"/>
      <c r="E52" s="20"/>
      <c r="F52" s="20"/>
      <c r="G52" s="20"/>
      <c r="H52" s="21"/>
      <c r="I52" s="388" t="s">
        <v>10</v>
      </c>
      <c r="J52" s="389"/>
      <c r="K52" s="390"/>
      <c r="L52" s="25"/>
      <c r="M52" s="25"/>
    </row>
    <row r="53" spans="1:13" s="22" customFormat="1" ht="34.5" customHeight="1">
      <c r="A53" s="331" t="s">
        <v>717</v>
      </c>
      <c r="B53" s="26"/>
      <c r="C53" s="20"/>
      <c r="D53" s="20"/>
      <c r="E53" s="20"/>
      <c r="F53" s="20"/>
      <c r="G53" s="20"/>
      <c r="H53" s="21"/>
      <c r="I53" s="388" t="s">
        <v>11</v>
      </c>
      <c r="J53" s="389"/>
      <c r="K53" s="390"/>
      <c r="L53" s="25"/>
      <c r="M53" s="25"/>
    </row>
    <row r="54" spans="1:13" s="22" customFormat="1" ht="34.5" customHeight="1">
      <c r="A54" s="331" t="s">
        <v>717</v>
      </c>
      <c r="B54" s="26"/>
      <c r="C54" s="20"/>
      <c r="D54" s="20"/>
      <c r="E54" s="20"/>
      <c r="F54" s="20"/>
      <c r="G54" s="20"/>
      <c r="H54" s="21"/>
      <c r="I54" s="388" t="s">
        <v>12</v>
      </c>
      <c r="J54" s="389"/>
      <c r="K54" s="390"/>
      <c r="L54" s="27"/>
      <c r="M54" s="27"/>
    </row>
    <row r="55" spans="1:13" s="22" customFormat="1" ht="34.5" customHeight="1">
      <c r="A55" s="331" t="s">
        <v>717</v>
      </c>
      <c r="B55" s="18"/>
      <c r="C55" s="20"/>
      <c r="D55" s="20"/>
      <c r="E55" s="20"/>
      <c r="F55" s="20"/>
      <c r="G55" s="20"/>
      <c r="H55" s="21"/>
      <c r="I55" s="388" t="s">
        <v>13</v>
      </c>
      <c r="J55" s="389"/>
      <c r="K55" s="390"/>
      <c r="L55" s="28"/>
      <c r="M55" s="28"/>
    </row>
    <row r="56" spans="1:13" s="22" customFormat="1" ht="34.5" customHeight="1">
      <c r="A56" s="331" t="s">
        <v>717</v>
      </c>
      <c r="B56" s="18"/>
      <c r="C56" s="20"/>
      <c r="D56" s="20"/>
      <c r="E56" s="20"/>
      <c r="F56" s="20"/>
      <c r="G56" s="20"/>
      <c r="H56" s="21"/>
      <c r="I56" s="388" t="s">
        <v>1546</v>
      </c>
      <c r="J56" s="389"/>
      <c r="K56" s="390"/>
      <c r="L56" s="27"/>
      <c r="M56" s="27"/>
    </row>
    <row r="57" spans="1:13" s="22" customFormat="1" ht="34.5" customHeight="1">
      <c r="A57" s="331" t="s">
        <v>717</v>
      </c>
      <c r="B57" s="18"/>
      <c r="C57" s="20"/>
      <c r="D57" s="20"/>
      <c r="E57" s="20"/>
      <c r="F57" s="20"/>
      <c r="G57" s="20"/>
      <c r="H57" s="21"/>
      <c r="I57" s="388" t="s">
        <v>20</v>
      </c>
      <c r="J57" s="389"/>
      <c r="K57" s="390"/>
      <c r="L57" s="27"/>
      <c r="M57" s="27"/>
    </row>
    <row r="58" spans="1:13" s="32" customFormat="1" ht="34.5" customHeight="1">
      <c r="A58" s="331" t="s">
        <v>717</v>
      </c>
      <c r="B58" s="18"/>
      <c r="C58" s="20"/>
      <c r="D58" s="20"/>
      <c r="E58" s="20"/>
      <c r="F58" s="20"/>
      <c r="G58" s="20"/>
      <c r="H58" s="21"/>
      <c r="I58" s="388" t="s">
        <v>1544</v>
      </c>
      <c r="J58" s="389"/>
      <c r="K58" s="390"/>
      <c r="L58" s="27"/>
      <c r="M58" s="27"/>
    </row>
    <row r="59" spans="1:13" s="22" customFormat="1" ht="34.5" customHeight="1">
      <c r="A59" s="331" t="s">
        <v>717</v>
      </c>
      <c r="B59" s="18"/>
      <c r="C59" s="20"/>
      <c r="D59" s="20"/>
      <c r="E59" s="20"/>
      <c r="F59" s="20"/>
      <c r="G59" s="20"/>
      <c r="H59" s="21"/>
      <c r="I59" s="391" t="s">
        <v>1547</v>
      </c>
      <c r="J59" s="391"/>
      <c r="K59" s="391"/>
      <c r="L59" s="27" t="s">
        <v>707</v>
      </c>
      <c r="M59" s="27" t="s">
        <v>707</v>
      </c>
    </row>
    <row r="60" spans="1:13" s="22" customFormat="1" ht="34.5" customHeight="1">
      <c r="A60" s="331" t="s">
        <v>717</v>
      </c>
      <c r="B60" s="18"/>
      <c r="C60" s="20"/>
      <c r="D60" s="20"/>
      <c r="E60" s="20"/>
      <c r="F60" s="20"/>
      <c r="G60" s="20"/>
      <c r="H60" s="21"/>
      <c r="I60" s="391" t="s">
        <v>30</v>
      </c>
      <c r="J60" s="391"/>
      <c r="K60" s="391"/>
      <c r="L60" s="27" t="s">
        <v>16</v>
      </c>
      <c r="M60" s="27" t="s">
        <v>16</v>
      </c>
    </row>
    <row r="61" spans="1:13" s="22" customFormat="1">
      <c r="A61" s="328"/>
      <c r="B61" s="18"/>
      <c r="C61" s="3"/>
      <c r="D61" s="3"/>
      <c r="E61" s="4"/>
      <c r="F61" s="3"/>
      <c r="G61" s="33"/>
      <c r="H61" s="5"/>
      <c r="I61" s="5"/>
      <c r="J61" s="6"/>
      <c r="K61" s="30"/>
      <c r="L61" s="8"/>
      <c r="M61" s="8"/>
    </row>
    <row r="62" spans="1:13" s="22" customFormat="1">
      <c r="A62" s="328"/>
      <c r="B62" s="18"/>
      <c r="C62" s="3"/>
      <c r="D62" s="3"/>
      <c r="E62" s="4"/>
      <c r="F62" s="3"/>
      <c r="G62" s="33"/>
      <c r="H62" s="5"/>
      <c r="I62" s="5"/>
      <c r="J62" s="6"/>
      <c r="K62" s="30"/>
      <c r="L62" s="8"/>
      <c r="M62" s="8"/>
    </row>
    <row r="63" spans="1:13" s="22" customFormat="1">
      <c r="A63" s="328"/>
      <c r="B63" s="18"/>
      <c r="C63" s="3"/>
      <c r="D63" s="3"/>
      <c r="E63" s="4"/>
      <c r="F63" s="3"/>
      <c r="G63" s="33"/>
      <c r="H63" s="5"/>
      <c r="I63" s="5"/>
      <c r="J63" s="6"/>
      <c r="K63" s="30"/>
      <c r="L63" s="6"/>
      <c r="M63" s="6"/>
    </row>
    <row r="64" spans="1:13" s="22" customFormat="1">
      <c r="A64" s="328"/>
      <c r="B64" s="18"/>
      <c r="C64" s="3"/>
      <c r="D64" s="3"/>
      <c r="E64" s="4"/>
      <c r="F64" s="3"/>
      <c r="G64" s="29"/>
      <c r="H64" s="5"/>
      <c r="I64" s="5"/>
      <c r="J64" s="6"/>
      <c r="K64" s="30"/>
      <c r="L64" s="6"/>
      <c r="M64" s="6"/>
    </row>
    <row r="65" spans="1:13" s="22" customFormat="1">
      <c r="A65" s="328"/>
      <c r="B65" s="19"/>
      <c r="C65" s="36"/>
      <c r="D65" s="36"/>
      <c r="E65" s="36"/>
      <c r="F65" s="36"/>
      <c r="G65" s="36"/>
      <c r="H65" s="21"/>
      <c r="I65" s="21"/>
      <c r="J65" s="6"/>
      <c r="K65" s="30"/>
      <c r="L65" s="6"/>
      <c r="M65" s="6"/>
    </row>
    <row r="66" spans="1:13" s="22" customFormat="1">
      <c r="A66" s="328"/>
      <c r="B66" s="2"/>
      <c r="C66" s="37" t="s">
        <v>1548</v>
      </c>
      <c r="D66" s="38"/>
      <c r="E66" s="38"/>
      <c r="F66" s="38"/>
      <c r="G66" s="38"/>
      <c r="H66" s="38"/>
      <c r="I66" s="5"/>
      <c r="J66" s="39"/>
      <c r="K66" s="7"/>
      <c r="L66" s="6"/>
      <c r="M66" s="6"/>
    </row>
    <row r="67" spans="1:13" s="22" customFormat="1" ht="34.5" customHeight="1">
      <c r="A67" s="328"/>
      <c r="B67" s="2"/>
      <c r="C67" s="40"/>
      <c r="D67" s="402" t="s">
        <v>32</v>
      </c>
      <c r="E67" s="402"/>
      <c r="F67" s="402"/>
      <c r="G67" s="402"/>
      <c r="H67" s="402"/>
      <c r="I67" s="402"/>
      <c r="J67" s="402"/>
      <c r="K67" s="402"/>
      <c r="L67" s="402"/>
      <c r="M67" s="41"/>
    </row>
    <row r="68" spans="1:13" s="22" customFormat="1" ht="34.5" customHeight="1">
      <c r="A68" s="328"/>
      <c r="B68" s="2"/>
      <c r="C68" s="43"/>
      <c r="D68" s="403" t="s">
        <v>1549</v>
      </c>
      <c r="E68" s="403"/>
      <c r="F68" s="403"/>
      <c r="G68" s="403"/>
      <c r="H68" s="403"/>
      <c r="I68" s="403"/>
      <c r="J68" s="403"/>
      <c r="K68" s="403"/>
      <c r="L68" s="403"/>
      <c r="M68" s="41"/>
    </row>
    <row r="69" spans="1:13" s="22" customFormat="1" ht="34.5" customHeight="1">
      <c r="A69" s="328"/>
      <c r="B69" s="2"/>
      <c r="C69" s="43"/>
      <c r="D69" s="403" t="s">
        <v>1550</v>
      </c>
      <c r="E69" s="403"/>
      <c r="F69" s="403"/>
      <c r="G69" s="403"/>
      <c r="H69" s="403"/>
      <c r="I69" s="403"/>
      <c r="J69" s="403"/>
      <c r="K69" s="403"/>
      <c r="L69" s="403"/>
      <c r="M69" s="41"/>
    </row>
    <row r="70" spans="1:13" s="22" customFormat="1" ht="34.5" customHeight="1">
      <c r="A70" s="328"/>
      <c r="B70" s="2"/>
      <c r="C70" s="43"/>
      <c r="D70" s="403" t="s">
        <v>35</v>
      </c>
      <c r="E70" s="403"/>
      <c r="F70" s="403"/>
      <c r="G70" s="403"/>
      <c r="H70" s="403"/>
      <c r="I70" s="403"/>
      <c r="J70" s="403"/>
      <c r="K70" s="403"/>
      <c r="L70" s="403"/>
      <c r="M70" s="41"/>
    </row>
    <row r="71" spans="1:13" s="22" customFormat="1" ht="34.5" customHeight="1">
      <c r="A71" s="328"/>
      <c r="B71" s="2"/>
      <c r="C71" s="43"/>
      <c r="D71" s="403" t="s">
        <v>1551</v>
      </c>
      <c r="E71" s="403"/>
      <c r="F71" s="403"/>
      <c r="G71" s="403"/>
      <c r="H71" s="403"/>
      <c r="I71" s="403"/>
      <c r="J71" s="403"/>
      <c r="K71" s="403"/>
      <c r="L71" s="403"/>
      <c r="M71" s="41"/>
    </row>
    <row r="72" spans="1:13" s="22" customFormat="1">
      <c r="A72" s="328"/>
      <c r="B72" s="19"/>
      <c r="C72" s="36"/>
      <c r="D72" s="36"/>
      <c r="E72" s="36"/>
      <c r="F72" s="36"/>
      <c r="G72" s="36"/>
      <c r="H72" s="21"/>
      <c r="I72" s="21"/>
      <c r="J72" s="6"/>
      <c r="K72" s="7"/>
      <c r="L72" s="6"/>
      <c r="M72" s="6"/>
    </row>
    <row r="73" spans="1:13" s="46" customFormat="1">
      <c r="A73" s="332"/>
      <c r="B73" s="19"/>
      <c r="C73" s="45" t="s">
        <v>1552</v>
      </c>
      <c r="F73" s="47"/>
      <c r="G73" s="45"/>
      <c r="H73" s="333" t="s">
        <v>1553</v>
      </c>
      <c r="I73" s="333"/>
      <c r="J73" s="333" t="s">
        <v>1554</v>
      </c>
      <c r="K73" s="334"/>
      <c r="L73" s="333"/>
      <c r="M73" s="47"/>
    </row>
    <row r="74" spans="1:13" s="22" customFormat="1">
      <c r="A74" s="328"/>
      <c r="B74" s="2"/>
      <c r="C74" s="48"/>
      <c r="D74" s="36"/>
      <c r="E74" s="36"/>
      <c r="F74" s="36"/>
      <c r="G74" s="36"/>
      <c r="H74" s="21"/>
      <c r="I74" s="38"/>
      <c r="J74" s="6"/>
      <c r="K74" s="7"/>
      <c r="L74" s="321"/>
      <c r="M74" s="321"/>
    </row>
    <row r="75" spans="1:13" s="22" customFormat="1">
      <c r="A75" s="328"/>
      <c r="B75" s="2"/>
      <c r="C75" s="42"/>
      <c r="D75" s="42"/>
      <c r="E75" s="42"/>
      <c r="F75" s="42"/>
      <c r="G75" s="42"/>
      <c r="H75" s="42"/>
      <c r="I75" s="42"/>
      <c r="J75" s="42"/>
      <c r="K75" s="50"/>
      <c r="L75" s="42"/>
      <c r="M75" s="42"/>
    </row>
    <row r="76" spans="1:13" s="22" customFormat="1">
      <c r="A76" s="328"/>
      <c r="B76" s="2"/>
      <c r="C76" s="51"/>
      <c r="D76" s="36"/>
      <c r="E76" s="36"/>
      <c r="F76" s="36"/>
      <c r="G76" s="36"/>
      <c r="H76" s="21"/>
      <c r="I76" s="38"/>
      <c r="J76" s="6"/>
      <c r="K76" s="7"/>
      <c r="L76" s="321"/>
    </row>
    <row r="77" spans="1:13" s="22" customFormat="1">
      <c r="A77" s="328"/>
      <c r="B77" s="2"/>
      <c r="C77" s="51"/>
      <c r="D77" s="36"/>
      <c r="E77" s="36"/>
      <c r="F77" s="36"/>
      <c r="G77" s="36"/>
      <c r="H77" s="21"/>
      <c r="I77" s="38"/>
      <c r="J77" s="6"/>
      <c r="K77" s="7"/>
      <c r="L77" s="321"/>
    </row>
    <row r="78" spans="1:13" s="22" customFormat="1">
      <c r="A78" s="328"/>
      <c r="B78" s="2"/>
      <c r="C78" s="386" t="s">
        <v>40</v>
      </c>
      <c r="D78" s="386"/>
      <c r="E78" s="386"/>
      <c r="F78" s="386"/>
      <c r="G78" s="386"/>
      <c r="H78" s="386" t="s">
        <v>1555</v>
      </c>
      <c r="I78" s="386"/>
      <c r="J78" s="386" t="s">
        <v>1556</v>
      </c>
      <c r="K78" s="386"/>
      <c r="L78" s="386"/>
    </row>
    <row r="79" spans="1:13" s="22" customFormat="1">
      <c r="A79" s="328"/>
      <c r="B79" s="2"/>
      <c r="C79" s="386" t="s">
        <v>43</v>
      </c>
      <c r="D79" s="386"/>
      <c r="E79" s="386"/>
      <c r="F79" s="386"/>
      <c r="G79" s="386"/>
      <c r="H79" s="386" t="s">
        <v>1557</v>
      </c>
      <c r="I79" s="386"/>
      <c r="J79" s="386" t="s">
        <v>1558</v>
      </c>
      <c r="K79" s="386"/>
      <c r="L79" s="386"/>
    </row>
    <row r="80" spans="1:13" s="22" customFormat="1">
      <c r="A80" s="328"/>
      <c r="B80" s="2"/>
      <c r="C80" s="386" t="s">
        <v>46</v>
      </c>
      <c r="D80" s="386"/>
      <c r="E80" s="386"/>
      <c r="F80" s="386"/>
      <c r="G80" s="386"/>
      <c r="H80" s="386" t="s">
        <v>1559</v>
      </c>
      <c r="I80" s="386"/>
      <c r="J80" s="386" t="s">
        <v>1560</v>
      </c>
      <c r="K80" s="386"/>
      <c r="L80" s="386"/>
    </row>
    <row r="81" spans="1:13" s="22" customFormat="1">
      <c r="A81" s="328"/>
      <c r="B81" s="2"/>
      <c r="C81" s="386" t="s">
        <v>49</v>
      </c>
      <c r="D81" s="386"/>
      <c r="E81" s="386"/>
      <c r="F81" s="386"/>
      <c r="G81" s="386"/>
      <c r="H81" s="386" t="s">
        <v>1561</v>
      </c>
      <c r="I81" s="386"/>
      <c r="J81" s="386" t="s">
        <v>1562</v>
      </c>
      <c r="K81" s="386"/>
      <c r="L81" s="386"/>
    </row>
    <row r="82" spans="1:13" s="22" customFormat="1">
      <c r="A82" s="328"/>
      <c r="B82" s="2"/>
      <c r="C82" s="386" t="s">
        <v>1563</v>
      </c>
      <c r="D82" s="386"/>
      <c r="E82" s="386"/>
      <c r="F82" s="386"/>
      <c r="G82" s="386"/>
      <c r="H82" s="38"/>
      <c r="I82" s="38"/>
      <c r="J82" s="386" t="s">
        <v>1564</v>
      </c>
      <c r="K82" s="386"/>
      <c r="L82" s="386"/>
    </row>
    <row r="83" spans="1:13" s="22" customFormat="1">
      <c r="A83" s="328"/>
      <c r="C83" s="386" t="s">
        <v>54</v>
      </c>
      <c r="D83" s="386"/>
      <c r="E83" s="386"/>
      <c r="F83" s="386"/>
      <c r="G83" s="386"/>
      <c r="J83" s="386" t="s">
        <v>1565</v>
      </c>
      <c r="K83" s="386"/>
      <c r="L83" s="386"/>
      <c r="M83" s="6"/>
    </row>
    <row r="84" spans="1:13" s="22" customFormat="1">
      <c r="A84" s="328"/>
      <c r="B84" s="2"/>
      <c r="C84" s="386" t="s">
        <v>1566</v>
      </c>
      <c r="D84" s="386"/>
      <c r="E84" s="386"/>
      <c r="F84" s="386"/>
      <c r="G84" s="386"/>
      <c r="H84" s="335"/>
      <c r="I84" s="335"/>
      <c r="J84" s="386" t="s">
        <v>1567</v>
      </c>
      <c r="K84" s="386"/>
      <c r="L84" s="386"/>
      <c r="M84" s="6"/>
    </row>
    <row r="85" spans="1:13" s="22" customFormat="1">
      <c r="A85" s="328"/>
      <c r="B85" s="2"/>
      <c r="C85" s="386" t="s">
        <v>1568</v>
      </c>
      <c r="D85" s="386"/>
      <c r="E85" s="386"/>
      <c r="F85" s="386"/>
      <c r="H85" s="38"/>
      <c r="I85" s="38"/>
      <c r="J85" s="386" t="s">
        <v>1569</v>
      </c>
      <c r="K85" s="386"/>
      <c r="L85" s="386"/>
      <c r="M85" s="6"/>
    </row>
    <row r="86" spans="1:13" s="22" customFormat="1">
      <c r="A86" s="328"/>
      <c r="B86" s="2"/>
      <c r="C86" s="386" t="s">
        <v>1570</v>
      </c>
      <c r="D86" s="386"/>
      <c r="E86" s="386"/>
      <c r="F86" s="386"/>
      <c r="G86" s="38"/>
      <c r="H86" s="38"/>
      <c r="I86" s="38"/>
      <c r="J86" s="386" t="s">
        <v>1571</v>
      </c>
      <c r="K86" s="386"/>
      <c r="L86" s="386"/>
      <c r="M86" s="6"/>
    </row>
    <row r="87" spans="1:13" s="22" customFormat="1">
      <c r="A87" s="328"/>
      <c r="B87" s="2"/>
      <c r="C87" s="386" t="s">
        <v>62</v>
      </c>
      <c r="D87" s="386"/>
      <c r="E87" s="386"/>
      <c r="F87" s="386"/>
      <c r="G87" s="38"/>
      <c r="H87" s="38"/>
      <c r="I87" s="38"/>
      <c r="J87" s="386" t="s">
        <v>1572</v>
      </c>
      <c r="K87" s="386"/>
      <c r="L87" s="386"/>
      <c r="M87" s="6"/>
    </row>
    <row r="88" spans="1:13" s="22" customFormat="1">
      <c r="A88" s="328"/>
      <c r="B88" s="2"/>
      <c r="C88" s="386" t="s">
        <v>64</v>
      </c>
      <c r="D88" s="386"/>
      <c r="E88" s="386"/>
      <c r="F88" s="386"/>
      <c r="G88" s="38"/>
      <c r="H88" s="38"/>
      <c r="I88" s="38"/>
      <c r="J88" s="51"/>
      <c r="K88" s="52"/>
      <c r="L88" s="6"/>
      <c r="M88" s="6"/>
    </row>
    <row r="89" spans="1:13" s="22" customFormat="1">
      <c r="A89" s="328"/>
      <c r="B89" s="2"/>
      <c r="C89" s="386" t="s">
        <v>65</v>
      </c>
      <c r="D89" s="386"/>
      <c r="E89" s="386"/>
      <c r="F89" s="386"/>
      <c r="G89" s="38"/>
      <c r="H89" s="38"/>
      <c r="I89" s="38"/>
      <c r="J89" s="51"/>
      <c r="K89" s="52"/>
      <c r="L89" s="6"/>
      <c r="M89" s="6"/>
    </row>
    <row r="90" spans="1:13" s="22" customFormat="1">
      <c r="A90" s="328"/>
      <c r="B90" s="2"/>
      <c r="C90" s="386" t="s">
        <v>66</v>
      </c>
      <c r="D90" s="386"/>
      <c r="E90" s="386"/>
      <c r="F90" s="386"/>
      <c r="G90" s="386"/>
      <c r="H90" s="38"/>
      <c r="I90" s="38"/>
      <c r="J90" s="51"/>
      <c r="K90" s="52"/>
      <c r="L90" s="6"/>
      <c r="M90" s="6"/>
    </row>
    <row r="91" spans="1:13" s="22" customFormat="1">
      <c r="A91" s="328"/>
      <c r="B91" s="2"/>
      <c r="C91" s="42"/>
      <c r="D91" s="42"/>
      <c r="E91" s="42"/>
      <c r="F91" s="42"/>
      <c r="G91" s="42"/>
      <c r="H91" s="42"/>
      <c r="I91" s="42"/>
      <c r="J91" s="42"/>
      <c r="K91" s="50"/>
      <c r="L91" s="42"/>
      <c r="M91" s="42"/>
    </row>
    <row r="92" spans="1:13" s="22" customFormat="1">
      <c r="A92" s="328"/>
      <c r="B92" s="53" t="s">
        <v>67</v>
      </c>
      <c r="C92" s="54"/>
      <c r="D92" s="55"/>
      <c r="E92" s="55"/>
      <c r="F92" s="55"/>
      <c r="G92" s="55"/>
      <c r="H92" s="56"/>
      <c r="I92" s="56"/>
      <c r="J92" s="57"/>
      <c r="K92" s="57"/>
      <c r="L92" s="57"/>
      <c r="M92" s="57"/>
    </row>
    <row r="93" spans="1:13" s="22" customFormat="1">
      <c r="A93" s="328"/>
      <c r="B93" s="2"/>
      <c r="C93" s="60"/>
      <c r="D93" s="4"/>
      <c r="E93" s="4"/>
      <c r="F93" s="4"/>
      <c r="G93" s="4"/>
      <c r="H93" s="308"/>
      <c r="I93" s="308"/>
      <c r="J93" s="61"/>
      <c r="K93" s="30"/>
      <c r="L93" s="61"/>
      <c r="M93" s="61"/>
    </row>
    <row r="94" spans="1:13" s="22" customFormat="1">
      <c r="A94" s="328"/>
      <c r="B94" s="31" t="s">
        <v>743</v>
      </c>
      <c r="C94" s="60"/>
      <c r="D94" s="4"/>
      <c r="E94" s="4"/>
      <c r="F94" s="4"/>
      <c r="G94" s="4"/>
      <c r="H94" s="308"/>
      <c r="I94" s="308"/>
      <c r="J94" s="61"/>
      <c r="K94" s="61"/>
      <c r="L94" s="61"/>
      <c r="M94" s="61"/>
    </row>
    <row r="95" spans="1:13" s="22" customFormat="1" ht="18.75" customHeight="1">
      <c r="A95" s="328"/>
      <c r="B95" s="19"/>
      <c r="C95" s="60"/>
      <c r="D95" s="4"/>
      <c r="E95" s="4"/>
      <c r="F95" s="4"/>
      <c r="G95" s="4"/>
      <c r="H95" s="308"/>
      <c r="I95" s="308"/>
      <c r="J95" s="57"/>
      <c r="K95" s="57"/>
      <c r="L95" s="23"/>
      <c r="M95" s="23"/>
    </row>
    <row r="96" spans="1:13" s="22" customFormat="1">
      <c r="A96" s="328"/>
      <c r="B96" s="19"/>
      <c r="C96" s="60"/>
      <c r="D96" s="4"/>
      <c r="E96" s="4"/>
      <c r="F96" s="4"/>
      <c r="G96" s="4"/>
      <c r="H96" s="308"/>
      <c r="I96" s="308"/>
      <c r="J96" s="62" t="s">
        <v>68</v>
      </c>
      <c r="K96" s="63"/>
      <c r="L96" s="64" t="s">
        <v>1538</v>
      </c>
      <c r="M96" s="64" t="s">
        <v>1539</v>
      </c>
    </row>
    <row r="97" spans="1:22" s="22" customFormat="1">
      <c r="A97" s="328"/>
      <c r="B97" s="2"/>
      <c r="C97" s="4"/>
      <c r="D97" s="4"/>
      <c r="E97" s="4"/>
      <c r="F97" s="4"/>
      <c r="G97" s="4"/>
      <c r="H97" s="308"/>
      <c r="I97" s="65" t="s">
        <v>1573</v>
      </c>
      <c r="J97" s="66"/>
      <c r="K97" s="67"/>
      <c r="L97" s="64" t="s">
        <v>526</v>
      </c>
      <c r="M97" s="64" t="s">
        <v>526</v>
      </c>
    </row>
    <row r="98" spans="1:22" s="22" customFormat="1" ht="54" customHeight="1">
      <c r="A98" s="330" t="s">
        <v>746</v>
      </c>
      <c r="B98" s="2"/>
      <c r="C98" s="404" t="s">
        <v>72</v>
      </c>
      <c r="D98" s="405"/>
      <c r="E98" s="405"/>
      <c r="F98" s="405"/>
      <c r="G98" s="405"/>
      <c r="H98" s="406"/>
      <c r="I98" s="314" t="s">
        <v>1574</v>
      </c>
      <c r="J98" s="68" t="s">
        <v>527</v>
      </c>
      <c r="K98" s="69"/>
      <c r="L98" s="70"/>
      <c r="M98" s="71"/>
    </row>
    <row r="99" spans="1:22" s="22" customFormat="1">
      <c r="A99" s="328"/>
      <c r="B99" s="72"/>
      <c r="C99" s="60"/>
      <c r="D99" s="4"/>
      <c r="E99" s="4"/>
      <c r="F99" s="4"/>
      <c r="G99" s="4"/>
      <c r="H99" s="308"/>
      <c r="I99" s="308"/>
      <c r="J99" s="61"/>
      <c r="K99" s="61"/>
      <c r="L99" s="59"/>
      <c r="M99" s="59"/>
    </row>
    <row r="100" spans="1:22" s="22" customFormat="1">
      <c r="A100" s="328"/>
      <c r="B100" s="72"/>
      <c r="C100" s="60"/>
      <c r="D100" s="4"/>
      <c r="E100" s="4"/>
      <c r="F100" s="4"/>
      <c r="G100" s="4"/>
      <c r="H100" s="308"/>
      <c r="I100" s="308"/>
      <c r="J100" s="61"/>
      <c r="K100" s="61"/>
      <c r="L100" s="59"/>
      <c r="M100" s="59"/>
    </row>
    <row r="101" spans="1:22" s="22" customFormat="1">
      <c r="A101" s="328"/>
      <c r="B101" s="72"/>
      <c r="C101" s="60"/>
      <c r="D101" s="4"/>
      <c r="E101" s="4"/>
      <c r="F101" s="4"/>
      <c r="G101" s="4"/>
      <c r="H101" s="308"/>
      <c r="I101" s="308"/>
      <c r="J101" s="61"/>
      <c r="K101" s="61"/>
      <c r="L101" s="59"/>
      <c r="M101" s="59"/>
    </row>
    <row r="102" spans="1:22">
      <c r="A102" s="328"/>
      <c r="B102" s="19" t="s">
        <v>75</v>
      </c>
      <c r="C102" s="19"/>
      <c r="D102" s="19"/>
      <c r="E102" s="19"/>
      <c r="F102" s="19"/>
      <c r="G102" s="19"/>
      <c r="H102" s="15"/>
      <c r="I102" s="15"/>
      <c r="L102" s="73"/>
      <c r="M102" s="73"/>
      <c r="N102" s="9"/>
      <c r="O102" s="9"/>
      <c r="P102" s="9"/>
      <c r="Q102" s="9"/>
      <c r="R102" s="9"/>
      <c r="S102" s="9"/>
      <c r="T102" s="9"/>
      <c r="U102" s="9"/>
      <c r="V102" s="9"/>
    </row>
    <row r="103" spans="1:22">
      <c r="A103" s="328"/>
      <c r="B103" s="19"/>
      <c r="C103" s="19"/>
      <c r="D103" s="19"/>
      <c r="E103" s="19"/>
      <c r="F103" s="19"/>
      <c r="G103" s="19"/>
      <c r="H103" s="15"/>
      <c r="I103" s="15"/>
      <c r="L103" s="23"/>
      <c r="M103" s="23"/>
      <c r="N103" s="9"/>
      <c r="O103" s="9"/>
      <c r="P103" s="9"/>
      <c r="Q103" s="9"/>
      <c r="R103" s="9"/>
      <c r="S103" s="9"/>
      <c r="T103" s="9"/>
      <c r="U103" s="9"/>
      <c r="V103" s="9"/>
    </row>
    <row r="104" spans="1:22" ht="34.5" customHeight="1">
      <c r="A104" s="328"/>
      <c r="B104" s="19"/>
      <c r="C104" s="4"/>
      <c r="D104" s="4"/>
      <c r="F104" s="4"/>
      <c r="G104" s="4"/>
      <c r="H104" s="308"/>
      <c r="J104" s="74" t="s">
        <v>68</v>
      </c>
      <c r="K104" s="75"/>
      <c r="L104" s="76" t="s">
        <v>1538</v>
      </c>
      <c r="M104" s="76" t="s">
        <v>1539</v>
      </c>
      <c r="N104" s="9"/>
      <c r="O104" s="9"/>
      <c r="P104" s="9"/>
      <c r="Q104" s="9"/>
      <c r="R104" s="9"/>
      <c r="S104" s="9"/>
      <c r="T104" s="9"/>
      <c r="U104" s="9"/>
      <c r="V104" s="9"/>
    </row>
    <row r="105" spans="1:22" ht="20.25" customHeight="1">
      <c r="A105" s="328"/>
      <c r="B105" s="2"/>
      <c r="C105" s="60"/>
      <c r="D105" s="4"/>
      <c r="F105" s="4"/>
      <c r="G105" s="4"/>
      <c r="H105" s="308"/>
      <c r="I105" s="65" t="s">
        <v>76</v>
      </c>
      <c r="J105" s="66"/>
      <c r="K105" s="77"/>
      <c r="L105" s="78" t="s">
        <v>526</v>
      </c>
      <c r="M105" s="78" t="s">
        <v>526</v>
      </c>
      <c r="N105" s="9"/>
      <c r="O105" s="9"/>
      <c r="P105" s="9"/>
      <c r="Q105" s="9"/>
      <c r="R105" s="9"/>
      <c r="S105" s="9"/>
      <c r="T105" s="9"/>
      <c r="U105" s="9"/>
      <c r="V105" s="9"/>
    </row>
    <row r="106" spans="1:22" s="82" customFormat="1" ht="34.5" customHeight="1">
      <c r="A106" s="330" t="s">
        <v>748</v>
      </c>
      <c r="B106" s="2"/>
      <c r="C106" s="407" t="s">
        <v>77</v>
      </c>
      <c r="D106" s="408"/>
      <c r="E106" s="413" t="s">
        <v>78</v>
      </c>
      <c r="F106" s="414"/>
      <c r="G106" s="414"/>
      <c r="H106" s="415"/>
      <c r="I106" s="416" t="s">
        <v>1575</v>
      </c>
      <c r="J106" s="79">
        <f t="shared" ref="J106:J118" si="0">IF(SUM(L106:M106)=0,IF(COUNTIF(L106:M106,"未確認")&gt;0,"未確認",IF(COUNTIF(L106:M106,"~*")&gt;0,"*",SUM(L106:M106))),SUM(L106:M106))</f>
        <v>0</v>
      </c>
      <c r="K106" s="80" t="str">
        <f>IF(OR(COUNTIF(L106:M106,"未確認")&gt;0,COUNTIF(L106:M106,"~*")&gt;0),"※","")</f>
        <v/>
      </c>
      <c r="L106" s="81">
        <v>0</v>
      </c>
      <c r="M106" s="81">
        <v>0</v>
      </c>
    </row>
    <row r="107" spans="1:22" s="82" customFormat="1" ht="34.5" customHeight="1">
      <c r="A107" s="330" t="s">
        <v>750</v>
      </c>
      <c r="B107" s="83"/>
      <c r="C107" s="409"/>
      <c r="D107" s="410"/>
      <c r="E107" s="419"/>
      <c r="F107" s="420"/>
      <c r="G107" s="421" t="s">
        <v>1576</v>
      </c>
      <c r="H107" s="422"/>
      <c r="I107" s="417"/>
      <c r="J107" s="79">
        <f t="shared" si="0"/>
        <v>0</v>
      </c>
      <c r="K107" s="80" t="str">
        <f>IF(OR(COUNTIF(L107:M107,"未確認")&gt;0,COUNTIF(L107:M107,"~*")&gt;0),"※","")</f>
        <v/>
      </c>
      <c r="L107" s="81">
        <v>0</v>
      </c>
      <c r="M107" s="81">
        <v>0</v>
      </c>
    </row>
    <row r="108" spans="1:22" s="82" customFormat="1" ht="34.5" customHeight="1">
      <c r="A108" s="330" t="s">
        <v>748</v>
      </c>
      <c r="B108" s="83"/>
      <c r="C108" s="409"/>
      <c r="D108" s="410"/>
      <c r="E108" s="404" t="s">
        <v>82</v>
      </c>
      <c r="F108" s="405"/>
      <c r="G108" s="405"/>
      <c r="H108" s="406"/>
      <c r="I108" s="417"/>
      <c r="J108" s="79">
        <f t="shared" si="0"/>
        <v>0</v>
      </c>
      <c r="K108" s="80" t="str">
        <f>IF(OR(COUNTIF(L108:M108,"未確認")&gt;0,COUNTIF(L108:M108,"~*")&gt;0),"※","")</f>
        <v/>
      </c>
      <c r="L108" s="81">
        <v>0</v>
      </c>
      <c r="M108" s="81">
        <v>0</v>
      </c>
    </row>
    <row r="109" spans="1:22" s="82" customFormat="1" ht="34.5" customHeight="1">
      <c r="A109" s="330" t="s">
        <v>748</v>
      </c>
      <c r="B109" s="83"/>
      <c r="C109" s="411"/>
      <c r="D109" s="412"/>
      <c r="E109" s="423" t="s">
        <v>83</v>
      </c>
      <c r="F109" s="424"/>
      <c r="G109" s="424"/>
      <c r="H109" s="425"/>
      <c r="I109" s="417"/>
      <c r="J109" s="79">
        <f t="shared" si="0"/>
        <v>0</v>
      </c>
      <c r="K109" s="80" t="str">
        <f t="shared" ref="K109:K118" si="1">IF(OR(COUNTIF(L108:M108,"未確認")&gt;0,COUNTIF(L108:M108,"~*")&gt;0),"※","")</f>
        <v/>
      </c>
      <c r="L109" s="81">
        <v>0</v>
      </c>
      <c r="M109" s="81">
        <v>0</v>
      </c>
    </row>
    <row r="110" spans="1:22" s="82" customFormat="1" ht="34.5" customHeight="1">
      <c r="A110" s="330" t="s">
        <v>752</v>
      </c>
      <c r="B110" s="83"/>
      <c r="C110" s="407" t="s">
        <v>84</v>
      </c>
      <c r="D110" s="408"/>
      <c r="E110" s="407" t="s">
        <v>78</v>
      </c>
      <c r="F110" s="426"/>
      <c r="G110" s="426"/>
      <c r="H110" s="408"/>
      <c r="I110" s="417"/>
      <c r="J110" s="79">
        <f t="shared" si="0"/>
        <v>101</v>
      </c>
      <c r="K110" s="80" t="str">
        <f t="shared" si="1"/>
        <v/>
      </c>
      <c r="L110" s="81">
        <v>52</v>
      </c>
      <c r="M110" s="81">
        <v>49</v>
      </c>
    </row>
    <row r="111" spans="1:22" s="82" customFormat="1" ht="34.5" customHeight="1">
      <c r="A111" s="330" t="s">
        <v>753</v>
      </c>
      <c r="B111" s="83"/>
      <c r="C111" s="409"/>
      <c r="D111" s="410"/>
      <c r="E111" s="427"/>
      <c r="F111" s="428"/>
      <c r="G111" s="404" t="s">
        <v>85</v>
      </c>
      <c r="H111" s="406"/>
      <c r="I111" s="417"/>
      <c r="J111" s="79">
        <f t="shared" si="0"/>
        <v>0</v>
      </c>
      <c r="K111" s="80" t="str">
        <f t="shared" si="1"/>
        <v/>
      </c>
      <c r="L111" s="81">
        <v>0</v>
      </c>
      <c r="M111" s="81">
        <v>0</v>
      </c>
    </row>
    <row r="112" spans="1:22" s="82" customFormat="1" ht="34.5" customHeight="1">
      <c r="A112" s="330" t="s">
        <v>754</v>
      </c>
      <c r="B112" s="83"/>
      <c r="C112" s="409"/>
      <c r="D112" s="410"/>
      <c r="E112" s="427"/>
      <c r="F112" s="420"/>
      <c r="G112" s="404" t="s">
        <v>86</v>
      </c>
      <c r="H112" s="406"/>
      <c r="I112" s="417"/>
      <c r="J112" s="79">
        <f t="shared" si="0"/>
        <v>101</v>
      </c>
      <c r="K112" s="80" t="str">
        <f t="shared" si="1"/>
        <v/>
      </c>
      <c r="L112" s="81">
        <v>52</v>
      </c>
      <c r="M112" s="81">
        <v>49</v>
      </c>
    </row>
    <row r="113" spans="1:22" s="82" customFormat="1" ht="34.5" customHeight="1">
      <c r="A113" s="330" t="s">
        <v>752</v>
      </c>
      <c r="B113" s="83"/>
      <c r="C113" s="409"/>
      <c r="D113" s="410"/>
      <c r="E113" s="407" t="s">
        <v>82</v>
      </c>
      <c r="F113" s="426"/>
      <c r="G113" s="426"/>
      <c r="H113" s="408"/>
      <c r="I113" s="417"/>
      <c r="J113" s="79">
        <f t="shared" si="0"/>
        <v>101</v>
      </c>
      <c r="K113" s="80" t="str">
        <f t="shared" si="1"/>
        <v/>
      </c>
      <c r="L113" s="81">
        <v>52</v>
      </c>
      <c r="M113" s="81">
        <v>49</v>
      </c>
    </row>
    <row r="114" spans="1:22" s="82" customFormat="1" ht="34.5" customHeight="1">
      <c r="A114" s="330" t="s">
        <v>753</v>
      </c>
      <c r="B114" s="83"/>
      <c r="C114" s="409"/>
      <c r="D114" s="410"/>
      <c r="E114" s="427"/>
      <c r="F114" s="428"/>
      <c r="G114" s="404" t="s">
        <v>85</v>
      </c>
      <c r="H114" s="406"/>
      <c r="I114" s="417"/>
      <c r="J114" s="79">
        <f t="shared" si="0"/>
        <v>0</v>
      </c>
      <c r="K114" s="80" t="str">
        <f t="shared" si="1"/>
        <v/>
      </c>
      <c r="L114" s="81">
        <v>0</v>
      </c>
      <c r="M114" s="81">
        <v>0</v>
      </c>
    </row>
    <row r="115" spans="1:22" s="82" customFormat="1" ht="34.5" customHeight="1">
      <c r="A115" s="330" t="s">
        <v>754</v>
      </c>
      <c r="B115" s="83"/>
      <c r="C115" s="409"/>
      <c r="D115" s="410"/>
      <c r="E115" s="419"/>
      <c r="F115" s="420"/>
      <c r="G115" s="404" t="s">
        <v>86</v>
      </c>
      <c r="H115" s="406"/>
      <c r="I115" s="417"/>
      <c r="J115" s="79">
        <f t="shared" si="0"/>
        <v>101</v>
      </c>
      <c r="K115" s="80" t="str">
        <f t="shared" si="1"/>
        <v/>
      </c>
      <c r="L115" s="81">
        <v>52</v>
      </c>
      <c r="M115" s="81">
        <v>49</v>
      </c>
    </row>
    <row r="116" spans="1:22" s="82" customFormat="1" ht="34.5" customHeight="1">
      <c r="A116" s="330" t="s">
        <v>752</v>
      </c>
      <c r="B116" s="83"/>
      <c r="C116" s="409"/>
      <c r="D116" s="410"/>
      <c r="E116" s="429" t="s">
        <v>83</v>
      </c>
      <c r="F116" s="430"/>
      <c r="G116" s="430"/>
      <c r="H116" s="431"/>
      <c r="I116" s="417"/>
      <c r="J116" s="79">
        <f t="shared" si="0"/>
        <v>20</v>
      </c>
      <c r="K116" s="80" t="str">
        <f t="shared" si="1"/>
        <v/>
      </c>
      <c r="L116" s="81">
        <v>20</v>
      </c>
      <c r="M116" s="81">
        <v>0</v>
      </c>
    </row>
    <row r="117" spans="1:22" s="82" customFormat="1" ht="34.5" customHeight="1">
      <c r="A117" s="330" t="s">
        <v>753</v>
      </c>
      <c r="B117" s="83"/>
      <c r="C117" s="409"/>
      <c r="D117" s="410"/>
      <c r="E117" s="432"/>
      <c r="F117" s="433"/>
      <c r="G117" s="423" t="s">
        <v>85</v>
      </c>
      <c r="H117" s="425"/>
      <c r="I117" s="417"/>
      <c r="J117" s="79">
        <f t="shared" si="0"/>
        <v>20</v>
      </c>
      <c r="K117" s="80" t="str">
        <f t="shared" si="1"/>
        <v/>
      </c>
      <c r="L117" s="81">
        <v>20</v>
      </c>
      <c r="M117" s="81">
        <v>0</v>
      </c>
    </row>
    <row r="118" spans="1:22" s="82" customFormat="1" ht="34.5" customHeight="1">
      <c r="A118" s="330" t="s">
        <v>754</v>
      </c>
      <c r="B118" s="83"/>
      <c r="C118" s="411"/>
      <c r="D118" s="412"/>
      <c r="E118" s="434"/>
      <c r="F118" s="435"/>
      <c r="G118" s="423" t="s">
        <v>86</v>
      </c>
      <c r="H118" s="425"/>
      <c r="I118" s="417"/>
      <c r="J118" s="79">
        <f t="shared" si="0"/>
        <v>0</v>
      </c>
      <c r="K118" s="80" t="str">
        <f t="shared" si="1"/>
        <v/>
      </c>
      <c r="L118" s="81">
        <v>0</v>
      </c>
      <c r="M118" s="81">
        <v>0</v>
      </c>
    </row>
    <row r="119" spans="1:22" s="82" customFormat="1" ht="315" customHeight="1">
      <c r="A119" s="330" t="s">
        <v>755</v>
      </c>
      <c r="B119" s="83"/>
      <c r="C119" s="421" t="s">
        <v>1577</v>
      </c>
      <c r="D119" s="436"/>
      <c r="E119" s="436"/>
      <c r="F119" s="436"/>
      <c r="G119" s="436"/>
      <c r="H119" s="422"/>
      <c r="I119" s="418"/>
      <c r="J119" s="84"/>
      <c r="K119" s="85" t="s">
        <v>80</v>
      </c>
      <c r="L119" s="86" t="s">
        <v>16</v>
      </c>
      <c r="M119" s="86" t="s">
        <v>16</v>
      </c>
    </row>
    <row r="120" spans="1:22" s="1" customFormat="1">
      <c r="A120" s="328"/>
      <c r="B120" s="19"/>
      <c r="C120" s="19"/>
      <c r="D120" s="19"/>
      <c r="E120" s="19"/>
      <c r="F120" s="19"/>
      <c r="G120" s="19"/>
      <c r="H120" s="15"/>
      <c r="I120" s="15"/>
      <c r="J120" s="87"/>
      <c r="K120" s="88"/>
      <c r="L120" s="89"/>
      <c r="M120" s="89"/>
    </row>
    <row r="121" spans="1:22" s="82" customFormat="1">
      <c r="A121" s="328"/>
      <c r="B121" s="83"/>
      <c r="C121" s="60"/>
      <c r="D121" s="60"/>
      <c r="E121" s="60"/>
      <c r="F121" s="60"/>
      <c r="G121" s="60"/>
      <c r="H121" s="90"/>
      <c r="I121" s="90"/>
      <c r="J121" s="87"/>
      <c r="K121" s="88"/>
      <c r="L121" s="89"/>
      <c r="M121" s="89"/>
    </row>
    <row r="122" spans="1:22" s="22" customFormat="1">
      <c r="A122" s="328"/>
      <c r="B122" s="2"/>
      <c r="C122" s="60"/>
      <c r="D122" s="4"/>
      <c r="E122" s="4"/>
      <c r="F122" s="4"/>
      <c r="G122" s="4"/>
      <c r="H122" s="308"/>
      <c r="I122" s="308"/>
      <c r="J122" s="61"/>
      <c r="K122" s="30"/>
      <c r="L122" s="59"/>
      <c r="M122" s="59"/>
    </row>
    <row r="123" spans="1:22" s="1" customFormat="1">
      <c r="A123" s="328"/>
      <c r="B123" s="19" t="s">
        <v>89</v>
      </c>
      <c r="C123" s="19"/>
      <c r="D123" s="19"/>
      <c r="E123" s="19"/>
      <c r="F123" s="19"/>
      <c r="G123" s="19"/>
      <c r="H123" s="15"/>
      <c r="I123" s="15"/>
      <c r="J123" s="87"/>
      <c r="K123" s="88"/>
      <c r="L123" s="89"/>
      <c r="M123" s="89"/>
    </row>
    <row r="124" spans="1:22">
      <c r="A124" s="328"/>
      <c r="B124" s="19"/>
      <c r="C124" s="19"/>
      <c r="D124" s="19"/>
      <c r="E124" s="19"/>
      <c r="F124" s="19"/>
      <c r="G124" s="19"/>
      <c r="H124" s="15"/>
      <c r="I124" s="15"/>
      <c r="L124" s="23"/>
      <c r="M124" s="23"/>
      <c r="N124" s="9"/>
      <c r="O124" s="9"/>
      <c r="P124" s="9"/>
      <c r="Q124" s="9"/>
      <c r="R124" s="9"/>
      <c r="S124" s="9"/>
      <c r="T124" s="9"/>
      <c r="U124" s="9"/>
      <c r="V124" s="9"/>
    </row>
    <row r="125" spans="1:22" ht="34.5" customHeight="1">
      <c r="A125" s="328"/>
      <c r="B125" s="19"/>
      <c r="C125" s="4"/>
      <c r="D125" s="4"/>
      <c r="F125" s="4"/>
      <c r="G125" s="4"/>
      <c r="H125" s="308"/>
      <c r="I125" s="65"/>
      <c r="J125" s="91" t="s">
        <v>68</v>
      </c>
      <c r="K125" s="75"/>
      <c r="L125" s="76" t="s">
        <v>1538</v>
      </c>
      <c r="M125" s="76" t="s">
        <v>1539</v>
      </c>
      <c r="N125" s="9"/>
      <c r="O125" s="9"/>
      <c r="P125" s="9"/>
      <c r="Q125" s="9"/>
      <c r="R125" s="9"/>
      <c r="S125" s="9"/>
      <c r="T125" s="9"/>
      <c r="U125" s="9"/>
      <c r="V125" s="9"/>
    </row>
    <row r="126" spans="1:22" ht="20.25" customHeight="1">
      <c r="A126" s="328"/>
      <c r="B126" s="2"/>
      <c r="C126" s="4"/>
      <c r="D126" s="4"/>
      <c r="F126" s="4"/>
      <c r="G126" s="4"/>
      <c r="H126" s="308"/>
      <c r="I126" s="65" t="s">
        <v>76</v>
      </c>
      <c r="J126" s="92"/>
      <c r="K126" s="77"/>
      <c r="L126" s="78" t="s">
        <v>526</v>
      </c>
      <c r="M126" s="78" t="s">
        <v>526</v>
      </c>
      <c r="N126" s="9"/>
      <c r="O126" s="9"/>
      <c r="P126" s="9"/>
      <c r="Q126" s="9"/>
      <c r="R126" s="9"/>
      <c r="S126" s="9"/>
      <c r="T126" s="9"/>
      <c r="U126" s="9"/>
      <c r="V126" s="9"/>
    </row>
    <row r="127" spans="1:22" s="82" customFormat="1" ht="40.5" customHeight="1">
      <c r="A127" s="330" t="s">
        <v>758</v>
      </c>
      <c r="B127" s="2"/>
      <c r="C127" s="407" t="s">
        <v>90</v>
      </c>
      <c r="D127" s="426"/>
      <c r="E127" s="426"/>
      <c r="F127" s="426"/>
      <c r="G127" s="426"/>
      <c r="H127" s="408"/>
      <c r="I127" s="437" t="s">
        <v>1578</v>
      </c>
      <c r="J127" s="93"/>
      <c r="K127" s="94"/>
      <c r="L127" s="95" t="s">
        <v>495</v>
      </c>
      <c r="M127" s="96" t="s">
        <v>495</v>
      </c>
    </row>
    <row r="128" spans="1:22" s="82" customFormat="1" ht="40.5" customHeight="1">
      <c r="A128" s="330" t="s">
        <v>761</v>
      </c>
      <c r="B128" s="2"/>
      <c r="C128" s="316"/>
      <c r="D128" s="319"/>
      <c r="E128" s="407" t="s">
        <v>96</v>
      </c>
      <c r="F128" s="426"/>
      <c r="G128" s="426"/>
      <c r="H128" s="408"/>
      <c r="I128" s="438"/>
      <c r="J128" s="97"/>
      <c r="K128" s="98"/>
      <c r="L128" s="96" t="s">
        <v>16</v>
      </c>
      <c r="M128" s="96" t="s">
        <v>16</v>
      </c>
    </row>
    <row r="129" spans="1:22" s="82" customFormat="1" ht="40.5" customHeight="1">
      <c r="A129" s="330" t="s">
        <v>762</v>
      </c>
      <c r="B129" s="2"/>
      <c r="C129" s="316"/>
      <c r="D129" s="319"/>
      <c r="E129" s="409"/>
      <c r="F129" s="440"/>
      <c r="G129" s="440"/>
      <c r="H129" s="410"/>
      <c r="I129" s="438"/>
      <c r="J129" s="97"/>
      <c r="K129" s="98"/>
      <c r="L129" s="96" t="s">
        <v>16</v>
      </c>
      <c r="M129" s="96" t="s">
        <v>16</v>
      </c>
    </row>
    <row r="130" spans="1:22" s="82" customFormat="1" ht="40.5" customHeight="1">
      <c r="A130" s="330" t="s">
        <v>763</v>
      </c>
      <c r="B130" s="2"/>
      <c r="C130" s="309"/>
      <c r="D130" s="310"/>
      <c r="E130" s="411"/>
      <c r="F130" s="441"/>
      <c r="G130" s="441"/>
      <c r="H130" s="412"/>
      <c r="I130" s="439"/>
      <c r="J130" s="99"/>
      <c r="K130" s="100"/>
      <c r="L130" s="96" t="s">
        <v>16</v>
      </c>
      <c r="M130" s="96" t="s">
        <v>16</v>
      </c>
    </row>
    <row r="131" spans="1:22" s="1" customFormat="1">
      <c r="A131" s="328"/>
      <c r="B131" s="19"/>
      <c r="C131" s="19"/>
      <c r="D131" s="19"/>
      <c r="E131" s="19"/>
      <c r="F131" s="19"/>
      <c r="G131" s="19"/>
      <c r="H131" s="15"/>
      <c r="I131" s="15"/>
      <c r="J131" s="87"/>
      <c r="K131" s="88"/>
      <c r="L131" s="89"/>
      <c r="M131" s="89"/>
    </row>
    <row r="132" spans="1:22" s="82" customFormat="1">
      <c r="A132" s="328"/>
      <c r="B132" s="83"/>
      <c r="C132" s="60"/>
      <c r="D132" s="60"/>
      <c r="E132" s="60"/>
      <c r="F132" s="60"/>
      <c r="G132" s="60"/>
      <c r="H132" s="90"/>
      <c r="I132" s="90"/>
      <c r="J132" s="87"/>
      <c r="K132" s="88"/>
      <c r="L132" s="89"/>
      <c r="M132" s="89"/>
    </row>
    <row r="133" spans="1:22" s="22" customFormat="1">
      <c r="A133" s="328"/>
      <c r="B133" s="2"/>
      <c r="C133" s="60"/>
      <c r="D133" s="4"/>
      <c r="E133" s="4"/>
      <c r="F133" s="4"/>
      <c r="G133" s="4"/>
      <c r="H133" s="308"/>
      <c r="I133" s="308"/>
      <c r="J133" s="61"/>
      <c r="K133" s="30"/>
      <c r="L133" s="59"/>
      <c r="M133" s="59"/>
    </row>
    <row r="134" spans="1:22" s="1" customFormat="1">
      <c r="A134" s="336"/>
      <c r="B134" s="19" t="s">
        <v>1579</v>
      </c>
      <c r="C134" s="44"/>
      <c r="D134" s="44"/>
      <c r="E134" s="44"/>
      <c r="F134" s="44"/>
      <c r="G134" s="44"/>
      <c r="H134" s="15"/>
      <c r="I134" s="15"/>
      <c r="J134" s="59"/>
      <c r="K134" s="30"/>
      <c r="L134" s="101"/>
      <c r="M134" s="101"/>
    </row>
    <row r="135" spans="1:22">
      <c r="A135" s="328"/>
      <c r="B135" s="19"/>
      <c r="C135" s="19"/>
      <c r="D135" s="19"/>
      <c r="E135" s="19"/>
      <c r="F135" s="19"/>
      <c r="G135" s="19"/>
      <c r="H135" s="15"/>
      <c r="I135" s="15"/>
      <c r="L135" s="23"/>
      <c r="M135" s="23"/>
      <c r="N135" s="9"/>
      <c r="O135" s="9"/>
      <c r="P135" s="9"/>
      <c r="Q135" s="9"/>
      <c r="R135" s="9"/>
      <c r="S135" s="9"/>
      <c r="T135" s="9"/>
      <c r="U135" s="9"/>
      <c r="V135" s="9"/>
    </row>
    <row r="136" spans="1:22" ht="34.5" customHeight="1">
      <c r="A136" s="328"/>
      <c r="B136" s="19"/>
      <c r="C136" s="4"/>
      <c r="D136" s="4"/>
      <c r="F136" s="4"/>
      <c r="G136" s="4"/>
      <c r="H136" s="308"/>
      <c r="I136" s="308"/>
      <c r="J136" s="74" t="s">
        <v>68</v>
      </c>
      <c r="K136" s="75"/>
      <c r="L136" s="76" t="s">
        <v>1538</v>
      </c>
      <c r="M136" s="76" t="s">
        <v>1539</v>
      </c>
      <c r="N136" s="9"/>
      <c r="O136" s="9"/>
      <c r="P136" s="9"/>
      <c r="Q136" s="9"/>
      <c r="R136" s="9"/>
      <c r="S136" s="9"/>
      <c r="T136" s="9"/>
      <c r="U136" s="9"/>
      <c r="V136" s="9"/>
    </row>
    <row r="137" spans="1:22" ht="20.25" customHeight="1">
      <c r="A137" s="328"/>
      <c r="B137" s="2"/>
      <c r="C137" s="60"/>
      <c r="D137" s="4"/>
      <c r="F137" s="4"/>
      <c r="G137" s="4"/>
      <c r="H137" s="308"/>
      <c r="I137" s="65" t="s">
        <v>1573</v>
      </c>
      <c r="J137" s="66"/>
      <c r="K137" s="77"/>
      <c r="L137" s="78" t="s">
        <v>526</v>
      </c>
      <c r="M137" s="78" t="s">
        <v>526</v>
      </c>
      <c r="N137" s="9"/>
      <c r="O137" s="9"/>
      <c r="P137" s="9"/>
      <c r="Q137" s="9"/>
      <c r="R137" s="9"/>
      <c r="S137" s="9"/>
      <c r="T137" s="9"/>
      <c r="U137" s="9"/>
      <c r="V137" s="9"/>
    </row>
    <row r="138" spans="1:22" s="82" customFormat="1" ht="67.5" customHeight="1">
      <c r="A138" s="330" t="s">
        <v>765</v>
      </c>
      <c r="B138" s="2"/>
      <c r="C138" s="407" t="s">
        <v>1580</v>
      </c>
      <c r="D138" s="426"/>
      <c r="E138" s="426"/>
      <c r="F138" s="426"/>
      <c r="G138" s="426"/>
      <c r="H138" s="408"/>
      <c r="I138" s="442" t="s">
        <v>1581</v>
      </c>
      <c r="J138" s="102"/>
      <c r="K138" s="94"/>
      <c r="L138" s="95" t="s">
        <v>16</v>
      </c>
      <c r="M138" s="96" t="s">
        <v>16</v>
      </c>
    </row>
    <row r="139" spans="1:22" s="82" customFormat="1" ht="34.5" customHeight="1">
      <c r="A139" s="330" t="s">
        <v>765</v>
      </c>
      <c r="B139" s="83"/>
      <c r="C139" s="316"/>
      <c r="D139" s="319"/>
      <c r="E139" s="404" t="s">
        <v>1582</v>
      </c>
      <c r="F139" s="405"/>
      <c r="G139" s="405"/>
      <c r="H139" s="406"/>
      <c r="I139" s="442"/>
      <c r="J139" s="97"/>
      <c r="K139" s="98"/>
      <c r="L139" s="103">
        <v>0</v>
      </c>
      <c r="M139" s="103">
        <v>0</v>
      </c>
    </row>
    <row r="140" spans="1:22" s="82" customFormat="1" ht="67.5" customHeight="1">
      <c r="A140" s="330" t="s">
        <v>769</v>
      </c>
      <c r="B140" s="83"/>
      <c r="C140" s="407" t="s">
        <v>1583</v>
      </c>
      <c r="D140" s="426"/>
      <c r="E140" s="426"/>
      <c r="F140" s="426"/>
      <c r="G140" s="426"/>
      <c r="H140" s="408"/>
      <c r="I140" s="442"/>
      <c r="J140" s="97"/>
      <c r="K140" s="98"/>
      <c r="L140" s="95" t="s">
        <v>16</v>
      </c>
      <c r="M140" s="96" t="s">
        <v>16</v>
      </c>
    </row>
    <row r="141" spans="1:22" s="82" customFormat="1" ht="34.5" customHeight="1">
      <c r="A141" s="330" t="s">
        <v>769</v>
      </c>
      <c r="B141" s="83"/>
      <c r="C141" s="104"/>
      <c r="D141" s="105"/>
      <c r="E141" s="404" t="s">
        <v>116</v>
      </c>
      <c r="F141" s="405"/>
      <c r="G141" s="405"/>
      <c r="H141" s="406"/>
      <c r="I141" s="442"/>
      <c r="J141" s="97"/>
      <c r="K141" s="98"/>
      <c r="L141" s="103">
        <v>0</v>
      </c>
      <c r="M141" s="103">
        <v>0</v>
      </c>
    </row>
    <row r="142" spans="1:22" s="82" customFormat="1" ht="67.5" customHeight="1">
      <c r="A142" s="330" t="s">
        <v>771</v>
      </c>
      <c r="B142" s="83"/>
      <c r="C142" s="407" t="s">
        <v>1583</v>
      </c>
      <c r="D142" s="426"/>
      <c r="E142" s="426"/>
      <c r="F142" s="426"/>
      <c r="G142" s="426"/>
      <c r="H142" s="408"/>
      <c r="I142" s="442"/>
      <c r="J142" s="97"/>
      <c r="K142" s="98"/>
      <c r="L142" s="95" t="s">
        <v>16</v>
      </c>
      <c r="M142" s="96" t="s">
        <v>16</v>
      </c>
    </row>
    <row r="143" spans="1:22" s="82" customFormat="1" ht="34.5" customHeight="1">
      <c r="A143" s="330" t="s">
        <v>771</v>
      </c>
      <c r="B143" s="83"/>
      <c r="C143" s="106"/>
      <c r="D143" s="107"/>
      <c r="E143" s="404" t="s">
        <v>116</v>
      </c>
      <c r="F143" s="405"/>
      <c r="G143" s="405"/>
      <c r="H143" s="406"/>
      <c r="I143" s="442"/>
      <c r="J143" s="97"/>
      <c r="K143" s="98"/>
      <c r="L143" s="103">
        <v>0</v>
      </c>
      <c r="M143" s="103">
        <v>0</v>
      </c>
    </row>
    <row r="144" spans="1:22" s="82" customFormat="1" ht="34.5" customHeight="1">
      <c r="A144" s="330" t="s">
        <v>772</v>
      </c>
      <c r="B144" s="83"/>
      <c r="C144" s="423" t="s">
        <v>117</v>
      </c>
      <c r="D144" s="424"/>
      <c r="E144" s="424"/>
      <c r="F144" s="424"/>
      <c r="G144" s="424"/>
      <c r="H144" s="425"/>
      <c r="I144" s="442"/>
      <c r="J144" s="99"/>
      <c r="K144" s="100"/>
      <c r="L144" s="103">
        <v>52</v>
      </c>
      <c r="M144" s="103">
        <v>49</v>
      </c>
    </row>
    <row r="145" spans="1:22" s="1" customFormat="1">
      <c r="A145" s="328"/>
      <c r="B145" s="19"/>
      <c r="C145" s="19"/>
      <c r="D145" s="19"/>
      <c r="E145" s="19"/>
      <c r="F145" s="19"/>
      <c r="G145" s="19"/>
      <c r="H145" s="15"/>
      <c r="I145" s="15"/>
      <c r="J145" s="87"/>
      <c r="K145" s="88"/>
      <c r="L145" s="89"/>
      <c r="M145" s="89"/>
    </row>
    <row r="146" spans="1:22" s="1" customFormat="1">
      <c r="A146" s="328"/>
      <c r="B146" s="19"/>
      <c r="C146" s="19"/>
      <c r="D146" s="19"/>
      <c r="E146" s="19"/>
      <c r="F146" s="19"/>
      <c r="G146" s="19"/>
      <c r="H146" s="15"/>
      <c r="I146" s="15"/>
      <c r="J146" s="87"/>
      <c r="K146" s="88"/>
      <c r="L146" s="89"/>
      <c r="M146" s="89"/>
    </row>
    <row r="147" spans="1:22" s="108" customFormat="1">
      <c r="A147" s="328"/>
      <c r="C147" s="4"/>
      <c r="D147" s="4"/>
      <c r="E147" s="4"/>
      <c r="F147" s="4"/>
      <c r="G147" s="4"/>
      <c r="H147" s="308"/>
      <c r="I147" s="308"/>
      <c r="J147" s="59"/>
      <c r="K147" s="30"/>
      <c r="L147" s="101"/>
      <c r="M147" s="101"/>
    </row>
    <row r="148" spans="1:22" s="108" customFormat="1">
      <c r="A148" s="328"/>
      <c r="B148" s="19" t="s">
        <v>118</v>
      </c>
      <c r="C148" s="4"/>
      <c r="D148" s="4"/>
      <c r="E148" s="4"/>
      <c r="F148" s="4"/>
      <c r="G148" s="4"/>
      <c r="H148" s="308"/>
      <c r="I148" s="308"/>
      <c r="J148" s="59"/>
      <c r="K148" s="30"/>
      <c r="L148" s="101"/>
      <c r="M148" s="101"/>
    </row>
    <row r="149" spans="1:22">
      <c r="A149" s="328"/>
      <c r="B149" s="19"/>
      <c r="C149" s="19"/>
      <c r="D149" s="19"/>
      <c r="E149" s="19"/>
      <c r="F149" s="19"/>
      <c r="G149" s="19"/>
      <c r="H149" s="15"/>
      <c r="I149" s="15"/>
      <c r="L149" s="23"/>
      <c r="M149" s="23"/>
      <c r="N149" s="9"/>
      <c r="O149" s="9"/>
      <c r="P149" s="9"/>
      <c r="Q149" s="9"/>
      <c r="R149" s="9"/>
      <c r="S149" s="9"/>
      <c r="T149" s="9"/>
      <c r="U149" s="9"/>
      <c r="V149" s="9"/>
    </row>
    <row r="150" spans="1:22" ht="34.5" customHeight="1">
      <c r="A150" s="328"/>
      <c r="B150" s="19"/>
      <c r="C150" s="4"/>
      <c r="D150" s="4"/>
      <c r="F150" s="4"/>
      <c r="G150" s="4"/>
      <c r="H150" s="308"/>
      <c r="I150" s="308"/>
      <c r="J150" s="74" t="s">
        <v>68</v>
      </c>
      <c r="K150" s="75"/>
      <c r="L150" s="76" t="s">
        <v>1538</v>
      </c>
      <c r="M150" s="76" t="s">
        <v>1539</v>
      </c>
      <c r="N150" s="9"/>
      <c r="O150" s="9"/>
      <c r="P150" s="9"/>
      <c r="Q150" s="9"/>
      <c r="R150" s="9"/>
      <c r="S150" s="9"/>
      <c r="T150" s="9"/>
      <c r="U150" s="9"/>
      <c r="V150" s="9"/>
    </row>
    <row r="151" spans="1:22" ht="20.25" customHeight="1">
      <c r="A151" s="328"/>
      <c r="B151" s="2"/>
      <c r="C151" s="60"/>
      <c r="D151" s="4"/>
      <c r="F151" s="4"/>
      <c r="G151" s="4"/>
      <c r="H151" s="308"/>
      <c r="I151" s="65" t="s">
        <v>1584</v>
      </c>
      <c r="J151" s="66"/>
      <c r="K151" s="77"/>
      <c r="L151" s="78" t="s">
        <v>526</v>
      </c>
      <c r="M151" s="78" t="s">
        <v>526</v>
      </c>
      <c r="N151" s="9"/>
      <c r="O151" s="9"/>
      <c r="P151" s="9"/>
      <c r="Q151" s="9"/>
      <c r="R151" s="9"/>
      <c r="S151" s="9"/>
      <c r="T151" s="9"/>
      <c r="U151" s="9"/>
      <c r="V151" s="9"/>
    </row>
    <row r="152" spans="1:22" s="112" customFormat="1" ht="34.5" customHeight="1">
      <c r="A152" s="337" t="s">
        <v>774</v>
      </c>
      <c r="B152" s="108"/>
      <c r="C152" s="423" t="s">
        <v>1585</v>
      </c>
      <c r="D152" s="424"/>
      <c r="E152" s="424"/>
      <c r="F152" s="424"/>
      <c r="G152" s="424"/>
      <c r="H152" s="425"/>
      <c r="I152" s="443" t="s">
        <v>1586</v>
      </c>
      <c r="J152" s="109">
        <f t="shared" ref="J152:J215" si="2">IF(SUM(L152:M152)=0,IF(COUNTIF(L152:M152,"未確認")&gt;0,"未確認",IF(COUNTIF(L152:M152,"~*")&gt;0,"*",SUM(L152:M152))),SUM(L152:M152))</f>
        <v>0</v>
      </c>
      <c r="K152" s="110" t="str">
        <f t="shared" ref="K152:K215" si="3">IF(OR(COUNTIF(L152:M152,"未確認")&gt;0,COUNTIF(L152:M152,"~*")&gt;0),"※","")</f>
        <v/>
      </c>
      <c r="L152" s="111"/>
      <c r="M152" s="111"/>
    </row>
    <row r="153" spans="1:22" s="112" customFormat="1" ht="34.5" customHeight="1">
      <c r="A153" s="337" t="s">
        <v>777</v>
      </c>
      <c r="B153" s="108"/>
      <c r="C153" s="423" t="s">
        <v>1587</v>
      </c>
      <c r="D153" s="424"/>
      <c r="E153" s="424"/>
      <c r="F153" s="424"/>
      <c r="G153" s="424"/>
      <c r="H153" s="425"/>
      <c r="I153" s="444"/>
      <c r="J153" s="109">
        <f t="shared" si="2"/>
        <v>0</v>
      </c>
      <c r="K153" s="110" t="str">
        <f t="shared" si="3"/>
        <v/>
      </c>
      <c r="L153" s="111"/>
      <c r="M153" s="111"/>
    </row>
    <row r="154" spans="1:22" s="112" customFormat="1" ht="34.5" customHeight="1">
      <c r="A154" s="337" t="s">
        <v>779</v>
      </c>
      <c r="B154" s="108"/>
      <c r="C154" s="423" t="s">
        <v>122</v>
      </c>
      <c r="D154" s="424"/>
      <c r="E154" s="424"/>
      <c r="F154" s="424"/>
      <c r="G154" s="424"/>
      <c r="H154" s="425"/>
      <c r="I154" s="444"/>
      <c r="J154" s="109">
        <f t="shared" si="2"/>
        <v>0</v>
      </c>
      <c r="K154" s="110" t="str">
        <f t="shared" si="3"/>
        <v/>
      </c>
      <c r="L154" s="111"/>
      <c r="M154" s="111"/>
    </row>
    <row r="155" spans="1:22" s="112" customFormat="1" ht="34.5" customHeight="1">
      <c r="A155" s="337" t="s">
        <v>780</v>
      </c>
      <c r="B155" s="108"/>
      <c r="C155" s="423" t="s">
        <v>123</v>
      </c>
      <c r="D155" s="424"/>
      <c r="E155" s="424"/>
      <c r="F155" s="424"/>
      <c r="G155" s="424"/>
      <c r="H155" s="425"/>
      <c r="I155" s="444"/>
      <c r="J155" s="109">
        <f t="shared" si="2"/>
        <v>0</v>
      </c>
      <c r="K155" s="110" t="str">
        <f t="shared" si="3"/>
        <v/>
      </c>
      <c r="L155" s="111"/>
      <c r="M155" s="111"/>
    </row>
    <row r="156" spans="1:22" s="112" customFormat="1" ht="34.5" customHeight="1">
      <c r="A156" s="337" t="s">
        <v>781</v>
      </c>
      <c r="B156" s="108"/>
      <c r="C156" s="423" t="s">
        <v>124</v>
      </c>
      <c r="D156" s="424"/>
      <c r="E156" s="424"/>
      <c r="F156" s="424"/>
      <c r="G156" s="424"/>
      <c r="H156" s="425"/>
      <c r="I156" s="444"/>
      <c r="J156" s="109">
        <f t="shared" si="2"/>
        <v>0</v>
      </c>
      <c r="K156" s="110" t="str">
        <f t="shared" si="3"/>
        <v/>
      </c>
      <c r="L156" s="111"/>
      <c r="M156" s="111"/>
    </row>
    <row r="157" spans="1:22" s="112" customFormat="1" ht="34.5" customHeight="1">
      <c r="A157" s="337" t="s">
        <v>782</v>
      </c>
      <c r="B157" s="108"/>
      <c r="C157" s="423" t="s">
        <v>125</v>
      </c>
      <c r="D157" s="424"/>
      <c r="E157" s="424"/>
      <c r="F157" s="424"/>
      <c r="G157" s="424"/>
      <c r="H157" s="425"/>
      <c r="I157" s="444"/>
      <c r="J157" s="109">
        <f t="shared" si="2"/>
        <v>0</v>
      </c>
      <c r="K157" s="110" t="str">
        <f t="shared" si="3"/>
        <v/>
      </c>
      <c r="L157" s="111"/>
      <c r="M157" s="111"/>
    </row>
    <row r="158" spans="1:22" s="112" customFormat="1" ht="34.5" customHeight="1">
      <c r="A158" s="337" t="s">
        <v>783</v>
      </c>
      <c r="B158" s="108"/>
      <c r="C158" s="423" t="s">
        <v>126</v>
      </c>
      <c r="D158" s="424"/>
      <c r="E158" s="424"/>
      <c r="F158" s="424"/>
      <c r="G158" s="424"/>
      <c r="H158" s="425"/>
      <c r="I158" s="444"/>
      <c r="J158" s="109">
        <f t="shared" si="2"/>
        <v>0</v>
      </c>
      <c r="K158" s="110" t="str">
        <f t="shared" si="3"/>
        <v/>
      </c>
      <c r="L158" s="111"/>
      <c r="M158" s="111"/>
    </row>
    <row r="159" spans="1:22" s="112" customFormat="1" ht="34.5" customHeight="1">
      <c r="A159" s="337" t="s">
        <v>784</v>
      </c>
      <c r="B159" s="108"/>
      <c r="C159" s="423" t="s">
        <v>1588</v>
      </c>
      <c r="D159" s="424"/>
      <c r="E159" s="424"/>
      <c r="F159" s="424"/>
      <c r="G159" s="424"/>
      <c r="H159" s="425"/>
      <c r="I159" s="444"/>
      <c r="J159" s="109">
        <f t="shared" si="2"/>
        <v>0</v>
      </c>
      <c r="K159" s="110" t="str">
        <f t="shared" si="3"/>
        <v/>
      </c>
      <c r="L159" s="111"/>
      <c r="M159" s="111"/>
    </row>
    <row r="160" spans="1:22" s="112" customFormat="1" ht="34.5" customHeight="1">
      <c r="A160" s="337" t="s">
        <v>786</v>
      </c>
      <c r="B160" s="108"/>
      <c r="C160" s="423" t="s">
        <v>128</v>
      </c>
      <c r="D160" s="424"/>
      <c r="E160" s="424"/>
      <c r="F160" s="424"/>
      <c r="G160" s="424"/>
      <c r="H160" s="425"/>
      <c r="I160" s="444"/>
      <c r="J160" s="109">
        <f t="shared" si="2"/>
        <v>0</v>
      </c>
      <c r="K160" s="110" t="str">
        <f t="shared" si="3"/>
        <v/>
      </c>
      <c r="L160" s="111"/>
      <c r="M160" s="111"/>
    </row>
    <row r="161" spans="1:13" s="112" customFormat="1" ht="34.5" customHeight="1">
      <c r="A161" s="337" t="s">
        <v>787</v>
      </c>
      <c r="B161" s="108"/>
      <c r="C161" s="423" t="s">
        <v>129</v>
      </c>
      <c r="D161" s="424"/>
      <c r="E161" s="424"/>
      <c r="F161" s="424"/>
      <c r="G161" s="424"/>
      <c r="H161" s="425"/>
      <c r="I161" s="444"/>
      <c r="J161" s="109">
        <f t="shared" si="2"/>
        <v>0</v>
      </c>
      <c r="K161" s="110" t="str">
        <f t="shared" si="3"/>
        <v/>
      </c>
      <c r="L161" s="111"/>
      <c r="M161" s="111"/>
    </row>
    <row r="162" spans="1:13" s="112" customFormat="1" ht="34.5" customHeight="1">
      <c r="A162" s="337" t="s">
        <v>788</v>
      </c>
      <c r="B162" s="108"/>
      <c r="C162" s="423" t="s">
        <v>1589</v>
      </c>
      <c r="D162" s="424"/>
      <c r="E162" s="424"/>
      <c r="F162" s="424"/>
      <c r="G162" s="424"/>
      <c r="H162" s="425"/>
      <c r="I162" s="444"/>
      <c r="J162" s="109">
        <f t="shared" si="2"/>
        <v>0</v>
      </c>
      <c r="K162" s="110" t="str">
        <f t="shared" si="3"/>
        <v/>
      </c>
      <c r="L162" s="111"/>
      <c r="M162" s="111"/>
    </row>
    <row r="163" spans="1:13" s="112" customFormat="1" ht="34.5" customHeight="1">
      <c r="A163" s="337" t="s">
        <v>790</v>
      </c>
      <c r="B163" s="108"/>
      <c r="C163" s="423" t="s">
        <v>1590</v>
      </c>
      <c r="D163" s="424"/>
      <c r="E163" s="424"/>
      <c r="F163" s="424"/>
      <c r="G163" s="424"/>
      <c r="H163" s="425"/>
      <c r="I163" s="444"/>
      <c r="J163" s="109">
        <f t="shared" si="2"/>
        <v>0</v>
      </c>
      <c r="K163" s="110" t="str">
        <f t="shared" si="3"/>
        <v/>
      </c>
      <c r="L163" s="111"/>
      <c r="M163" s="111"/>
    </row>
    <row r="164" spans="1:13" s="112" customFormat="1" ht="34.5" customHeight="1">
      <c r="A164" s="337" t="s">
        <v>792</v>
      </c>
      <c r="B164" s="108"/>
      <c r="C164" s="423" t="s">
        <v>1591</v>
      </c>
      <c r="D164" s="424"/>
      <c r="E164" s="424"/>
      <c r="F164" s="424"/>
      <c r="G164" s="424"/>
      <c r="H164" s="425"/>
      <c r="I164" s="444"/>
      <c r="J164" s="109">
        <f t="shared" si="2"/>
        <v>0</v>
      </c>
      <c r="K164" s="110" t="str">
        <f t="shared" si="3"/>
        <v/>
      </c>
      <c r="L164" s="111"/>
      <c r="M164" s="111"/>
    </row>
    <row r="165" spans="1:13" s="112" customFormat="1" ht="34.5" customHeight="1">
      <c r="A165" s="337" t="s">
        <v>793</v>
      </c>
      <c r="B165" s="108"/>
      <c r="C165" s="423" t="s">
        <v>135</v>
      </c>
      <c r="D165" s="424"/>
      <c r="E165" s="424"/>
      <c r="F165" s="424"/>
      <c r="G165" s="424"/>
      <c r="H165" s="425"/>
      <c r="I165" s="444"/>
      <c r="J165" s="109">
        <f t="shared" si="2"/>
        <v>0</v>
      </c>
      <c r="K165" s="110" t="str">
        <f t="shared" si="3"/>
        <v/>
      </c>
      <c r="L165" s="111"/>
      <c r="M165" s="111"/>
    </row>
    <row r="166" spans="1:13" s="112" customFormat="1" ht="34.5" customHeight="1">
      <c r="A166" s="337" t="s">
        <v>794</v>
      </c>
      <c r="B166" s="108"/>
      <c r="C166" s="423" t="s">
        <v>1592</v>
      </c>
      <c r="D166" s="424"/>
      <c r="E166" s="424"/>
      <c r="F166" s="424"/>
      <c r="G166" s="424"/>
      <c r="H166" s="425"/>
      <c r="I166" s="444"/>
      <c r="J166" s="109">
        <f t="shared" si="2"/>
        <v>0</v>
      </c>
      <c r="K166" s="110" t="str">
        <f t="shared" si="3"/>
        <v/>
      </c>
      <c r="L166" s="111"/>
      <c r="M166" s="111"/>
    </row>
    <row r="167" spans="1:13" s="112" customFormat="1" ht="34.5" customHeight="1">
      <c r="A167" s="337" t="s">
        <v>796</v>
      </c>
      <c r="B167" s="108"/>
      <c r="C167" s="423" t="s">
        <v>1593</v>
      </c>
      <c r="D167" s="424"/>
      <c r="E167" s="424"/>
      <c r="F167" s="424"/>
      <c r="G167" s="424"/>
      <c r="H167" s="425"/>
      <c r="I167" s="444"/>
      <c r="J167" s="109">
        <f t="shared" si="2"/>
        <v>94</v>
      </c>
      <c r="K167" s="110" t="str">
        <f t="shared" si="3"/>
        <v/>
      </c>
      <c r="L167" s="111">
        <v>48</v>
      </c>
      <c r="M167" s="111">
        <v>46</v>
      </c>
    </row>
    <row r="168" spans="1:13" s="112" customFormat="1" ht="34.5" customHeight="1">
      <c r="A168" s="337" t="s">
        <v>798</v>
      </c>
      <c r="B168" s="108"/>
      <c r="C168" s="423" t="s">
        <v>1594</v>
      </c>
      <c r="D168" s="424"/>
      <c r="E168" s="424"/>
      <c r="F168" s="424"/>
      <c r="G168" s="424"/>
      <c r="H168" s="425"/>
      <c r="I168" s="444"/>
      <c r="J168" s="109">
        <f t="shared" si="2"/>
        <v>0</v>
      </c>
      <c r="K168" s="110" t="str">
        <f t="shared" si="3"/>
        <v/>
      </c>
      <c r="L168" s="111"/>
      <c r="M168" s="111"/>
    </row>
    <row r="169" spans="1:13" s="112" customFormat="1" ht="34.5" customHeight="1">
      <c r="A169" s="337" t="s">
        <v>800</v>
      </c>
      <c r="B169" s="108"/>
      <c r="C169" s="423" t="s">
        <v>1595</v>
      </c>
      <c r="D169" s="424"/>
      <c r="E169" s="424"/>
      <c r="F169" s="424"/>
      <c r="G169" s="424"/>
      <c r="H169" s="425"/>
      <c r="I169" s="444"/>
      <c r="J169" s="109">
        <f t="shared" si="2"/>
        <v>0</v>
      </c>
      <c r="K169" s="110" t="str">
        <f t="shared" si="3"/>
        <v/>
      </c>
      <c r="L169" s="111"/>
      <c r="M169" s="111"/>
    </row>
    <row r="170" spans="1:13" s="112" customFormat="1" ht="34.5" customHeight="1">
      <c r="A170" s="337" t="s">
        <v>802</v>
      </c>
      <c r="B170" s="108"/>
      <c r="C170" s="423" t="s">
        <v>1596</v>
      </c>
      <c r="D170" s="424"/>
      <c r="E170" s="424"/>
      <c r="F170" s="424"/>
      <c r="G170" s="424"/>
      <c r="H170" s="425"/>
      <c r="I170" s="444"/>
      <c r="J170" s="109">
        <f t="shared" si="2"/>
        <v>0</v>
      </c>
      <c r="K170" s="110" t="str">
        <f t="shared" si="3"/>
        <v/>
      </c>
      <c r="L170" s="111"/>
      <c r="M170" s="111"/>
    </row>
    <row r="171" spans="1:13" s="112" customFormat="1" ht="34.5" customHeight="1">
      <c r="A171" s="337" t="s">
        <v>804</v>
      </c>
      <c r="B171" s="108"/>
      <c r="C171" s="423" t="s">
        <v>1597</v>
      </c>
      <c r="D171" s="424"/>
      <c r="E171" s="424"/>
      <c r="F171" s="424"/>
      <c r="G171" s="424"/>
      <c r="H171" s="425"/>
      <c r="I171" s="444"/>
      <c r="J171" s="109">
        <f t="shared" si="2"/>
        <v>0</v>
      </c>
      <c r="K171" s="110" t="str">
        <f t="shared" si="3"/>
        <v/>
      </c>
      <c r="L171" s="111"/>
      <c r="M171" s="111"/>
    </row>
    <row r="172" spans="1:13" s="112" customFormat="1" ht="34.5" customHeight="1">
      <c r="A172" s="337" t="s">
        <v>806</v>
      </c>
      <c r="B172" s="108"/>
      <c r="C172" s="423" t="s">
        <v>1598</v>
      </c>
      <c r="D172" s="424"/>
      <c r="E172" s="424"/>
      <c r="F172" s="424"/>
      <c r="G172" s="424"/>
      <c r="H172" s="425"/>
      <c r="I172" s="444"/>
      <c r="J172" s="109">
        <f t="shared" si="2"/>
        <v>0</v>
      </c>
      <c r="K172" s="110" t="str">
        <f t="shared" si="3"/>
        <v/>
      </c>
      <c r="L172" s="111"/>
      <c r="M172" s="111"/>
    </row>
    <row r="173" spans="1:13" s="112" customFormat="1" ht="34.5" customHeight="1">
      <c r="A173" s="337" t="s">
        <v>808</v>
      </c>
      <c r="B173" s="108"/>
      <c r="C173" s="423" t="s">
        <v>1599</v>
      </c>
      <c r="D173" s="424"/>
      <c r="E173" s="424"/>
      <c r="F173" s="424"/>
      <c r="G173" s="424"/>
      <c r="H173" s="425"/>
      <c r="I173" s="444"/>
      <c r="J173" s="109">
        <f t="shared" si="2"/>
        <v>0</v>
      </c>
      <c r="K173" s="110" t="str">
        <f t="shared" si="3"/>
        <v/>
      </c>
      <c r="L173" s="111"/>
      <c r="M173" s="111"/>
    </row>
    <row r="174" spans="1:13" s="112" customFormat="1" ht="34.5" customHeight="1">
      <c r="A174" s="337" t="s">
        <v>810</v>
      </c>
      <c r="B174" s="108"/>
      <c r="C174" s="423" t="s">
        <v>1600</v>
      </c>
      <c r="D174" s="424"/>
      <c r="E174" s="424"/>
      <c r="F174" s="424"/>
      <c r="G174" s="424"/>
      <c r="H174" s="425"/>
      <c r="I174" s="444"/>
      <c r="J174" s="109">
        <f t="shared" si="2"/>
        <v>0</v>
      </c>
      <c r="K174" s="110" t="str">
        <f t="shared" si="3"/>
        <v/>
      </c>
      <c r="L174" s="111"/>
      <c r="M174" s="111"/>
    </row>
    <row r="175" spans="1:13" s="112" customFormat="1" ht="34.5" customHeight="1">
      <c r="A175" s="337" t="s">
        <v>812</v>
      </c>
      <c r="B175" s="108"/>
      <c r="C175" s="423" t="s">
        <v>1601</v>
      </c>
      <c r="D175" s="424"/>
      <c r="E175" s="424"/>
      <c r="F175" s="424"/>
      <c r="G175" s="424"/>
      <c r="H175" s="425"/>
      <c r="I175" s="444"/>
      <c r="J175" s="109">
        <f t="shared" si="2"/>
        <v>0</v>
      </c>
      <c r="K175" s="110" t="str">
        <f t="shared" si="3"/>
        <v/>
      </c>
      <c r="L175" s="111"/>
      <c r="M175" s="111"/>
    </row>
    <row r="176" spans="1:13" s="112" customFormat="1" ht="34.5" customHeight="1">
      <c r="A176" s="337" t="s">
        <v>814</v>
      </c>
      <c r="B176" s="108"/>
      <c r="C176" s="423" t="s">
        <v>1602</v>
      </c>
      <c r="D176" s="424"/>
      <c r="E176" s="424"/>
      <c r="F176" s="424"/>
      <c r="G176" s="424"/>
      <c r="H176" s="425"/>
      <c r="I176" s="444"/>
      <c r="J176" s="109">
        <f t="shared" si="2"/>
        <v>0</v>
      </c>
      <c r="K176" s="110" t="str">
        <f t="shared" si="3"/>
        <v/>
      </c>
      <c r="L176" s="111"/>
      <c r="M176" s="111"/>
    </row>
    <row r="177" spans="1:13" s="112" customFormat="1" ht="34.5" customHeight="1">
      <c r="A177" s="337" t="s">
        <v>816</v>
      </c>
      <c r="B177" s="108"/>
      <c r="C177" s="423" t="s">
        <v>1603</v>
      </c>
      <c r="D177" s="424"/>
      <c r="E177" s="424"/>
      <c r="F177" s="424"/>
      <c r="G177" s="424"/>
      <c r="H177" s="425"/>
      <c r="I177" s="444"/>
      <c r="J177" s="109">
        <f t="shared" si="2"/>
        <v>0</v>
      </c>
      <c r="K177" s="110" t="str">
        <f t="shared" si="3"/>
        <v/>
      </c>
      <c r="L177" s="111"/>
      <c r="M177" s="111"/>
    </row>
    <row r="178" spans="1:13" s="112" customFormat="1" ht="34.5" customHeight="1">
      <c r="A178" s="337" t="s">
        <v>818</v>
      </c>
      <c r="B178" s="108"/>
      <c r="C178" s="423" t="s">
        <v>1604</v>
      </c>
      <c r="D178" s="424"/>
      <c r="E178" s="424"/>
      <c r="F178" s="424"/>
      <c r="G178" s="424"/>
      <c r="H178" s="425"/>
      <c r="I178" s="444"/>
      <c r="J178" s="109">
        <f t="shared" si="2"/>
        <v>0</v>
      </c>
      <c r="K178" s="110" t="str">
        <f t="shared" si="3"/>
        <v/>
      </c>
      <c r="L178" s="111"/>
      <c r="M178" s="111"/>
    </row>
    <row r="179" spans="1:13" s="112" customFormat="1" ht="34.5" customHeight="1">
      <c r="A179" s="337" t="s">
        <v>820</v>
      </c>
      <c r="B179" s="108"/>
      <c r="C179" s="423" t="s">
        <v>148</v>
      </c>
      <c r="D179" s="424"/>
      <c r="E179" s="424"/>
      <c r="F179" s="424"/>
      <c r="G179" s="424"/>
      <c r="H179" s="425"/>
      <c r="I179" s="444"/>
      <c r="J179" s="109">
        <f t="shared" si="2"/>
        <v>0</v>
      </c>
      <c r="K179" s="110" t="str">
        <f t="shared" si="3"/>
        <v/>
      </c>
      <c r="L179" s="111"/>
      <c r="M179" s="111"/>
    </row>
    <row r="180" spans="1:13" s="112" customFormat="1" ht="34.5" customHeight="1">
      <c r="A180" s="337" t="s">
        <v>821</v>
      </c>
      <c r="B180" s="108"/>
      <c r="C180" s="423" t="s">
        <v>149</v>
      </c>
      <c r="D180" s="424"/>
      <c r="E180" s="424"/>
      <c r="F180" s="424"/>
      <c r="G180" s="424"/>
      <c r="H180" s="425"/>
      <c r="I180" s="444"/>
      <c r="J180" s="109">
        <f t="shared" si="2"/>
        <v>0</v>
      </c>
      <c r="K180" s="110" t="str">
        <f t="shared" si="3"/>
        <v/>
      </c>
      <c r="L180" s="111"/>
      <c r="M180" s="111"/>
    </row>
    <row r="181" spans="1:13" s="112" customFormat="1" ht="34.5" customHeight="1">
      <c r="A181" s="337" t="s">
        <v>822</v>
      </c>
      <c r="B181" s="108"/>
      <c r="C181" s="423" t="s">
        <v>150</v>
      </c>
      <c r="D181" s="424"/>
      <c r="E181" s="424"/>
      <c r="F181" s="424"/>
      <c r="G181" s="424"/>
      <c r="H181" s="425"/>
      <c r="I181" s="444"/>
      <c r="J181" s="109">
        <f t="shared" si="2"/>
        <v>0</v>
      </c>
      <c r="K181" s="110" t="str">
        <f t="shared" si="3"/>
        <v/>
      </c>
      <c r="L181" s="111"/>
      <c r="M181" s="111"/>
    </row>
    <row r="182" spans="1:13" s="112" customFormat="1" ht="34.5" customHeight="1">
      <c r="A182" s="337" t="s">
        <v>823</v>
      </c>
      <c r="B182" s="108"/>
      <c r="C182" s="423" t="s">
        <v>1605</v>
      </c>
      <c r="D182" s="424"/>
      <c r="E182" s="424"/>
      <c r="F182" s="424"/>
      <c r="G182" s="424"/>
      <c r="H182" s="425"/>
      <c r="I182" s="444"/>
      <c r="J182" s="109">
        <f t="shared" si="2"/>
        <v>0</v>
      </c>
      <c r="K182" s="110" t="str">
        <f t="shared" si="3"/>
        <v/>
      </c>
      <c r="L182" s="111"/>
      <c r="M182" s="111"/>
    </row>
    <row r="183" spans="1:13" s="112" customFormat="1" ht="34.5" customHeight="1">
      <c r="A183" s="337" t="s">
        <v>825</v>
      </c>
      <c r="B183" s="108"/>
      <c r="C183" s="423" t="s">
        <v>152</v>
      </c>
      <c r="D183" s="424"/>
      <c r="E183" s="424"/>
      <c r="F183" s="424"/>
      <c r="G183" s="424"/>
      <c r="H183" s="425"/>
      <c r="I183" s="444"/>
      <c r="J183" s="109">
        <f t="shared" si="2"/>
        <v>0</v>
      </c>
      <c r="K183" s="110" t="str">
        <f t="shared" si="3"/>
        <v/>
      </c>
      <c r="L183" s="111"/>
      <c r="M183" s="111"/>
    </row>
    <row r="184" spans="1:13" s="112" customFormat="1" ht="34.5" customHeight="1">
      <c r="A184" s="337" t="s">
        <v>826</v>
      </c>
      <c r="B184" s="108"/>
      <c r="C184" s="423" t="s">
        <v>153</v>
      </c>
      <c r="D184" s="424"/>
      <c r="E184" s="424"/>
      <c r="F184" s="424"/>
      <c r="G184" s="424"/>
      <c r="H184" s="425"/>
      <c r="I184" s="444"/>
      <c r="J184" s="109">
        <f t="shared" si="2"/>
        <v>0</v>
      </c>
      <c r="K184" s="110" t="str">
        <f t="shared" si="3"/>
        <v/>
      </c>
      <c r="L184" s="111"/>
      <c r="M184" s="111"/>
    </row>
    <row r="185" spans="1:13" s="112" customFormat="1" ht="34.5" customHeight="1">
      <c r="A185" s="337" t="s">
        <v>827</v>
      </c>
      <c r="B185" s="108"/>
      <c r="C185" s="423" t="s">
        <v>1606</v>
      </c>
      <c r="D185" s="424"/>
      <c r="E185" s="424"/>
      <c r="F185" s="424"/>
      <c r="G185" s="424"/>
      <c r="H185" s="425"/>
      <c r="I185" s="444"/>
      <c r="J185" s="109">
        <f t="shared" si="2"/>
        <v>0</v>
      </c>
      <c r="K185" s="110" t="str">
        <f t="shared" si="3"/>
        <v/>
      </c>
      <c r="L185" s="111"/>
      <c r="M185" s="111"/>
    </row>
    <row r="186" spans="1:13" s="112" customFormat="1" ht="34.5" customHeight="1">
      <c r="A186" s="337" t="s">
        <v>828</v>
      </c>
      <c r="B186" s="108"/>
      <c r="C186" s="423" t="s">
        <v>1607</v>
      </c>
      <c r="D186" s="424"/>
      <c r="E186" s="424"/>
      <c r="F186" s="424"/>
      <c r="G186" s="424"/>
      <c r="H186" s="425"/>
      <c r="I186" s="444"/>
      <c r="J186" s="109">
        <f t="shared" si="2"/>
        <v>0</v>
      </c>
      <c r="K186" s="110" t="str">
        <f t="shared" si="3"/>
        <v/>
      </c>
      <c r="L186" s="111"/>
      <c r="M186" s="111"/>
    </row>
    <row r="187" spans="1:13" s="112" customFormat="1" ht="34.5" customHeight="1">
      <c r="A187" s="337" t="s">
        <v>829</v>
      </c>
      <c r="B187" s="108"/>
      <c r="C187" s="423" t="s">
        <v>1608</v>
      </c>
      <c r="D187" s="424"/>
      <c r="E187" s="424"/>
      <c r="F187" s="424"/>
      <c r="G187" s="424"/>
      <c r="H187" s="425"/>
      <c r="I187" s="444"/>
      <c r="J187" s="109">
        <f t="shared" si="2"/>
        <v>0</v>
      </c>
      <c r="K187" s="110" t="str">
        <f t="shared" si="3"/>
        <v/>
      </c>
      <c r="L187" s="111"/>
      <c r="M187" s="111"/>
    </row>
    <row r="188" spans="1:13" s="112" customFormat="1" ht="34.5" customHeight="1">
      <c r="A188" s="337" t="s">
        <v>830</v>
      </c>
      <c r="B188" s="108"/>
      <c r="C188" s="423" t="s">
        <v>1609</v>
      </c>
      <c r="D188" s="424"/>
      <c r="E188" s="424"/>
      <c r="F188" s="424"/>
      <c r="G188" s="424"/>
      <c r="H188" s="425"/>
      <c r="I188" s="444"/>
      <c r="J188" s="109">
        <f t="shared" si="2"/>
        <v>0</v>
      </c>
      <c r="K188" s="110" t="str">
        <f t="shared" si="3"/>
        <v/>
      </c>
      <c r="L188" s="111"/>
      <c r="M188" s="111"/>
    </row>
    <row r="189" spans="1:13" s="112" customFormat="1" ht="34.5" customHeight="1">
      <c r="A189" s="337" t="s">
        <v>832</v>
      </c>
      <c r="B189" s="108"/>
      <c r="C189" s="423" t="s">
        <v>1610</v>
      </c>
      <c r="D189" s="424"/>
      <c r="E189" s="424"/>
      <c r="F189" s="424"/>
      <c r="G189" s="424"/>
      <c r="H189" s="425"/>
      <c r="I189" s="444"/>
      <c r="J189" s="109">
        <f t="shared" si="2"/>
        <v>0</v>
      </c>
      <c r="K189" s="110" t="str">
        <f t="shared" si="3"/>
        <v/>
      </c>
      <c r="L189" s="111"/>
      <c r="M189" s="111"/>
    </row>
    <row r="190" spans="1:13" s="112" customFormat="1" ht="34.5" customHeight="1">
      <c r="A190" s="337" t="s">
        <v>834</v>
      </c>
      <c r="B190" s="108"/>
      <c r="C190" s="423" t="s">
        <v>1611</v>
      </c>
      <c r="D190" s="424"/>
      <c r="E190" s="424"/>
      <c r="F190" s="424"/>
      <c r="G190" s="424"/>
      <c r="H190" s="425"/>
      <c r="I190" s="444"/>
      <c r="J190" s="109">
        <f t="shared" si="2"/>
        <v>0</v>
      </c>
      <c r="K190" s="110" t="str">
        <f t="shared" si="3"/>
        <v/>
      </c>
      <c r="L190" s="111"/>
      <c r="M190" s="111"/>
    </row>
    <row r="191" spans="1:13" s="112" customFormat="1" ht="34.5" customHeight="1">
      <c r="A191" s="337" t="s">
        <v>836</v>
      </c>
      <c r="B191" s="108"/>
      <c r="C191" s="423" t="s">
        <v>160</v>
      </c>
      <c r="D191" s="424"/>
      <c r="E191" s="424"/>
      <c r="F191" s="424"/>
      <c r="G191" s="424"/>
      <c r="H191" s="425"/>
      <c r="I191" s="444"/>
      <c r="J191" s="109">
        <f t="shared" si="2"/>
        <v>0</v>
      </c>
      <c r="K191" s="110" t="str">
        <f t="shared" si="3"/>
        <v/>
      </c>
      <c r="L191" s="111"/>
      <c r="M191" s="111"/>
    </row>
    <row r="192" spans="1:13" s="112" customFormat="1" ht="34.5" customHeight="1">
      <c r="A192" s="337" t="s">
        <v>837</v>
      </c>
      <c r="B192" s="108"/>
      <c r="C192" s="423" t="s">
        <v>1612</v>
      </c>
      <c r="D192" s="424"/>
      <c r="E192" s="424"/>
      <c r="F192" s="424"/>
      <c r="G192" s="424"/>
      <c r="H192" s="425"/>
      <c r="I192" s="444"/>
      <c r="J192" s="109">
        <f t="shared" si="2"/>
        <v>0</v>
      </c>
      <c r="K192" s="110" t="str">
        <f t="shared" si="3"/>
        <v/>
      </c>
      <c r="L192" s="111"/>
      <c r="M192" s="111"/>
    </row>
    <row r="193" spans="1:13" s="112" customFormat="1" ht="34.5" customHeight="1">
      <c r="A193" s="337" t="s">
        <v>839</v>
      </c>
      <c r="B193" s="108"/>
      <c r="C193" s="423" t="s">
        <v>1613</v>
      </c>
      <c r="D193" s="424"/>
      <c r="E193" s="424"/>
      <c r="F193" s="424"/>
      <c r="G193" s="424"/>
      <c r="H193" s="425"/>
      <c r="I193" s="444"/>
      <c r="J193" s="109">
        <f t="shared" si="2"/>
        <v>0</v>
      </c>
      <c r="K193" s="110" t="str">
        <f t="shared" si="3"/>
        <v/>
      </c>
      <c r="L193" s="111"/>
      <c r="M193" s="111"/>
    </row>
    <row r="194" spans="1:13" s="112" customFormat="1" ht="34.5" customHeight="1">
      <c r="A194" s="337" t="s">
        <v>840</v>
      </c>
      <c r="B194" s="108"/>
      <c r="C194" s="423" t="s">
        <v>1614</v>
      </c>
      <c r="D194" s="424"/>
      <c r="E194" s="424"/>
      <c r="F194" s="424"/>
      <c r="G194" s="424"/>
      <c r="H194" s="425"/>
      <c r="I194" s="444"/>
      <c r="J194" s="109">
        <f t="shared" si="2"/>
        <v>0</v>
      </c>
      <c r="K194" s="110" t="str">
        <f t="shared" si="3"/>
        <v/>
      </c>
      <c r="L194" s="111"/>
      <c r="M194" s="111"/>
    </row>
    <row r="195" spans="1:13" s="112" customFormat="1" ht="34.5" customHeight="1">
      <c r="A195" s="337" t="s">
        <v>842</v>
      </c>
      <c r="B195" s="108"/>
      <c r="C195" s="423" t="s">
        <v>1615</v>
      </c>
      <c r="D195" s="424"/>
      <c r="E195" s="424"/>
      <c r="F195" s="424"/>
      <c r="G195" s="424"/>
      <c r="H195" s="425"/>
      <c r="I195" s="444"/>
      <c r="J195" s="109">
        <f t="shared" si="2"/>
        <v>0</v>
      </c>
      <c r="K195" s="110" t="str">
        <f t="shared" si="3"/>
        <v/>
      </c>
      <c r="L195" s="111"/>
      <c r="M195" s="111"/>
    </row>
    <row r="196" spans="1:13" s="112" customFormat="1" ht="34.5" customHeight="1">
      <c r="A196" s="337" t="s">
        <v>844</v>
      </c>
      <c r="B196" s="108"/>
      <c r="C196" s="423" t="s">
        <v>1616</v>
      </c>
      <c r="D196" s="424"/>
      <c r="E196" s="424"/>
      <c r="F196" s="424"/>
      <c r="G196" s="424"/>
      <c r="H196" s="425"/>
      <c r="I196" s="444"/>
      <c r="J196" s="109">
        <f t="shared" si="2"/>
        <v>0</v>
      </c>
      <c r="K196" s="110" t="str">
        <f t="shared" si="3"/>
        <v/>
      </c>
      <c r="L196" s="111"/>
      <c r="M196" s="111"/>
    </row>
    <row r="197" spans="1:13" s="112" customFormat="1" ht="34.5" customHeight="1">
      <c r="A197" s="337" t="s">
        <v>846</v>
      </c>
      <c r="B197" s="108"/>
      <c r="C197" s="423" t="s">
        <v>166</v>
      </c>
      <c r="D197" s="424"/>
      <c r="E197" s="424"/>
      <c r="F197" s="424"/>
      <c r="G197" s="424"/>
      <c r="H197" s="425"/>
      <c r="I197" s="444"/>
      <c r="J197" s="109">
        <f t="shared" si="2"/>
        <v>0</v>
      </c>
      <c r="K197" s="110" t="str">
        <f t="shared" si="3"/>
        <v/>
      </c>
      <c r="L197" s="111"/>
      <c r="M197" s="111"/>
    </row>
    <row r="198" spans="1:13" s="112" customFormat="1" ht="34.5" customHeight="1">
      <c r="A198" s="337" t="s">
        <v>847</v>
      </c>
      <c r="B198" s="108"/>
      <c r="C198" s="423" t="s">
        <v>167</v>
      </c>
      <c r="D198" s="424"/>
      <c r="E198" s="424"/>
      <c r="F198" s="424"/>
      <c r="G198" s="424"/>
      <c r="H198" s="425"/>
      <c r="I198" s="444"/>
      <c r="J198" s="109">
        <f t="shared" si="2"/>
        <v>0</v>
      </c>
      <c r="K198" s="110" t="str">
        <f t="shared" si="3"/>
        <v/>
      </c>
      <c r="L198" s="111"/>
      <c r="M198" s="111"/>
    </row>
    <row r="199" spans="1:13" s="112" customFormat="1" ht="34.5" customHeight="1">
      <c r="A199" s="337" t="s">
        <v>848</v>
      </c>
      <c r="B199" s="108"/>
      <c r="C199" s="423" t="s">
        <v>115</v>
      </c>
      <c r="D199" s="424"/>
      <c r="E199" s="424"/>
      <c r="F199" s="424"/>
      <c r="G199" s="424"/>
      <c r="H199" s="425"/>
      <c r="I199" s="444"/>
      <c r="J199" s="109">
        <f t="shared" si="2"/>
        <v>0</v>
      </c>
      <c r="K199" s="110" t="str">
        <f t="shared" si="3"/>
        <v/>
      </c>
      <c r="L199" s="111"/>
      <c r="M199" s="111"/>
    </row>
    <row r="200" spans="1:13" s="112" customFormat="1" ht="34.5" customHeight="1">
      <c r="A200" s="337" t="s">
        <v>849</v>
      </c>
      <c r="B200" s="108"/>
      <c r="C200" s="423" t="s">
        <v>168</v>
      </c>
      <c r="D200" s="424"/>
      <c r="E200" s="424"/>
      <c r="F200" s="424"/>
      <c r="G200" s="424"/>
      <c r="H200" s="425"/>
      <c r="I200" s="444"/>
      <c r="J200" s="109">
        <f t="shared" si="2"/>
        <v>0</v>
      </c>
      <c r="K200" s="110" t="str">
        <f t="shared" si="3"/>
        <v/>
      </c>
      <c r="L200" s="111"/>
      <c r="M200" s="111"/>
    </row>
    <row r="201" spans="1:13" s="112" customFormat="1" ht="34.5" customHeight="1">
      <c r="A201" s="337" t="s">
        <v>850</v>
      </c>
      <c r="B201" s="108"/>
      <c r="C201" s="423" t="s">
        <v>1617</v>
      </c>
      <c r="D201" s="424"/>
      <c r="E201" s="424"/>
      <c r="F201" s="424"/>
      <c r="G201" s="424"/>
      <c r="H201" s="425"/>
      <c r="I201" s="444"/>
      <c r="J201" s="109">
        <f t="shared" si="2"/>
        <v>0</v>
      </c>
      <c r="K201" s="110" t="str">
        <f t="shared" si="3"/>
        <v/>
      </c>
      <c r="L201" s="111"/>
      <c r="M201" s="111"/>
    </row>
    <row r="202" spans="1:13" s="112" customFormat="1" ht="34.5" customHeight="1">
      <c r="A202" s="337" t="s">
        <v>852</v>
      </c>
      <c r="B202" s="108"/>
      <c r="C202" s="423" t="s">
        <v>170</v>
      </c>
      <c r="D202" s="424"/>
      <c r="E202" s="424"/>
      <c r="F202" s="424"/>
      <c r="G202" s="424"/>
      <c r="H202" s="425"/>
      <c r="I202" s="444"/>
      <c r="J202" s="109">
        <f t="shared" si="2"/>
        <v>0</v>
      </c>
      <c r="K202" s="110" t="str">
        <f t="shared" si="3"/>
        <v/>
      </c>
      <c r="L202" s="111"/>
      <c r="M202" s="111"/>
    </row>
    <row r="203" spans="1:13" s="112" customFormat="1" ht="34.5" customHeight="1">
      <c r="A203" s="337" t="s">
        <v>853</v>
      </c>
      <c r="B203" s="108"/>
      <c r="C203" s="423" t="s">
        <v>171</v>
      </c>
      <c r="D203" s="424"/>
      <c r="E203" s="424"/>
      <c r="F203" s="424"/>
      <c r="G203" s="424"/>
      <c r="H203" s="425"/>
      <c r="I203" s="444"/>
      <c r="J203" s="109">
        <f t="shared" si="2"/>
        <v>0</v>
      </c>
      <c r="K203" s="110" t="str">
        <f t="shared" si="3"/>
        <v/>
      </c>
      <c r="L203" s="111"/>
      <c r="M203" s="111"/>
    </row>
    <row r="204" spans="1:13" s="112" customFormat="1" ht="34.5" customHeight="1">
      <c r="A204" s="337" t="s">
        <v>854</v>
      </c>
      <c r="B204" s="108"/>
      <c r="C204" s="423" t="s">
        <v>172</v>
      </c>
      <c r="D204" s="424"/>
      <c r="E204" s="424"/>
      <c r="F204" s="424"/>
      <c r="G204" s="424"/>
      <c r="H204" s="425"/>
      <c r="I204" s="444"/>
      <c r="J204" s="109">
        <f t="shared" si="2"/>
        <v>0</v>
      </c>
      <c r="K204" s="110" t="str">
        <f t="shared" si="3"/>
        <v/>
      </c>
      <c r="L204" s="111"/>
      <c r="M204" s="111"/>
    </row>
    <row r="205" spans="1:13" s="112" customFormat="1" ht="34.5" customHeight="1">
      <c r="A205" s="337" t="s">
        <v>855</v>
      </c>
      <c r="B205" s="108"/>
      <c r="C205" s="423" t="s">
        <v>173</v>
      </c>
      <c r="D205" s="424"/>
      <c r="E205" s="424"/>
      <c r="F205" s="424"/>
      <c r="G205" s="424"/>
      <c r="H205" s="425"/>
      <c r="I205" s="444"/>
      <c r="J205" s="109">
        <f t="shared" si="2"/>
        <v>0</v>
      </c>
      <c r="K205" s="110" t="str">
        <f t="shared" si="3"/>
        <v/>
      </c>
      <c r="L205" s="111"/>
      <c r="M205" s="111"/>
    </row>
    <row r="206" spans="1:13" s="112" customFormat="1" ht="34.5" customHeight="1">
      <c r="A206" s="337" t="s">
        <v>856</v>
      </c>
      <c r="B206" s="108"/>
      <c r="C206" s="423" t="s">
        <v>174</v>
      </c>
      <c r="D206" s="424"/>
      <c r="E206" s="424"/>
      <c r="F206" s="424"/>
      <c r="G206" s="424"/>
      <c r="H206" s="425"/>
      <c r="I206" s="444"/>
      <c r="J206" s="109">
        <f t="shared" si="2"/>
        <v>0</v>
      </c>
      <c r="K206" s="110" t="str">
        <f t="shared" si="3"/>
        <v/>
      </c>
      <c r="L206" s="111"/>
      <c r="M206" s="111"/>
    </row>
    <row r="207" spans="1:13" s="112" customFormat="1" ht="34.5" customHeight="1">
      <c r="A207" s="337" t="s">
        <v>857</v>
      </c>
      <c r="B207" s="108"/>
      <c r="C207" s="423" t="s">
        <v>1618</v>
      </c>
      <c r="D207" s="424"/>
      <c r="E207" s="424"/>
      <c r="F207" s="424"/>
      <c r="G207" s="424"/>
      <c r="H207" s="425"/>
      <c r="I207" s="444"/>
      <c r="J207" s="109">
        <f t="shared" si="2"/>
        <v>0</v>
      </c>
      <c r="K207" s="110" t="str">
        <f t="shared" si="3"/>
        <v/>
      </c>
      <c r="L207" s="111"/>
      <c r="M207" s="111"/>
    </row>
    <row r="208" spans="1:13" s="112" customFormat="1" ht="34.5" customHeight="1">
      <c r="A208" s="337" t="s">
        <v>859</v>
      </c>
      <c r="B208" s="108"/>
      <c r="C208" s="423" t="s">
        <v>176</v>
      </c>
      <c r="D208" s="424"/>
      <c r="E208" s="424"/>
      <c r="F208" s="424"/>
      <c r="G208" s="424"/>
      <c r="H208" s="425"/>
      <c r="I208" s="444"/>
      <c r="J208" s="109">
        <f t="shared" si="2"/>
        <v>0</v>
      </c>
      <c r="K208" s="110" t="str">
        <f t="shared" si="3"/>
        <v/>
      </c>
      <c r="L208" s="111"/>
      <c r="M208" s="111"/>
    </row>
    <row r="209" spans="1:13" s="112" customFormat="1" ht="34.5" customHeight="1">
      <c r="A209" s="337" t="s">
        <v>860</v>
      </c>
      <c r="B209" s="108"/>
      <c r="C209" s="423" t="s">
        <v>177</v>
      </c>
      <c r="D209" s="424"/>
      <c r="E209" s="424"/>
      <c r="F209" s="424"/>
      <c r="G209" s="424"/>
      <c r="H209" s="425"/>
      <c r="I209" s="444"/>
      <c r="J209" s="109">
        <f t="shared" si="2"/>
        <v>0</v>
      </c>
      <c r="K209" s="110" t="str">
        <f t="shared" si="3"/>
        <v/>
      </c>
      <c r="L209" s="111"/>
      <c r="M209" s="111"/>
    </row>
    <row r="210" spans="1:13" s="112" customFormat="1" ht="34.5" customHeight="1">
      <c r="A210" s="337" t="s">
        <v>861</v>
      </c>
      <c r="B210" s="113"/>
      <c r="C210" s="423" t="s">
        <v>1619</v>
      </c>
      <c r="D210" s="424"/>
      <c r="E210" s="424"/>
      <c r="F210" s="424"/>
      <c r="G210" s="424"/>
      <c r="H210" s="425"/>
      <c r="I210" s="444"/>
      <c r="J210" s="109">
        <f t="shared" si="2"/>
        <v>0</v>
      </c>
      <c r="K210" s="110" t="str">
        <f t="shared" si="3"/>
        <v/>
      </c>
      <c r="L210" s="111"/>
      <c r="M210" s="111"/>
    </row>
    <row r="211" spans="1:13" s="112" customFormat="1" ht="34.5" customHeight="1">
      <c r="A211" s="337" t="s">
        <v>863</v>
      </c>
      <c r="B211" s="113"/>
      <c r="C211" s="423" t="s">
        <v>1620</v>
      </c>
      <c r="D211" s="424"/>
      <c r="E211" s="424"/>
      <c r="F211" s="424"/>
      <c r="G211" s="424"/>
      <c r="H211" s="425"/>
      <c r="I211" s="444"/>
      <c r="J211" s="109">
        <f t="shared" si="2"/>
        <v>0</v>
      </c>
      <c r="K211" s="110" t="str">
        <f t="shared" si="3"/>
        <v/>
      </c>
      <c r="L211" s="111"/>
      <c r="M211" s="111"/>
    </row>
    <row r="212" spans="1:13" s="112" customFormat="1" ht="34.5" customHeight="1">
      <c r="A212" s="337" t="s">
        <v>864</v>
      </c>
      <c r="B212" s="113"/>
      <c r="C212" s="423" t="s">
        <v>1621</v>
      </c>
      <c r="D212" s="424"/>
      <c r="E212" s="424"/>
      <c r="F212" s="424"/>
      <c r="G212" s="424"/>
      <c r="H212" s="425"/>
      <c r="I212" s="444"/>
      <c r="J212" s="109">
        <f t="shared" si="2"/>
        <v>0</v>
      </c>
      <c r="K212" s="110" t="str">
        <f t="shared" si="3"/>
        <v/>
      </c>
      <c r="L212" s="111"/>
      <c r="M212" s="111"/>
    </row>
    <row r="213" spans="1:13" s="112" customFormat="1" ht="34.5" customHeight="1">
      <c r="A213" s="337" t="s">
        <v>866</v>
      </c>
      <c r="B213" s="113"/>
      <c r="C213" s="423" t="s">
        <v>1622</v>
      </c>
      <c r="D213" s="424"/>
      <c r="E213" s="424"/>
      <c r="F213" s="424"/>
      <c r="G213" s="424"/>
      <c r="H213" s="425"/>
      <c r="I213" s="444"/>
      <c r="J213" s="109">
        <f t="shared" si="2"/>
        <v>0</v>
      </c>
      <c r="K213" s="110" t="str">
        <f t="shared" si="3"/>
        <v/>
      </c>
      <c r="L213" s="111"/>
      <c r="M213" s="111"/>
    </row>
    <row r="214" spans="1:13" s="112" customFormat="1" ht="34.5" customHeight="1">
      <c r="A214" s="337" t="s">
        <v>868</v>
      </c>
      <c r="B214" s="108"/>
      <c r="C214" s="423" t="s">
        <v>1623</v>
      </c>
      <c r="D214" s="424"/>
      <c r="E214" s="424"/>
      <c r="F214" s="424"/>
      <c r="G214" s="424"/>
      <c r="H214" s="425"/>
      <c r="I214" s="444"/>
      <c r="J214" s="109">
        <f t="shared" si="2"/>
        <v>0</v>
      </c>
      <c r="K214" s="110" t="str">
        <f t="shared" si="3"/>
        <v/>
      </c>
      <c r="L214" s="111"/>
      <c r="M214" s="111"/>
    </row>
    <row r="215" spans="1:13" s="112" customFormat="1" ht="34.5" customHeight="1">
      <c r="A215" s="337" t="s">
        <v>869</v>
      </c>
      <c r="B215" s="108"/>
      <c r="C215" s="423" t="s">
        <v>1624</v>
      </c>
      <c r="D215" s="424"/>
      <c r="E215" s="424"/>
      <c r="F215" s="424"/>
      <c r="G215" s="424"/>
      <c r="H215" s="425"/>
      <c r="I215" s="444"/>
      <c r="J215" s="109">
        <f t="shared" si="2"/>
        <v>0</v>
      </c>
      <c r="K215" s="110" t="str">
        <f t="shared" si="3"/>
        <v/>
      </c>
      <c r="L215" s="111"/>
      <c r="M215" s="111"/>
    </row>
    <row r="216" spans="1:13" s="112" customFormat="1" ht="34.5" customHeight="1">
      <c r="A216" s="337" t="s">
        <v>870</v>
      </c>
      <c r="B216" s="108"/>
      <c r="C216" s="423" t="s">
        <v>184</v>
      </c>
      <c r="D216" s="424"/>
      <c r="E216" s="424"/>
      <c r="F216" s="424"/>
      <c r="G216" s="424"/>
      <c r="H216" s="425"/>
      <c r="I216" s="444"/>
      <c r="J216" s="109">
        <f t="shared" ref="J216:J227" si="4">IF(SUM(L216:M216)=0,IF(COUNTIF(L216:M216,"未確認")&gt;0,"未確認",IF(COUNTIF(L216:M216,"~*")&gt;0,"*",SUM(L216:M216))),SUM(L216:M216))</f>
        <v>0</v>
      </c>
      <c r="K216" s="110" t="str">
        <f t="shared" ref="K216:K227" si="5">IF(OR(COUNTIF(L216:M216,"未確認")&gt;0,COUNTIF(L216:M216,"~*")&gt;0),"※","")</f>
        <v/>
      </c>
      <c r="L216" s="111"/>
      <c r="M216" s="111"/>
    </row>
    <row r="217" spans="1:13" s="112" customFormat="1" ht="34.5" customHeight="1">
      <c r="A217" s="337" t="s">
        <v>871</v>
      </c>
      <c r="B217" s="108"/>
      <c r="C217" s="423" t="s">
        <v>1625</v>
      </c>
      <c r="D217" s="424"/>
      <c r="E217" s="424"/>
      <c r="F217" s="424"/>
      <c r="G217" s="424"/>
      <c r="H217" s="425"/>
      <c r="I217" s="444"/>
      <c r="J217" s="109">
        <f t="shared" si="4"/>
        <v>0</v>
      </c>
      <c r="K217" s="110" t="str">
        <f t="shared" si="5"/>
        <v/>
      </c>
      <c r="L217" s="111"/>
      <c r="M217" s="111"/>
    </row>
    <row r="218" spans="1:13" s="112" customFormat="1" ht="34.5" customHeight="1">
      <c r="A218" s="337" t="s">
        <v>873</v>
      </c>
      <c r="B218" s="113"/>
      <c r="C218" s="423" t="s">
        <v>1626</v>
      </c>
      <c r="D218" s="424"/>
      <c r="E218" s="424"/>
      <c r="F218" s="424"/>
      <c r="G218" s="424"/>
      <c r="H218" s="425"/>
      <c r="I218" s="444"/>
      <c r="J218" s="109">
        <f t="shared" si="4"/>
        <v>0</v>
      </c>
      <c r="K218" s="110" t="str">
        <f t="shared" si="5"/>
        <v/>
      </c>
      <c r="L218" s="111"/>
      <c r="M218" s="111"/>
    </row>
    <row r="219" spans="1:13" s="112" customFormat="1" ht="34.5" customHeight="1">
      <c r="A219" s="337" t="s">
        <v>874</v>
      </c>
      <c r="B219" s="113"/>
      <c r="C219" s="423" t="s">
        <v>1627</v>
      </c>
      <c r="D219" s="424"/>
      <c r="E219" s="424"/>
      <c r="F219" s="424"/>
      <c r="G219" s="424"/>
      <c r="H219" s="425"/>
      <c r="I219" s="444"/>
      <c r="J219" s="109">
        <f t="shared" si="4"/>
        <v>0</v>
      </c>
      <c r="K219" s="110" t="str">
        <f t="shared" si="5"/>
        <v/>
      </c>
      <c r="L219" s="111"/>
      <c r="M219" s="111"/>
    </row>
    <row r="220" spans="1:13" s="112" customFormat="1" ht="34.5" customHeight="1">
      <c r="A220" s="337" t="s">
        <v>876</v>
      </c>
      <c r="B220" s="113"/>
      <c r="C220" s="423" t="s">
        <v>1628</v>
      </c>
      <c r="D220" s="424"/>
      <c r="E220" s="424"/>
      <c r="F220" s="424"/>
      <c r="G220" s="424"/>
      <c r="H220" s="425"/>
      <c r="I220" s="444"/>
      <c r="J220" s="109">
        <f t="shared" si="4"/>
        <v>0</v>
      </c>
      <c r="K220" s="110" t="str">
        <f t="shared" si="5"/>
        <v/>
      </c>
      <c r="L220" s="111"/>
      <c r="M220" s="111"/>
    </row>
    <row r="221" spans="1:13" s="112" customFormat="1" ht="34.5" customHeight="1">
      <c r="A221" s="337" t="s">
        <v>877</v>
      </c>
      <c r="B221" s="113"/>
      <c r="C221" s="423" t="s">
        <v>1629</v>
      </c>
      <c r="D221" s="424"/>
      <c r="E221" s="424"/>
      <c r="F221" s="424"/>
      <c r="G221" s="424"/>
      <c r="H221" s="425"/>
      <c r="I221" s="444"/>
      <c r="J221" s="109">
        <f t="shared" si="4"/>
        <v>0</v>
      </c>
      <c r="K221" s="110" t="str">
        <f t="shared" si="5"/>
        <v/>
      </c>
      <c r="L221" s="111"/>
      <c r="M221" s="111"/>
    </row>
    <row r="222" spans="1:13" s="112" customFormat="1" ht="34.5" customHeight="1">
      <c r="A222" s="337" t="s">
        <v>879</v>
      </c>
      <c r="B222" s="113"/>
      <c r="C222" s="423" t="s">
        <v>190</v>
      </c>
      <c r="D222" s="424"/>
      <c r="E222" s="424"/>
      <c r="F222" s="424"/>
      <c r="G222" s="424"/>
      <c r="H222" s="425"/>
      <c r="I222" s="444"/>
      <c r="J222" s="109">
        <f t="shared" si="4"/>
        <v>0</v>
      </c>
      <c r="K222" s="110" t="str">
        <f t="shared" si="5"/>
        <v/>
      </c>
      <c r="L222" s="111"/>
      <c r="M222" s="111"/>
    </row>
    <row r="223" spans="1:13" s="112" customFormat="1" ht="34.5" customHeight="1">
      <c r="A223" s="337" t="s">
        <v>880</v>
      </c>
      <c r="B223" s="113"/>
      <c r="C223" s="423" t="s">
        <v>191</v>
      </c>
      <c r="D223" s="424"/>
      <c r="E223" s="424"/>
      <c r="F223" s="424"/>
      <c r="G223" s="424"/>
      <c r="H223" s="425"/>
      <c r="I223" s="444"/>
      <c r="J223" s="109">
        <f t="shared" si="4"/>
        <v>0</v>
      </c>
      <c r="K223" s="110" t="str">
        <f t="shared" si="5"/>
        <v/>
      </c>
      <c r="L223" s="111"/>
      <c r="M223" s="111"/>
    </row>
    <row r="224" spans="1:13" s="112" customFormat="1" ht="34.5" customHeight="1">
      <c r="A224" s="337" t="s">
        <v>881</v>
      </c>
      <c r="B224" s="113"/>
      <c r="C224" s="423" t="s">
        <v>192</v>
      </c>
      <c r="D224" s="424"/>
      <c r="E224" s="424"/>
      <c r="F224" s="424"/>
      <c r="G224" s="424"/>
      <c r="H224" s="425"/>
      <c r="I224" s="444"/>
      <c r="J224" s="109">
        <f t="shared" si="4"/>
        <v>0</v>
      </c>
      <c r="K224" s="110" t="str">
        <f t="shared" si="5"/>
        <v/>
      </c>
      <c r="L224" s="111"/>
      <c r="M224" s="111"/>
    </row>
    <row r="225" spans="1:22" s="112" customFormat="1" ht="34.5" customHeight="1">
      <c r="A225" s="337" t="s">
        <v>882</v>
      </c>
      <c r="B225" s="113"/>
      <c r="C225" s="423" t="s">
        <v>1630</v>
      </c>
      <c r="D225" s="424"/>
      <c r="E225" s="424"/>
      <c r="F225" s="424"/>
      <c r="G225" s="424"/>
      <c r="H225" s="425"/>
      <c r="I225" s="444"/>
      <c r="J225" s="109">
        <f t="shared" si="4"/>
        <v>0</v>
      </c>
      <c r="K225" s="110" t="str">
        <f t="shared" si="5"/>
        <v/>
      </c>
      <c r="L225" s="111"/>
      <c r="M225" s="111"/>
    </row>
    <row r="226" spans="1:22" s="112" customFormat="1" ht="34.5" customHeight="1">
      <c r="A226" s="337" t="s">
        <v>884</v>
      </c>
      <c r="B226" s="113"/>
      <c r="C226" s="423" t="s">
        <v>1631</v>
      </c>
      <c r="D226" s="424"/>
      <c r="E226" s="424"/>
      <c r="F226" s="424"/>
      <c r="G226" s="424"/>
      <c r="H226" s="425"/>
      <c r="I226" s="444"/>
      <c r="J226" s="109">
        <f t="shared" si="4"/>
        <v>0</v>
      </c>
      <c r="K226" s="110" t="str">
        <f t="shared" si="5"/>
        <v/>
      </c>
      <c r="L226" s="111"/>
      <c r="M226" s="111"/>
    </row>
    <row r="227" spans="1:22" s="112" customFormat="1" ht="34.5" customHeight="1">
      <c r="A227" s="337" t="s">
        <v>886</v>
      </c>
      <c r="B227" s="113"/>
      <c r="C227" s="423" t="s">
        <v>1632</v>
      </c>
      <c r="D227" s="424"/>
      <c r="E227" s="424"/>
      <c r="F227" s="424"/>
      <c r="G227" s="424"/>
      <c r="H227" s="425"/>
      <c r="I227" s="445"/>
      <c r="J227" s="109">
        <f t="shared" si="4"/>
        <v>0</v>
      </c>
      <c r="K227" s="110" t="str">
        <f t="shared" si="5"/>
        <v/>
      </c>
      <c r="L227" s="111"/>
      <c r="M227" s="111"/>
    </row>
    <row r="228" spans="1:22" s="1" customFormat="1">
      <c r="A228" s="328"/>
      <c r="B228" s="19"/>
      <c r="C228" s="19"/>
      <c r="D228" s="19"/>
      <c r="E228" s="19"/>
      <c r="F228" s="19"/>
      <c r="G228" s="19"/>
      <c r="H228" s="15"/>
      <c r="I228" s="15"/>
      <c r="J228" s="87"/>
      <c r="K228" s="88"/>
      <c r="L228" s="89"/>
      <c r="M228" s="89"/>
    </row>
    <row r="229" spans="1:22" s="82" customFormat="1">
      <c r="A229" s="328"/>
      <c r="B229" s="83"/>
      <c r="C229" s="60"/>
      <c r="D229" s="60"/>
      <c r="E229" s="60"/>
      <c r="F229" s="60"/>
      <c r="G229" s="60"/>
      <c r="H229" s="90"/>
      <c r="I229" s="90"/>
      <c r="J229" s="87"/>
      <c r="K229" s="88"/>
      <c r="L229" s="89"/>
      <c r="M229" s="89"/>
    </row>
    <row r="230" spans="1:22" s="1" customFormat="1" ht="19.5">
      <c r="A230" s="328"/>
      <c r="B230" s="114"/>
      <c r="C230" s="4"/>
      <c r="D230" s="4"/>
      <c r="E230" s="4"/>
      <c r="F230" s="4"/>
      <c r="G230" s="61"/>
      <c r="H230" s="115"/>
      <c r="I230" s="115"/>
      <c r="J230" s="59"/>
      <c r="K230" s="30"/>
      <c r="L230" s="101"/>
      <c r="M230" s="101"/>
    </row>
    <row r="231" spans="1:22" s="2" customFormat="1">
      <c r="A231" s="328"/>
      <c r="B231" s="19" t="s">
        <v>196</v>
      </c>
      <c r="C231" s="19"/>
      <c r="D231" s="19"/>
      <c r="E231" s="19"/>
      <c r="F231" s="19"/>
      <c r="G231" s="19"/>
      <c r="H231" s="15"/>
      <c r="I231" s="15"/>
      <c r="J231" s="59"/>
      <c r="K231" s="30"/>
      <c r="L231" s="101"/>
      <c r="M231" s="101"/>
    </row>
    <row r="232" spans="1:22">
      <c r="A232" s="328"/>
      <c r="B232" s="19"/>
      <c r="C232" s="19"/>
      <c r="D232" s="19"/>
      <c r="E232" s="19"/>
      <c r="F232" s="19"/>
      <c r="G232" s="19"/>
      <c r="H232" s="15"/>
      <c r="I232" s="15"/>
      <c r="L232" s="23"/>
      <c r="M232" s="23"/>
      <c r="N232" s="9"/>
      <c r="O232" s="9"/>
      <c r="P232" s="9"/>
      <c r="Q232" s="9"/>
      <c r="R232" s="9"/>
      <c r="S232" s="9"/>
      <c r="T232" s="9"/>
      <c r="U232" s="9"/>
      <c r="V232" s="9"/>
    </row>
    <row r="233" spans="1:22" ht="34.5" customHeight="1">
      <c r="A233" s="328"/>
      <c r="B233" s="19"/>
      <c r="C233" s="4"/>
      <c r="D233" s="4"/>
      <c r="F233" s="4"/>
      <c r="G233" s="4"/>
      <c r="H233" s="308"/>
      <c r="I233" s="308"/>
      <c r="J233" s="74" t="s">
        <v>68</v>
      </c>
      <c r="K233" s="75"/>
      <c r="L233" s="76" t="s">
        <v>1538</v>
      </c>
      <c r="M233" s="76" t="s">
        <v>1539</v>
      </c>
      <c r="N233" s="9"/>
      <c r="O233" s="9"/>
      <c r="P233" s="9"/>
      <c r="Q233" s="9"/>
      <c r="R233" s="9"/>
      <c r="S233" s="9"/>
      <c r="T233" s="9"/>
      <c r="U233" s="9"/>
      <c r="V233" s="9"/>
    </row>
    <row r="234" spans="1:22" ht="20.25" customHeight="1">
      <c r="A234" s="328"/>
      <c r="B234" s="2"/>
      <c r="C234" s="4"/>
      <c r="D234" s="4"/>
      <c r="F234" s="4"/>
      <c r="G234" s="4"/>
      <c r="H234" s="308"/>
      <c r="I234" s="65" t="s">
        <v>1584</v>
      </c>
      <c r="J234" s="66"/>
      <c r="K234" s="77"/>
      <c r="L234" s="78" t="s">
        <v>526</v>
      </c>
      <c r="M234" s="78" t="s">
        <v>526</v>
      </c>
      <c r="N234" s="9"/>
      <c r="O234" s="9"/>
      <c r="P234" s="9"/>
      <c r="Q234" s="9"/>
      <c r="R234" s="9"/>
      <c r="S234" s="9"/>
      <c r="T234" s="9"/>
      <c r="U234" s="9"/>
      <c r="V234" s="9"/>
    </row>
    <row r="235" spans="1:22" s="82" customFormat="1" ht="106.5" customHeight="1">
      <c r="A235" s="330" t="s">
        <v>889</v>
      </c>
      <c r="B235" s="2"/>
      <c r="C235" s="404" t="s">
        <v>196</v>
      </c>
      <c r="D235" s="405"/>
      <c r="E235" s="405"/>
      <c r="F235" s="405"/>
      <c r="G235" s="405"/>
      <c r="H235" s="406"/>
      <c r="I235" s="116" t="s">
        <v>1633</v>
      </c>
      <c r="J235" s="117" t="s">
        <v>497</v>
      </c>
      <c r="K235" s="118"/>
      <c r="L235" s="119"/>
      <c r="M235" s="120"/>
    </row>
    <row r="236" spans="1:22" s="1" customFormat="1">
      <c r="A236" s="328"/>
      <c r="B236" s="19"/>
      <c r="C236" s="19"/>
      <c r="D236" s="19"/>
      <c r="E236" s="19"/>
      <c r="F236" s="19"/>
      <c r="G236" s="19"/>
      <c r="H236" s="15"/>
      <c r="I236" s="15"/>
      <c r="J236" s="87"/>
      <c r="K236" s="88"/>
      <c r="L236" s="101"/>
      <c r="M236" s="101"/>
    </row>
    <row r="237" spans="1:22" s="82" customFormat="1">
      <c r="A237" s="328"/>
      <c r="B237" s="83"/>
      <c r="C237" s="60"/>
      <c r="D237" s="60"/>
      <c r="E237" s="60"/>
      <c r="F237" s="60"/>
      <c r="G237" s="60"/>
      <c r="H237" s="90"/>
      <c r="I237" s="90"/>
      <c r="J237" s="87"/>
      <c r="K237" s="88"/>
      <c r="L237" s="101"/>
      <c r="M237" s="101"/>
    </row>
    <row r="238" spans="1:22" s="1" customFormat="1">
      <c r="A238" s="328"/>
      <c r="B238" s="2"/>
      <c r="C238" s="4"/>
      <c r="D238" s="4"/>
      <c r="E238" s="4"/>
      <c r="F238" s="4"/>
      <c r="G238" s="4"/>
      <c r="H238" s="308"/>
      <c r="I238" s="308"/>
      <c r="J238" s="121"/>
      <c r="K238" s="30"/>
      <c r="L238" s="101"/>
      <c r="M238" s="101"/>
    </row>
    <row r="239" spans="1:22" s="1" customFormat="1">
      <c r="A239" s="338"/>
      <c r="B239" s="19" t="s">
        <v>199</v>
      </c>
      <c r="C239" s="44"/>
      <c r="D239" s="44"/>
      <c r="E239" s="44"/>
      <c r="F239" s="44"/>
      <c r="G239" s="44"/>
      <c r="H239" s="15"/>
      <c r="I239" s="15"/>
      <c r="J239" s="59"/>
      <c r="K239" s="30"/>
      <c r="L239" s="101"/>
      <c r="M239" s="101"/>
    </row>
    <row r="240" spans="1:22">
      <c r="A240" s="328"/>
      <c r="B240" s="19"/>
      <c r="C240" s="19"/>
      <c r="D240" s="19"/>
      <c r="E240" s="19"/>
      <c r="F240" s="19"/>
      <c r="G240" s="19"/>
      <c r="H240" s="15"/>
      <c r="I240" s="15"/>
      <c r="L240" s="23"/>
      <c r="M240" s="23"/>
      <c r="N240" s="9"/>
      <c r="O240" s="9"/>
      <c r="P240" s="9"/>
      <c r="Q240" s="9"/>
      <c r="R240" s="9"/>
      <c r="S240" s="9"/>
      <c r="T240" s="9"/>
      <c r="U240" s="9"/>
      <c r="V240" s="9"/>
    </row>
    <row r="241" spans="1:22" ht="34.5" customHeight="1">
      <c r="A241" s="338"/>
      <c r="B241" s="19"/>
      <c r="C241" s="4"/>
      <c r="D241" s="4"/>
      <c r="F241" s="4"/>
      <c r="G241" s="4"/>
      <c r="H241" s="308"/>
      <c r="I241" s="308"/>
      <c r="J241" s="74" t="s">
        <v>68</v>
      </c>
      <c r="K241" s="75"/>
      <c r="L241" s="76" t="s">
        <v>1538</v>
      </c>
      <c r="M241" s="76" t="s">
        <v>1539</v>
      </c>
      <c r="N241" s="9"/>
      <c r="O241" s="9"/>
      <c r="P241" s="9"/>
      <c r="Q241" s="9"/>
      <c r="R241" s="9"/>
      <c r="S241" s="9"/>
      <c r="T241" s="9"/>
      <c r="U241" s="9"/>
      <c r="V241" s="9"/>
    </row>
    <row r="242" spans="1:22" ht="20.25" customHeight="1">
      <c r="A242" s="339" t="s">
        <v>891</v>
      </c>
      <c r="B242" s="2"/>
      <c r="C242" s="4"/>
      <c r="D242" s="4"/>
      <c r="F242" s="4"/>
      <c r="G242" s="4"/>
      <c r="H242" s="308"/>
      <c r="I242" s="65" t="s">
        <v>1573</v>
      </c>
      <c r="J242" s="66"/>
      <c r="K242" s="77"/>
      <c r="L242" s="78" t="s">
        <v>526</v>
      </c>
      <c r="M242" s="78" t="s">
        <v>526</v>
      </c>
      <c r="N242" s="9"/>
      <c r="O242" s="9"/>
      <c r="P242" s="9"/>
      <c r="Q242" s="9"/>
      <c r="R242" s="9"/>
      <c r="S242" s="9"/>
      <c r="T242" s="9"/>
      <c r="U242" s="9"/>
      <c r="V242" s="9"/>
    </row>
    <row r="243" spans="1:22" s="82" customFormat="1" ht="34.5" customHeight="1">
      <c r="A243" s="340" t="s">
        <v>892</v>
      </c>
      <c r="B243" s="113"/>
      <c r="C243" s="404" t="s">
        <v>200</v>
      </c>
      <c r="D243" s="405"/>
      <c r="E243" s="405"/>
      <c r="F243" s="405"/>
      <c r="G243" s="405"/>
      <c r="H243" s="406"/>
      <c r="I243" s="446" t="s">
        <v>1634</v>
      </c>
      <c r="J243" s="68" t="s">
        <v>205</v>
      </c>
      <c r="K243" s="118"/>
      <c r="L243" s="102"/>
      <c r="M243" s="122"/>
    </row>
    <row r="244" spans="1:22" s="82" customFormat="1" ht="34.5" customHeight="1">
      <c r="A244" s="340" t="s">
        <v>894</v>
      </c>
      <c r="B244" s="113"/>
      <c r="C244" s="404" t="s">
        <v>1635</v>
      </c>
      <c r="D244" s="405"/>
      <c r="E244" s="405"/>
      <c r="F244" s="405"/>
      <c r="G244" s="405"/>
      <c r="H244" s="406"/>
      <c r="I244" s="447"/>
      <c r="J244" s="68" t="s">
        <v>205</v>
      </c>
      <c r="K244" s="118"/>
      <c r="L244" s="97"/>
      <c r="M244" s="123"/>
    </row>
    <row r="245" spans="1:22" s="82" customFormat="1" ht="34.5" customHeight="1">
      <c r="A245" s="340" t="s">
        <v>896</v>
      </c>
      <c r="B245" s="113"/>
      <c r="C245" s="404" t="s">
        <v>1636</v>
      </c>
      <c r="D245" s="405"/>
      <c r="E245" s="405"/>
      <c r="F245" s="405"/>
      <c r="G245" s="405"/>
      <c r="H245" s="406"/>
      <c r="I245" s="448"/>
      <c r="J245" s="68" t="s">
        <v>205</v>
      </c>
      <c r="K245" s="118"/>
      <c r="L245" s="99"/>
      <c r="M245" s="124"/>
    </row>
    <row r="246" spans="1:22" s="1" customFormat="1">
      <c r="A246" s="328"/>
      <c r="B246" s="19"/>
      <c r="C246" s="125"/>
      <c r="D246" s="19"/>
      <c r="E246" s="19"/>
      <c r="F246" s="19"/>
      <c r="G246" s="19"/>
      <c r="H246" s="15"/>
      <c r="I246" s="15"/>
      <c r="J246" s="87"/>
      <c r="K246" s="88"/>
      <c r="L246" s="73"/>
      <c r="M246" s="73"/>
    </row>
    <row r="247" spans="1:22" s="82" customFormat="1">
      <c r="A247" s="328"/>
      <c r="B247" s="83"/>
      <c r="C247" s="60"/>
      <c r="D247" s="60"/>
      <c r="E247" s="60"/>
      <c r="F247" s="60"/>
      <c r="G247" s="60"/>
      <c r="H247" s="90"/>
      <c r="I247" s="90"/>
      <c r="J247" s="87"/>
      <c r="K247" s="88"/>
      <c r="L247" s="89"/>
      <c r="M247" s="89"/>
    </row>
    <row r="248" spans="1:22" s="1" customFormat="1">
      <c r="A248" s="328"/>
      <c r="B248" s="2"/>
      <c r="C248" s="4"/>
      <c r="D248" s="4"/>
      <c r="E248" s="4"/>
      <c r="F248" s="4"/>
      <c r="G248" s="4"/>
      <c r="H248" s="308"/>
      <c r="I248" s="308"/>
      <c r="J248" s="121"/>
      <c r="K248" s="30"/>
      <c r="L248" s="101"/>
      <c r="M248" s="101"/>
    </row>
    <row r="249" spans="1:22" s="1" customFormat="1">
      <c r="A249" s="328"/>
      <c r="B249" s="19" t="s">
        <v>1637</v>
      </c>
      <c r="C249" s="44"/>
      <c r="D249" s="44"/>
      <c r="E249" s="44"/>
      <c r="F249" s="44"/>
      <c r="G249" s="44"/>
      <c r="H249" s="15"/>
      <c r="I249" s="15"/>
      <c r="J249" s="59"/>
      <c r="K249" s="30"/>
      <c r="L249" s="101"/>
      <c r="M249" s="101"/>
    </row>
    <row r="250" spans="1:22">
      <c r="A250" s="328"/>
      <c r="B250" s="19"/>
      <c r="C250" s="19"/>
      <c r="D250" s="19"/>
      <c r="E250" s="19"/>
      <c r="F250" s="19"/>
      <c r="G250" s="19"/>
      <c r="H250" s="15"/>
      <c r="I250" s="15"/>
      <c r="L250" s="23"/>
      <c r="M250" s="23"/>
      <c r="N250" s="9"/>
      <c r="O250" s="9"/>
      <c r="P250" s="9"/>
      <c r="Q250" s="9"/>
      <c r="R250" s="9"/>
      <c r="S250" s="9"/>
      <c r="T250" s="9"/>
      <c r="U250" s="9"/>
      <c r="V250" s="9"/>
    </row>
    <row r="251" spans="1:22" ht="34.5" customHeight="1">
      <c r="A251" s="328"/>
      <c r="B251" s="19"/>
      <c r="C251" s="4"/>
      <c r="D251" s="4"/>
      <c r="F251" s="4"/>
      <c r="G251" s="4"/>
      <c r="H251" s="308"/>
      <c r="I251" s="308"/>
      <c r="J251" s="74" t="s">
        <v>68</v>
      </c>
      <c r="K251" s="75"/>
      <c r="L251" s="76" t="s">
        <v>1538</v>
      </c>
      <c r="M251" s="76" t="s">
        <v>1539</v>
      </c>
      <c r="N251" s="9"/>
      <c r="O251" s="9"/>
      <c r="P251" s="9"/>
      <c r="Q251" s="9"/>
      <c r="R251" s="9"/>
      <c r="S251" s="9"/>
      <c r="T251" s="9"/>
      <c r="U251" s="9"/>
      <c r="V251" s="9"/>
    </row>
    <row r="252" spans="1:22" ht="20.25" customHeight="1">
      <c r="A252" s="328"/>
      <c r="B252" s="2"/>
      <c r="C252" s="60"/>
      <c r="D252" s="4"/>
      <c r="F252" s="4"/>
      <c r="G252" s="4"/>
      <c r="H252" s="308"/>
      <c r="I252" s="65" t="s">
        <v>1584</v>
      </c>
      <c r="J252" s="66"/>
      <c r="K252" s="77"/>
      <c r="L252" s="78" t="s">
        <v>526</v>
      </c>
      <c r="M252" s="78" t="s">
        <v>526</v>
      </c>
      <c r="N252" s="9"/>
      <c r="O252" s="9"/>
      <c r="P252" s="9"/>
      <c r="Q252" s="9"/>
      <c r="R252" s="9"/>
      <c r="S252" s="9"/>
      <c r="T252" s="9"/>
      <c r="U252" s="9"/>
      <c r="V252" s="9"/>
    </row>
    <row r="253" spans="1:22" s="82" customFormat="1" ht="56.1" customHeight="1">
      <c r="A253" s="330" t="s">
        <v>899</v>
      </c>
      <c r="B253" s="113"/>
      <c r="C253" s="404" t="s">
        <v>1638</v>
      </c>
      <c r="D253" s="405"/>
      <c r="E253" s="405"/>
      <c r="F253" s="405"/>
      <c r="G253" s="405"/>
      <c r="H253" s="406"/>
      <c r="I253" s="307" t="s">
        <v>1639</v>
      </c>
      <c r="J253" s="68" t="s">
        <v>205</v>
      </c>
      <c r="K253" s="118"/>
      <c r="L253" s="102"/>
      <c r="M253" s="122"/>
    </row>
    <row r="254" spans="1:22" s="82" customFormat="1" ht="98.1" customHeight="1">
      <c r="A254" s="330" t="s">
        <v>902</v>
      </c>
      <c r="B254" s="113"/>
      <c r="C254" s="404" t="s">
        <v>1640</v>
      </c>
      <c r="D254" s="405"/>
      <c r="E254" s="405"/>
      <c r="F254" s="405"/>
      <c r="G254" s="405"/>
      <c r="H254" s="406"/>
      <c r="I254" s="325" t="s">
        <v>1641</v>
      </c>
      <c r="J254" s="68" t="s">
        <v>205</v>
      </c>
      <c r="K254" s="118"/>
      <c r="L254" s="99"/>
      <c r="M254" s="124"/>
    </row>
    <row r="255" spans="1:22" s="1" customFormat="1">
      <c r="A255" s="328"/>
      <c r="B255" s="19"/>
      <c r="C255" s="19"/>
      <c r="D255" s="19"/>
      <c r="E255" s="19"/>
      <c r="F255" s="19"/>
      <c r="G255" s="19"/>
      <c r="H255" s="15"/>
      <c r="I255" s="15"/>
      <c r="J255" s="87"/>
      <c r="K255" s="88"/>
      <c r="L255" s="73"/>
      <c r="M255" s="73"/>
    </row>
    <row r="256" spans="1:22" s="82" customFormat="1">
      <c r="A256" s="328"/>
      <c r="B256" s="83"/>
      <c r="C256" s="60"/>
      <c r="D256" s="60"/>
      <c r="E256" s="60"/>
      <c r="F256" s="60"/>
      <c r="G256" s="60"/>
      <c r="H256" s="90"/>
      <c r="I256" s="90"/>
      <c r="J256" s="87"/>
      <c r="K256" s="88"/>
      <c r="L256" s="89"/>
      <c r="M256" s="89"/>
    </row>
    <row r="257" spans="1:22" s="1" customFormat="1">
      <c r="A257" s="328"/>
      <c r="B257" s="113"/>
      <c r="C257" s="4"/>
      <c r="D257" s="4"/>
      <c r="E257" s="126"/>
      <c r="F257" s="126"/>
      <c r="G257" s="126"/>
      <c r="H257" s="127"/>
      <c r="I257" s="127"/>
      <c r="J257" s="87"/>
      <c r="K257" s="88"/>
      <c r="L257" s="89"/>
      <c r="M257" s="89"/>
    </row>
    <row r="258" spans="1:22" s="1" customFormat="1">
      <c r="A258" s="328"/>
      <c r="B258" s="19" t="s">
        <v>210</v>
      </c>
      <c r="C258" s="44"/>
      <c r="D258" s="44"/>
      <c r="E258" s="44"/>
      <c r="F258" s="44"/>
      <c r="G258" s="15"/>
      <c r="H258" s="15"/>
      <c r="I258" s="15"/>
      <c r="J258" s="59"/>
      <c r="K258" s="30"/>
      <c r="L258" s="101"/>
      <c r="M258" s="101"/>
    </row>
    <row r="259" spans="1:22">
      <c r="A259" s="328"/>
      <c r="B259" s="19"/>
      <c r="C259" s="19"/>
      <c r="D259" s="19"/>
      <c r="E259" s="19"/>
      <c r="F259" s="19"/>
      <c r="G259" s="19"/>
      <c r="H259" s="15"/>
      <c r="I259" s="15"/>
      <c r="L259" s="23"/>
      <c r="M259" s="23"/>
      <c r="N259" s="9"/>
      <c r="O259" s="9"/>
      <c r="P259" s="9"/>
      <c r="Q259" s="9"/>
      <c r="R259" s="9"/>
      <c r="S259" s="9"/>
      <c r="T259" s="9"/>
      <c r="U259" s="9"/>
      <c r="V259" s="9"/>
    </row>
    <row r="260" spans="1:22" ht="34.5" customHeight="1">
      <c r="A260" s="328"/>
      <c r="B260" s="19"/>
      <c r="C260" s="4"/>
      <c r="D260" s="4"/>
      <c r="F260" s="4"/>
      <c r="G260" s="4"/>
      <c r="H260" s="308"/>
      <c r="I260" s="308"/>
      <c r="J260" s="74" t="s">
        <v>68</v>
      </c>
      <c r="K260" s="75"/>
      <c r="L260" s="76" t="s">
        <v>1538</v>
      </c>
      <c r="M260" s="76" t="s">
        <v>1539</v>
      </c>
      <c r="N260" s="9"/>
      <c r="O260" s="9"/>
      <c r="P260" s="9"/>
      <c r="Q260" s="9"/>
      <c r="R260" s="9"/>
      <c r="S260" s="9"/>
      <c r="T260" s="9"/>
      <c r="U260" s="9"/>
      <c r="V260" s="9"/>
    </row>
    <row r="261" spans="1:22">
      <c r="A261" s="328"/>
      <c r="B261" s="2"/>
      <c r="C261" s="60"/>
      <c r="D261" s="4"/>
      <c r="F261" s="4"/>
      <c r="G261" s="4"/>
      <c r="H261" s="308"/>
      <c r="I261" s="65" t="s">
        <v>1584</v>
      </c>
      <c r="J261" s="66"/>
      <c r="K261" s="77"/>
      <c r="L261" s="78" t="s">
        <v>526</v>
      </c>
      <c r="M261" s="128" t="s">
        <v>526</v>
      </c>
      <c r="N261" s="9"/>
      <c r="O261" s="9"/>
      <c r="P261" s="9"/>
      <c r="Q261" s="9"/>
      <c r="R261" s="9"/>
      <c r="S261" s="9"/>
      <c r="T261" s="9"/>
      <c r="U261" s="9"/>
      <c r="V261" s="9"/>
    </row>
    <row r="262" spans="1:22" s="82" customFormat="1" ht="56.1" customHeight="1">
      <c r="A262" s="330" t="s">
        <v>904</v>
      </c>
      <c r="B262" s="113"/>
      <c r="C262" s="404" t="s">
        <v>211</v>
      </c>
      <c r="D262" s="405"/>
      <c r="E262" s="405"/>
      <c r="F262" s="405"/>
      <c r="G262" s="405"/>
      <c r="H262" s="406"/>
      <c r="I262" s="129" t="s">
        <v>1642</v>
      </c>
      <c r="J262" s="68" t="s">
        <v>213</v>
      </c>
      <c r="K262" s="118"/>
      <c r="L262" s="102"/>
      <c r="M262" s="122"/>
    </row>
    <row r="263" spans="1:22" s="82" customFormat="1" ht="56.1" customHeight="1">
      <c r="A263" s="330" t="s">
        <v>906</v>
      </c>
      <c r="B263" s="113"/>
      <c r="C263" s="404" t="s">
        <v>214</v>
      </c>
      <c r="D263" s="405"/>
      <c r="E263" s="405"/>
      <c r="F263" s="405"/>
      <c r="G263" s="405"/>
      <c r="H263" s="406"/>
      <c r="I263" s="129" t="s">
        <v>1643</v>
      </c>
      <c r="J263" s="68" t="s">
        <v>205</v>
      </c>
      <c r="K263" s="118"/>
      <c r="L263" s="97"/>
      <c r="M263" s="123"/>
    </row>
    <row r="264" spans="1:22" s="82" customFormat="1" ht="56.1" customHeight="1">
      <c r="A264" s="330" t="s">
        <v>908</v>
      </c>
      <c r="B264" s="113"/>
      <c r="C264" s="404" t="s">
        <v>1644</v>
      </c>
      <c r="D264" s="405"/>
      <c r="E264" s="405"/>
      <c r="F264" s="405"/>
      <c r="G264" s="405"/>
      <c r="H264" s="406"/>
      <c r="I264" s="129" t="s">
        <v>1645</v>
      </c>
      <c r="J264" s="68" t="s">
        <v>205</v>
      </c>
      <c r="K264" s="118"/>
      <c r="L264" s="99"/>
      <c r="M264" s="124"/>
    </row>
    <row r="265" spans="1:22" s="1" customFormat="1">
      <c r="A265" s="328"/>
      <c r="B265" s="19"/>
      <c r="C265" s="19"/>
      <c r="D265" s="19"/>
      <c r="E265" s="19"/>
      <c r="F265" s="19"/>
      <c r="G265" s="19"/>
      <c r="H265" s="15"/>
      <c r="I265" s="15"/>
      <c r="J265" s="87"/>
      <c r="K265" s="88"/>
      <c r="L265" s="73"/>
      <c r="M265" s="73"/>
    </row>
    <row r="266" spans="1:22" s="82" customFormat="1">
      <c r="A266" s="328"/>
      <c r="B266" s="83"/>
      <c r="C266" s="60"/>
      <c r="D266" s="60"/>
      <c r="E266" s="60"/>
      <c r="F266" s="60"/>
      <c r="G266" s="60"/>
      <c r="H266" s="90"/>
      <c r="I266" s="90"/>
      <c r="J266" s="87"/>
      <c r="K266" s="88"/>
      <c r="L266" s="89"/>
      <c r="M266" s="89"/>
    </row>
    <row r="267" spans="1:22" s="1" customFormat="1">
      <c r="A267" s="328"/>
      <c r="B267" s="2"/>
      <c r="C267" s="4"/>
      <c r="D267" s="4"/>
      <c r="E267" s="4"/>
      <c r="F267" s="4"/>
      <c r="G267" s="4"/>
      <c r="H267" s="308"/>
      <c r="I267" s="308"/>
      <c r="J267" s="59"/>
      <c r="K267" s="30"/>
      <c r="L267" s="101"/>
      <c r="M267" s="101"/>
    </row>
    <row r="268" spans="1:22">
      <c r="A268" s="328"/>
      <c r="B268" s="19" t="s">
        <v>217</v>
      </c>
      <c r="C268" s="19"/>
      <c r="D268" s="19"/>
      <c r="E268" s="19"/>
      <c r="F268" s="19"/>
      <c r="G268" s="19"/>
      <c r="H268" s="15"/>
      <c r="I268" s="15"/>
      <c r="J268" s="8"/>
      <c r="L268" s="130"/>
      <c r="M268" s="130"/>
      <c r="N268" s="9"/>
      <c r="O268" s="9"/>
      <c r="P268" s="9"/>
      <c r="Q268" s="9"/>
      <c r="R268" s="9"/>
      <c r="S268" s="9"/>
      <c r="T268" s="9"/>
      <c r="U268" s="9"/>
      <c r="V268" s="9"/>
    </row>
    <row r="269" spans="1:22">
      <c r="A269" s="328"/>
      <c r="B269" s="19"/>
      <c r="C269" s="19"/>
      <c r="D269" s="19"/>
      <c r="E269" s="19"/>
      <c r="F269" s="19"/>
      <c r="G269" s="19"/>
      <c r="H269" s="15"/>
      <c r="I269" s="15"/>
      <c r="L269" s="23"/>
      <c r="M269" s="23"/>
      <c r="N269" s="9"/>
      <c r="O269" s="9"/>
      <c r="P269" s="9"/>
      <c r="Q269" s="9"/>
      <c r="R269" s="9"/>
      <c r="S269" s="9"/>
      <c r="T269" s="9"/>
      <c r="U269" s="9"/>
      <c r="V269" s="9"/>
    </row>
    <row r="270" spans="1:22" ht="34.5" customHeight="1">
      <c r="A270" s="328"/>
      <c r="B270" s="19"/>
      <c r="C270" s="4"/>
      <c r="D270" s="4"/>
      <c r="F270" s="4"/>
      <c r="G270" s="4"/>
      <c r="H270" s="308"/>
      <c r="I270" s="308"/>
      <c r="J270" s="74" t="s">
        <v>68</v>
      </c>
      <c r="K270" s="75"/>
      <c r="L270" s="76" t="s">
        <v>1538</v>
      </c>
      <c r="M270" s="76" t="s">
        <v>1539</v>
      </c>
      <c r="N270" s="9"/>
      <c r="O270" s="9"/>
      <c r="P270" s="9"/>
      <c r="Q270" s="9"/>
      <c r="R270" s="9"/>
      <c r="S270" s="9"/>
      <c r="T270" s="9"/>
      <c r="U270" s="9"/>
      <c r="V270" s="9"/>
    </row>
    <row r="271" spans="1:22" ht="20.25" customHeight="1">
      <c r="A271" s="328"/>
      <c r="B271" s="2"/>
      <c r="C271" s="60"/>
      <c r="D271" s="4"/>
      <c r="F271" s="4"/>
      <c r="G271" s="4"/>
      <c r="H271" s="308"/>
      <c r="I271" s="65" t="s">
        <v>1646</v>
      </c>
      <c r="J271" s="66"/>
      <c r="K271" s="77"/>
      <c r="L271" s="78" t="s">
        <v>526</v>
      </c>
      <c r="M271" s="78" t="s">
        <v>526</v>
      </c>
      <c r="N271" s="9"/>
      <c r="O271" s="9"/>
      <c r="P271" s="9"/>
      <c r="Q271" s="9"/>
      <c r="R271" s="9"/>
      <c r="S271" s="9"/>
      <c r="T271" s="9"/>
      <c r="U271" s="9"/>
      <c r="V271" s="9"/>
    </row>
    <row r="272" spans="1:22" s="82" customFormat="1" ht="34.5" customHeight="1">
      <c r="A272" s="330" t="s">
        <v>911</v>
      </c>
      <c r="B272" s="83"/>
      <c r="C272" s="449" t="s">
        <v>218</v>
      </c>
      <c r="D272" s="450"/>
      <c r="E272" s="450"/>
      <c r="F272" s="450"/>
      <c r="G272" s="449" t="s">
        <v>219</v>
      </c>
      <c r="H272" s="449"/>
      <c r="I272" s="452" t="s">
        <v>1647</v>
      </c>
      <c r="J272" s="131">
        <v>2</v>
      </c>
      <c r="K272" s="118" t="str">
        <f t="shared" ref="K272:K299" si="6">IF(OR(COUNTIF(L272:M272,"未確認")&gt;0,COUNTIF(L272:M272,"~*")&gt;0),"※","")</f>
        <v/>
      </c>
      <c r="L272" s="132"/>
      <c r="M272" s="132"/>
    </row>
    <row r="273" spans="1:13" s="82" customFormat="1" ht="34.5" customHeight="1">
      <c r="A273" s="330" t="s">
        <v>911</v>
      </c>
      <c r="B273" s="83"/>
      <c r="C273" s="450"/>
      <c r="D273" s="450"/>
      <c r="E273" s="450"/>
      <c r="F273" s="450"/>
      <c r="G273" s="449" t="s">
        <v>221</v>
      </c>
      <c r="H273" s="449"/>
      <c r="I273" s="453"/>
      <c r="J273" s="133">
        <v>1.5</v>
      </c>
      <c r="K273" s="118" t="str">
        <f t="shared" si="6"/>
        <v/>
      </c>
      <c r="L273" s="134"/>
      <c r="M273" s="134"/>
    </row>
    <row r="274" spans="1:13" s="82" customFormat="1" ht="34.5" customHeight="1">
      <c r="A274" s="330" t="s">
        <v>913</v>
      </c>
      <c r="B274" s="83"/>
      <c r="C274" s="449" t="s">
        <v>222</v>
      </c>
      <c r="D274" s="450"/>
      <c r="E274" s="450"/>
      <c r="F274" s="450"/>
      <c r="G274" s="449" t="s">
        <v>219</v>
      </c>
      <c r="H274" s="449"/>
      <c r="I274" s="453"/>
      <c r="J274" s="131">
        <v>0</v>
      </c>
      <c r="K274" s="118" t="str">
        <f t="shared" si="6"/>
        <v/>
      </c>
      <c r="L274" s="132"/>
      <c r="M274" s="132"/>
    </row>
    <row r="275" spans="1:13" s="82" customFormat="1" ht="34.5" customHeight="1">
      <c r="A275" s="330" t="s">
        <v>913</v>
      </c>
      <c r="B275" s="83"/>
      <c r="C275" s="450"/>
      <c r="D275" s="450"/>
      <c r="E275" s="450"/>
      <c r="F275" s="450"/>
      <c r="G275" s="449" t="s">
        <v>221</v>
      </c>
      <c r="H275" s="449"/>
      <c r="I275" s="453"/>
      <c r="J275" s="133"/>
      <c r="K275" s="118" t="str">
        <f t="shared" si="6"/>
        <v/>
      </c>
      <c r="L275" s="134"/>
      <c r="M275" s="134"/>
    </row>
    <row r="276" spans="1:13" s="82" customFormat="1" ht="34.5" customHeight="1">
      <c r="A276" s="341" t="s">
        <v>914</v>
      </c>
      <c r="B276" s="114"/>
      <c r="C276" s="449" t="s">
        <v>223</v>
      </c>
      <c r="D276" s="449"/>
      <c r="E276" s="449"/>
      <c r="F276" s="449"/>
      <c r="G276" s="449" t="s">
        <v>219</v>
      </c>
      <c r="H276" s="449"/>
      <c r="I276" s="453"/>
      <c r="J276" s="131">
        <f t="shared" ref="J276:J291" si="7">IF(SUM(L276:M276)=0,IF(COUNTIF(L276:M276,"未確認")&gt;0,"未確認",IF(COUNTIF(L276:M276,"~*")&gt;0,"*",SUM(L276:M276))),SUM(L276:M276))</f>
        <v>8</v>
      </c>
      <c r="K276" s="118" t="str">
        <f t="shared" si="6"/>
        <v/>
      </c>
      <c r="L276" s="135">
        <v>5</v>
      </c>
      <c r="M276" s="135">
        <v>3</v>
      </c>
    </row>
    <row r="277" spans="1:13" s="82" customFormat="1" ht="34.5" customHeight="1">
      <c r="A277" s="341" t="s">
        <v>914</v>
      </c>
      <c r="B277" s="114"/>
      <c r="C277" s="449"/>
      <c r="D277" s="449"/>
      <c r="E277" s="449"/>
      <c r="F277" s="449"/>
      <c r="G277" s="449" t="s">
        <v>221</v>
      </c>
      <c r="H277" s="449"/>
      <c r="I277" s="453"/>
      <c r="J277" s="131">
        <f t="shared" si="7"/>
        <v>0</v>
      </c>
      <c r="K277" s="118" t="str">
        <f t="shared" si="6"/>
        <v/>
      </c>
      <c r="L277" s="136"/>
      <c r="M277" s="136"/>
    </row>
    <row r="278" spans="1:13" s="82" customFormat="1" ht="34.5" customHeight="1">
      <c r="A278" s="341" t="s">
        <v>915</v>
      </c>
      <c r="B278" s="114"/>
      <c r="C278" s="449" t="s">
        <v>224</v>
      </c>
      <c r="D278" s="451"/>
      <c r="E278" s="451"/>
      <c r="F278" s="451"/>
      <c r="G278" s="449" t="s">
        <v>219</v>
      </c>
      <c r="H278" s="449"/>
      <c r="I278" s="453"/>
      <c r="J278" s="131">
        <f t="shared" si="7"/>
        <v>14</v>
      </c>
      <c r="K278" s="118" t="str">
        <f t="shared" si="6"/>
        <v/>
      </c>
      <c r="L278" s="135">
        <v>6</v>
      </c>
      <c r="M278" s="135">
        <v>8</v>
      </c>
    </row>
    <row r="279" spans="1:13" s="82" customFormat="1" ht="34.5" customHeight="1">
      <c r="A279" s="341" t="s">
        <v>915</v>
      </c>
      <c r="B279" s="114"/>
      <c r="C279" s="451"/>
      <c r="D279" s="451"/>
      <c r="E279" s="451"/>
      <c r="F279" s="451"/>
      <c r="G279" s="449" t="s">
        <v>221</v>
      </c>
      <c r="H279" s="449"/>
      <c r="I279" s="453"/>
      <c r="J279" s="131">
        <f t="shared" si="7"/>
        <v>0</v>
      </c>
      <c r="K279" s="118" t="str">
        <f t="shared" si="6"/>
        <v/>
      </c>
      <c r="L279" s="136"/>
      <c r="M279" s="136"/>
    </row>
    <row r="280" spans="1:13" s="82" customFormat="1" ht="34.5" customHeight="1">
      <c r="A280" s="341" t="s">
        <v>916</v>
      </c>
      <c r="B280" s="114"/>
      <c r="C280" s="449" t="s">
        <v>225</v>
      </c>
      <c r="D280" s="451"/>
      <c r="E280" s="451"/>
      <c r="F280" s="451"/>
      <c r="G280" s="449" t="s">
        <v>219</v>
      </c>
      <c r="H280" s="449"/>
      <c r="I280" s="453"/>
      <c r="J280" s="131">
        <f t="shared" si="7"/>
        <v>33</v>
      </c>
      <c r="K280" s="118" t="str">
        <f t="shared" si="6"/>
        <v/>
      </c>
      <c r="L280" s="135">
        <v>15</v>
      </c>
      <c r="M280" s="135">
        <v>18</v>
      </c>
    </row>
    <row r="281" spans="1:13" s="82" customFormat="1" ht="34.5" customHeight="1">
      <c r="A281" s="341" t="s">
        <v>916</v>
      </c>
      <c r="B281" s="114"/>
      <c r="C281" s="451"/>
      <c r="D281" s="451"/>
      <c r="E281" s="451"/>
      <c r="F281" s="451"/>
      <c r="G281" s="449" t="s">
        <v>221</v>
      </c>
      <c r="H281" s="449"/>
      <c r="I281" s="453"/>
      <c r="J281" s="131">
        <f t="shared" si="7"/>
        <v>0</v>
      </c>
      <c r="K281" s="118" t="str">
        <f t="shared" si="6"/>
        <v/>
      </c>
      <c r="L281" s="136"/>
      <c r="M281" s="136"/>
    </row>
    <row r="282" spans="1:13" s="82" customFormat="1" ht="34.5" customHeight="1">
      <c r="A282" s="341" t="s">
        <v>917</v>
      </c>
      <c r="B282" s="114"/>
      <c r="C282" s="449" t="s">
        <v>226</v>
      </c>
      <c r="D282" s="451"/>
      <c r="E282" s="451"/>
      <c r="F282" s="451"/>
      <c r="G282" s="449" t="s">
        <v>219</v>
      </c>
      <c r="H282" s="449"/>
      <c r="I282" s="453"/>
      <c r="J282" s="131">
        <f t="shared" si="7"/>
        <v>0</v>
      </c>
      <c r="K282" s="118" t="str">
        <f t="shared" si="6"/>
        <v/>
      </c>
      <c r="L282" s="135"/>
      <c r="M282" s="135"/>
    </row>
    <row r="283" spans="1:13" s="82" customFormat="1" ht="34.5" customHeight="1">
      <c r="A283" s="341" t="s">
        <v>917</v>
      </c>
      <c r="B283" s="83"/>
      <c r="C283" s="451"/>
      <c r="D283" s="451"/>
      <c r="E283" s="451"/>
      <c r="F283" s="451"/>
      <c r="G283" s="449" t="s">
        <v>221</v>
      </c>
      <c r="H283" s="449"/>
      <c r="I283" s="453"/>
      <c r="J283" s="131">
        <f t="shared" si="7"/>
        <v>0</v>
      </c>
      <c r="K283" s="118" t="str">
        <f t="shared" si="6"/>
        <v/>
      </c>
      <c r="L283" s="136"/>
      <c r="M283" s="136"/>
    </row>
    <row r="284" spans="1:13" s="82" customFormat="1" ht="34.5" customHeight="1">
      <c r="A284" s="341" t="s">
        <v>918</v>
      </c>
      <c r="B284" s="83"/>
      <c r="C284" s="449" t="s">
        <v>227</v>
      </c>
      <c r="D284" s="451"/>
      <c r="E284" s="451"/>
      <c r="F284" s="451"/>
      <c r="G284" s="449" t="s">
        <v>219</v>
      </c>
      <c r="H284" s="449"/>
      <c r="I284" s="453"/>
      <c r="J284" s="131">
        <f t="shared" si="7"/>
        <v>0</v>
      </c>
      <c r="K284" s="118" t="str">
        <f t="shared" si="6"/>
        <v/>
      </c>
      <c r="L284" s="135"/>
      <c r="M284" s="135"/>
    </row>
    <row r="285" spans="1:13" s="82" customFormat="1" ht="34.5" customHeight="1">
      <c r="A285" s="341" t="s">
        <v>918</v>
      </c>
      <c r="B285" s="83"/>
      <c r="C285" s="451"/>
      <c r="D285" s="451"/>
      <c r="E285" s="451"/>
      <c r="F285" s="451"/>
      <c r="G285" s="449" t="s">
        <v>221</v>
      </c>
      <c r="H285" s="449"/>
      <c r="I285" s="453"/>
      <c r="J285" s="131">
        <f t="shared" si="7"/>
        <v>0</v>
      </c>
      <c r="K285" s="118" t="str">
        <f t="shared" si="6"/>
        <v/>
      </c>
      <c r="L285" s="136"/>
      <c r="M285" s="136"/>
    </row>
    <row r="286" spans="1:13" s="82" customFormat="1" ht="34.5" customHeight="1">
      <c r="A286" s="341" t="s">
        <v>919</v>
      </c>
      <c r="B286" s="83"/>
      <c r="C286" s="449" t="s">
        <v>228</v>
      </c>
      <c r="D286" s="451"/>
      <c r="E286" s="451"/>
      <c r="F286" s="451"/>
      <c r="G286" s="449" t="s">
        <v>219</v>
      </c>
      <c r="H286" s="449"/>
      <c r="I286" s="453"/>
      <c r="J286" s="131">
        <f t="shared" si="7"/>
        <v>0</v>
      </c>
      <c r="K286" s="118" t="str">
        <f t="shared" si="6"/>
        <v/>
      </c>
      <c r="L286" s="135"/>
      <c r="M286" s="135"/>
    </row>
    <row r="287" spans="1:13" s="82" customFormat="1" ht="34.5" customHeight="1">
      <c r="A287" s="341" t="s">
        <v>919</v>
      </c>
      <c r="B287" s="83"/>
      <c r="C287" s="451"/>
      <c r="D287" s="451"/>
      <c r="E287" s="451"/>
      <c r="F287" s="451"/>
      <c r="G287" s="449" t="s">
        <v>221</v>
      </c>
      <c r="H287" s="449"/>
      <c r="I287" s="453"/>
      <c r="J287" s="131">
        <f t="shared" si="7"/>
        <v>0</v>
      </c>
      <c r="K287" s="118" t="str">
        <f t="shared" si="6"/>
        <v/>
      </c>
      <c r="L287" s="136"/>
      <c r="M287" s="136"/>
    </row>
    <row r="288" spans="1:13" s="82" customFormat="1" ht="34.5" customHeight="1">
      <c r="A288" s="341" t="s">
        <v>920</v>
      </c>
      <c r="B288" s="83"/>
      <c r="C288" s="449" t="s">
        <v>229</v>
      </c>
      <c r="D288" s="451"/>
      <c r="E288" s="451"/>
      <c r="F288" s="451"/>
      <c r="G288" s="449" t="s">
        <v>219</v>
      </c>
      <c r="H288" s="449"/>
      <c r="I288" s="453"/>
      <c r="J288" s="131">
        <f t="shared" si="7"/>
        <v>0</v>
      </c>
      <c r="K288" s="118" t="str">
        <f t="shared" si="6"/>
        <v/>
      </c>
      <c r="L288" s="135"/>
      <c r="M288" s="135"/>
    </row>
    <row r="289" spans="1:22" s="82" customFormat="1" ht="34.5" customHeight="1">
      <c r="A289" s="341" t="s">
        <v>920</v>
      </c>
      <c r="B289" s="83"/>
      <c r="C289" s="451"/>
      <c r="D289" s="451"/>
      <c r="E289" s="451"/>
      <c r="F289" s="451"/>
      <c r="G289" s="449" t="s">
        <v>221</v>
      </c>
      <c r="H289" s="449"/>
      <c r="I289" s="453"/>
      <c r="J289" s="131">
        <f t="shared" si="7"/>
        <v>0</v>
      </c>
      <c r="K289" s="118" t="str">
        <f t="shared" si="6"/>
        <v/>
      </c>
      <c r="L289" s="136"/>
      <c r="M289" s="136"/>
    </row>
    <row r="290" spans="1:22" s="82" customFormat="1" ht="34.5" customHeight="1">
      <c r="A290" s="341" t="s">
        <v>921</v>
      </c>
      <c r="B290" s="83"/>
      <c r="C290" s="449" t="s">
        <v>230</v>
      </c>
      <c r="D290" s="451"/>
      <c r="E290" s="451"/>
      <c r="F290" s="451"/>
      <c r="G290" s="449" t="s">
        <v>219</v>
      </c>
      <c r="H290" s="449"/>
      <c r="I290" s="453"/>
      <c r="J290" s="131">
        <f t="shared" si="7"/>
        <v>0</v>
      </c>
      <c r="K290" s="118" t="str">
        <f t="shared" si="6"/>
        <v/>
      </c>
      <c r="L290" s="135"/>
      <c r="M290" s="135"/>
    </row>
    <row r="291" spans="1:22" s="82" customFormat="1" ht="34.5" customHeight="1">
      <c r="A291" s="341" t="s">
        <v>921</v>
      </c>
      <c r="B291" s="83"/>
      <c r="C291" s="451"/>
      <c r="D291" s="451"/>
      <c r="E291" s="451"/>
      <c r="F291" s="451"/>
      <c r="G291" s="449" t="s">
        <v>221</v>
      </c>
      <c r="H291" s="449"/>
      <c r="I291" s="453"/>
      <c r="J291" s="131">
        <f t="shared" si="7"/>
        <v>0</v>
      </c>
      <c r="K291" s="118" t="str">
        <f t="shared" si="6"/>
        <v/>
      </c>
      <c r="L291" s="136"/>
      <c r="M291" s="136"/>
    </row>
    <row r="292" spans="1:22" s="82" customFormat="1" ht="34.5" customHeight="1">
      <c r="A292" s="330" t="s">
        <v>922</v>
      </c>
      <c r="B292" s="83"/>
      <c r="C292" s="449" t="s">
        <v>231</v>
      </c>
      <c r="D292" s="450"/>
      <c r="E292" s="450"/>
      <c r="F292" s="450"/>
      <c r="G292" s="449" t="s">
        <v>219</v>
      </c>
      <c r="H292" s="449"/>
      <c r="I292" s="453"/>
      <c r="J292" s="131">
        <v>1</v>
      </c>
      <c r="K292" s="118" t="str">
        <f t="shared" si="6"/>
        <v/>
      </c>
      <c r="L292" s="132"/>
      <c r="M292" s="132"/>
    </row>
    <row r="293" spans="1:22" s="82" customFormat="1" ht="34.5" customHeight="1">
      <c r="A293" s="330" t="s">
        <v>922</v>
      </c>
      <c r="B293" s="83"/>
      <c r="C293" s="450"/>
      <c r="D293" s="450"/>
      <c r="E293" s="450"/>
      <c r="F293" s="450"/>
      <c r="G293" s="449" t="s">
        <v>221</v>
      </c>
      <c r="H293" s="449"/>
      <c r="I293" s="453"/>
      <c r="J293" s="131"/>
      <c r="K293" s="118" t="str">
        <f t="shared" si="6"/>
        <v/>
      </c>
      <c r="L293" s="134"/>
      <c r="M293" s="134"/>
    </row>
    <row r="294" spans="1:22" s="82" customFormat="1" ht="34.5" customHeight="1">
      <c r="A294" s="330" t="s">
        <v>923</v>
      </c>
      <c r="B294" s="83"/>
      <c r="C294" s="449" t="s">
        <v>232</v>
      </c>
      <c r="D294" s="450"/>
      <c r="E294" s="450"/>
      <c r="F294" s="450"/>
      <c r="G294" s="449" t="s">
        <v>219</v>
      </c>
      <c r="H294" s="449"/>
      <c r="I294" s="453"/>
      <c r="J294" s="131">
        <v>1</v>
      </c>
      <c r="K294" s="118" t="str">
        <f t="shared" si="6"/>
        <v/>
      </c>
      <c r="L294" s="132"/>
      <c r="M294" s="132"/>
    </row>
    <row r="295" spans="1:22" s="82" customFormat="1" ht="34.5" customHeight="1">
      <c r="A295" s="330" t="s">
        <v>923</v>
      </c>
      <c r="B295" s="83"/>
      <c r="C295" s="450"/>
      <c r="D295" s="450"/>
      <c r="E295" s="450"/>
      <c r="F295" s="450"/>
      <c r="G295" s="449" t="s">
        <v>221</v>
      </c>
      <c r="H295" s="449"/>
      <c r="I295" s="453"/>
      <c r="J295" s="131"/>
      <c r="K295" s="118" t="str">
        <f t="shared" si="6"/>
        <v/>
      </c>
      <c r="L295" s="134"/>
      <c r="M295" s="134"/>
    </row>
    <row r="296" spans="1:22" s="82" customFormat="1" ht="34.5" customHeight="1">
      <c r="A296" s="341" t="s">
        <v>924</v>
      </c>
      <c r="B296" s="83"/>
      <c r="C296" s="449" t="s">
        <v>1648</v>
      </c>
      <c r="D296" s="451"/>
      <c r="E296" s="451"/>
      <c r="F296" s="451"/>
      <c r="G296" s="449" t="s">
        <v>219</v>
      </c>
      <c r="H296" s="449"/>
      <c r="I296" s="453"/>
      <c r="J296" s="131">
        <f>IF(SUM(L296:M296)=0,IF(COUNTIF(L296:M296,"未確認")&gt;0,"未確認",IF(COUNTIF(L296:M296,"~*")&gt;0,"*",SUM(L296:M296))),SUM(L296:M296))</f>
        <v>0</v>
      </c>
      <c r="K296" s="118" t="str">
        <f t="shared" si="6"/>
        <v/>
      </c>
      <c r="L296" s="135"/>
      <c r="M296" s="135"/>
    </row>
    <row r="297" spans="1:22" s="82" customFormat="1" ht="34.5" customHeight="1">
      <c r="A297" s="341" t="s">
        <v>924</v>
      </c>
      <c r="B297" s="83"/>
      <c r="C297" s="451"/>
      <c r="D297" s="451"/>
      <c r="E297" s="451"/>
      <c r="F297" s="451"/>
      <c r="G297" s="449" t="s">
        <v>221</v>
      </c>
      <c r="H297" s="449"/>
      <c r="I297" s="453"/>
      <c r="J297" s="131">
        <f>IF(SUM(L297:M297)=0,IF(COUNTIF(L297:M297,"未確認")&gt;0,"未確認",IF(COUNTIF(L297:M297,"~*")&gt;0,"*",SUM(L297:M297))),SUM(L297:M297))</f>
        <v>0</v>
      </c>
      <c r="K297" s="118" t="str">
        <f t="shared" si="6"/>
        <v/>
      </c>
      <c r="L297" s="136"/>
      <c r="M297" s="136"/>
    </row>
    <row r="298" spans="1:22" s="82" customFormat="1" ht="34.5" customHeight="1">
      <c r="A298" s="341" t="s">
        <v>926</v>
      </c>
      <c r="B298" s="83"/>
      <c r="C298" s="449" t="s">
        <v>234</v>
      </c>
      <c r="D298" s="450"/>
      <c r="E298" s="450"/>
      <c r="F298" s="450"/>
      <c r="G298" s="449" t="s">
        <v>219</v>
      </c>
      <c r="H298" s="449"/>
      <c r="I298" s="453"/>
      <c r="J298" s="131">
        <f>IF(SUM(L298:M298)=0,IF(COUNTIF(L298:M298,"未確認")&gt;0,"未確認",IF(COUNTIF(L298:M298,"~*")&gt;0,"*",SUM(L298:M298))),SUM(L298:M298))</f>
        <v>0</v>
      </c>
      <c r="K298" s="118" t="str">
        <f t="shared" si="6"/>
        <v/>
      </c>
      <c r="L298" s="135"/>
      <c r="M298" s="135"/>
    </row>
    <row r="299" spans="1:22" s="82" customFormat="1" ht="34.5" customHeight="1">
      <c r="A299" s="341" t="s">
        <v>926</v>
      </c>
      <c r="B299" s="83"/>
      <c r="C299" s="450"/>
      <c r="D299" s="450"/>
      <c r="E299" s="450"/>
      <c r="F299" s="450"/>
      <c r="G299" s="449" t="s">
        <v>221</v>
      </c>
      <c r="H299" s="449"/>
      <c r="I299" s="454"/>
      <c r="J299" s="131">
        <f>IF(SUM(L299:M299)=0,IF(COUNTIF(L299:M299,"未確認")&gt;0,"未確認",IF(COUNTIF(L299:M299,"~*")&gt;0,"*",SUM(L299:M299))),SUM(L299:M299))</f>
        <v>0</v>
      </c>
      <c r="K299" s="118" t="str">
        <f t="shared" si="6"/>
        <v/>
      </c>
      <c r="L299" s="136"/>
      <c r="M299" s="136"/>
    </row>
    <row r="300" spans="1:22" s="1" customFormat="1">
      <c r="A300" s="328"/>
      <c r="B300" s="19"/>
      <c r="C300" s="19"/>
      <c r="D300" s="19"/>
      <c r="E300" s="19"/>
      <c r="F300" s="19"/>
      <c r="G300" s="19"/>
      <c r="H300" s="15"/>
      <c r="I300" s="15"/>
      <c r="J300" s="87"/>
      <c r="K300" s="88"/>
      <c r="L300" s="89"/>
      <c r="M300" s="89"/>
      <c r="N300" s="89"/>
      <c r="O300" s="89"/>
      <c r="P300" s="89"/>
      <c r="Q300" s="89"/>
      <c r="R300" s="89"/>
      <c r="S300" s="89"/>
      <c r="T300" s="89"/>
      <c r="U300" s="89"/>
      <c r="V300" s="89"/>
    </row>
    <row r="301" spans="1:22">
      <c r="A301" s="328"/>
      <c r="B301" s="19"/>
      <c r="C301" s="19"/>
      <c r="D301" s="19"/>
      <c r="E301" s="19"/>
      <c r="F301" s="19"/>
      <c r="G301" s="19"/>
      <c r="H301" s="15"/>
      <c r="I301" s="15"/>
      <c r="L301" s="73"/>
      <c r="M301" s="137"/>
      <c r="N301" s="137"/>
      <c r="O301" s="73"/>
      <c r="P301" s="73"/>
      <c r="Q301" s="73"/>
      <c r="R301" s="73"/>
      <c r="S301" s="73"/>
      <c r="T301" s="73"/>
      <c r="U301" s="73"/>
      <c r="V301" s="73"/>
    </row>
    <row r="302" spans="1:22" ht="34.5" customHeight="1">
      <c r="A302" s="328"/>
      <c r="B302" s="19"/>
      <c r="C302" s="4"/>
      <c r="D302" s="4"/>
      <c r="F302" s="4"/>
      <c r="G302" s="4"/>
      <c r="H302" s="308"/>
      <c r="I302" s="308"/>
      <c r="J302" s="74" t="s">
        <v>68</v>
      </c>
      <c r="K302" s="75"/>
      <c r="L302" s="317" t="s">
        <v>235</v>
      </c>
      <c r="M302" s="9"/>
      <c r="N302" s="9"/>
      <c r="O302" s="130"/>
      <c r="P302" s="130"/>
      <c r="Q302" s="130"/>
      <c r="R302" s="130"/>
      <c r="S302" s="130"/>
      <c r="T302" s="130"/>
      <c r="U302" s="130"/>
      <c r="V302" s="130"/>
    </row>
    <row r="303" spans="1:22" ht="20.25" customHeight="1">
      <c r="A303" s="328"/>
      <c r="B303" s="2"/>
      <c r="C303" s="60"/>
      <c r="D303" s="4"/>
      <c r="F303" s="4"/>
      <c r="G303" s="4"/>
      <c r="H303" s="308"/>
      <c r="I303" s="65" t="s">
        <v>927</v>
      </c>
      <c r="J303" s="66"/>
      <c r="K303" s="77"/>
      <c r="L303" s="317" t="s">
        <v>236</v>
      </c>
      <c r="M303" s="317" t="s">
        <v>237</v>
      </c>
      <c r="N303" s="317" t="s">
        <v>238</v>
      </c>
      <c r="O303" s="130"/>
      <c r="P303" s="130"/>
      <c r="Q303" s="130"/>
      <c r="R303" s="130"/>
      <c r="S303" s="130"/>
      <c r="T303" s="130"/>
      <c r="U303" s="130"/>
      <c r="V303" s="9"/>
    </row>
    <row r="304" spans="1:22" s="82" customFormat="1" ht="34.5" customHeight="1">
      <c r="A304" s="341" t="s">
        <v>928</v>
      </c>
      <c r="B304" s="114"/>
      <c r="C304" s="449" t="s">
        <v>223</v>
      </c>
      <c r="D304" s="449"/>
      <c r="E304" s="449"/>
      <c r="F304" s="449"/>
      <c r="G304" s="404" t="s">
        <v>219</v>
      </c>
      <c r="H304" s="406"/>
      <c r="I304" s="455" t="s">
        <v>929</v>
      </c>
      <c r="J304" s="138"/>
      <c r="K304" s="139"/>
      <c r="L304" s="135">
        <v>0</v>
      </c>
      <c r="M304" s="135">
        <v>0</v>
      </c>
      <c r="N304" s="135">
        <v>1</v>
      </c>
      <c r="O304" s="130"/>
      <c r="P304" s="130"/>
      <c r="Q304" s="130"/>
      <c r="R304" s="130"/>
      <c r="S304" s="130"/>
      <c r="T304" s="130"/>
      <c r="U304" s="130"/>
    </row>
    <row r="305" spans="1:21" s="82" customFormat="1" ht="34.5" customHeight="1">
      <c r="A305" s="341" t="s">
        <v>928</v>
      </c>
      <c r="B305" s="114"/>
      <c r="C305" s="449"/>
      <c r="D305" s="449"/>
      <c r="E305" s="449"/>
      <c r="F305" s="449"/>
      <c r="G305" s="404" t="s">
        <v>221</v>
      </c>
      <c r="H305" s="406"/>
      <c r="I305" s="456"/>
      <c r="J305" s="138"/>
      <c r="K305" s="140"/>
      <c r="L305" s="136"/>
      <c r="M305" s="136"/>
      <c r="N305" s="136"/>
      <c r="O305" s="130"/>
      <c r="P305" s="130"/>
      <c r="Q305" s="130"/>
      <c r="R305" s="130"/>
      <c r="S305" s="130"/>
      <c r="T305" s="130"/>
      <c r="U305" s="130"/>
    </row>
    <row r="306" spans="1:21" s="82" customFormat="1" ht="34.5" customHeight="1">
      <c r="A306" s="341" t="s">
        <v>930</v>
      </c>
      <c r="B306" s="114"/>
      <c r="C306" s="449" t="s">
        <v>224</v>
      </c>
      <c r="D306" s="451"/>
      <c r="E306" s="451"/>
      <c r="F306" s="451"/>
      <c r="G306" s="404" t="s">
        <v>219</v>
      </c>
      <c r="H306" s="406"/>
      <c r="I306" s="456"/>
      <c r="J306" s="138"/>
      <c r="K306" s="139"/>
      <c r="L306" s="135">
        <v>0</v>
      </c>
      <c r="M306" s="135">
        <v>3</v>
      </c>
      <c r="N306" s="135">
        <v>0</v>
      </c>
      <c r="O306" s="130"/>
      <c r="P306" s="130"/>
      <c r="Q306" s="130"/>
      <c r="R306" s="130"/>
      <c r="S306" s="130"/>
      <c r="T306" s="130"/>
      <c r="U306" s="130"/>
    </row>
    <row r="307" spans="1:21" s="82" customFormat="1" ht="34.5" customHeight="1">
      <c r="A307" s="341" t="s">
        <v>930</v>
      </c>
      <c r="B307" s="114"/>
      <c r="C307" s="451"/>
      <c r="D307" s="451"/>
      <c r="E307" s="451"/>
      <c r="F307" s="451"/>
      <c r="G307" s="404" t="s">
        <v>221</v>
      </c>
      <c r="H307" s="406"/>
      <c r="I307" s="456"/>
      <c r="J307" s="138"/>
      <c r="K307" s="140"/>
      <c r="L307" s="136"/>
      <c r="M307" s="136"/>
      <c r="N307" s="136"/>
      <c r="O307" s="130"/>
      <c r="P307" s="130"/>
      <c r="Q307" s="130"/>
      <c r="R307" s="130"/>
      <c r="S307" s="130"/>
      <c r="T307" s="130"/>
      <c r="U307" s="130"/>
    </row>
    <row r="308" spans="1:21" s="82" customFormat="1" ht="34.5" customHeight="1">
      <c r="A308" s="341" t="s">
        <v>931</v>
      </c>
      <c r="B308" s="114"/>
      <c r="C308" s="449" t="s">
        <v>225</v>
      </c>
      <c r="D308" s="451"/>
      <c r="E308" s="451"/>
      <c r="F308" s="451"/>
      <c r="G308" s="404" t="s">
        <v>219</v>
      </c>
      <c r="H308" s="406"/>
      <c r="I308" s="456"/>
      <c r="J308" s="138"/>
      <c r="K308" s="139"/>
      <c r="L308" s="135">
        <v>0</v>
      </c>
      <c r="M308" s="135">
        <v>0</v>
      </c>
      <c r="N308" s="135">
        <v>0</v>
      </c>
      <c r="O308" s="130"/>
      <c r="P308" s="130"/>
      <c r="Q308" s="130"/>
      <c r="R308" s="130"/>
      <c r="S308" s="130"/>
      <c r="T308" s="130"/>
      <c r="U308" s="130"/>
    </row>
    <row r="309" spans="1:21" s="82" customFormat="1" ht="34.5" customHeight="1">
      <c r="A309" s="341" t="s">
        <v>931</v>
      </c>
      <c r="B309" s="114"/>
      <c r="C309" s="451"/>
      <c r="D309" s="451"/>
      <c r="E309" s="451"/>
      <c r="F309" s="451"/>
      <c r="G309" s="404" t="s">
        <v>221</v>
      </c>
      <c r="H309" s="406"/>
      <c r="I309" s="456"/>
      <c r="J309" s="138"/>
      <c r="K309" s="140"/>
      <c r="L309" s="136"/>
      <c r="M309" s="136"/>
      <c r="N309" s="136"/>
      <c r="O309" s="130"/>
      <c r="P309" s="130"/>
      <c r="Q309" s="130"/>
      <c r="R309" s="130"/>
      <c r="S309" s="130"/>
      <c r="T309" s="130"/>
      <c r="U309" s="130"/>
    </row>
    <row r="310" spans="1:21" s="82" customFormat="1" ht="34.5" customHeight="1">
      <c r="A310" s="341" t="s">
        <v>932</v>
      </c>
      <c r="B310" s="114"/>
      <c r="C310" s="449" t="s">
        <v>226</v>
      </c>
      <c r="D310" s="451"/>
      <c r="E310" s="451"/>
      <c r="F310" s="451"/>
      <c r="G310" s="404" t="s">
        <v>219</v>
      </c>
      <c r="H310" s="406"/>
      <c r="I310" s="456"/>
      <c r="J310" s="138"/>
      <c r="K310" s="139"/>
      <c r="L310" s="135">
        <v>0</v>
      </c>
      <c r="M310" s="135">
        <v>0</v>
      </c>
      <c r="N310" s="135">
        <v>0</v>
      </c>
      <c r="O310" s="130"/>
      <c r="P310" s="130"/>
      <c r="Q310" s="130"/>
      <c r="R310" s="130"/>
      <c r="S310" s="130"/>
      <c r="T310" s="130"/>
      <c r="U310" s="130"/>
    </row>
    <row r="311" spans="1:21" s="82" customFormat="1" ht="34.5" customHeight="1">
      <c r="A311" s="341" t="s">
        <v>932</v>
      </c>
      <c r="B311" s="83"/>
      <c r="C311" s="451"/>
      <c r="D311" s="451"/>
      <c r="E311" s="451"/>
      <c r="F311" s="451"/>
      <c r="G311" s="404" t="s">
        <v>221</v>
      </c>
      <c r="H311" s="406"/>
      <c r="I311" s="456"/>
      <c r="J311" s="138"/>
      <c r="K311" s="140"/>
      <c r="L311" s="136"/>
      <c r="M311" s="136"/>
      <c r="N311" s="136"/>
      <c r="O311" s="130"/>
      <c r="P311" s="130"/>
      <c r="Q311" s="130"/>
      <c r="R311" s="130"/>
      <c r="S311" s="130"/>
      <c r="T311" s="130"/>
      <c r="U311" s="130"/>
    </row>
    <row r="312" spans="1:21" s="82" customFormat="1" ht="34.5" customHeight="1">
      <c r="A312" s="341" t="s">
        <v>933</v>
      </c>
      <c r="B312" s="83"/>
      <c r="C312" s="449" t="s">
        <v>227</v>
      </c>
      <c r="D312" s="451"/>
      <c r="E312" s="451"/>
      <c r="F312" s="451"/>
      <c r="G312" s="404" t="s">
        <v>219</v>
      </c>
      <c r="H312" s="406"/>
      <c r="I312" s="456"/>
      <c r="J312" s="138"/>
      <c r="K312" s="139"/>
      <c r="L312" s="135">
        <v>0</v>
      </c>
      <c r="M312" s="135">
        <v>0</v>
      </c>
      <c r="N312" s="135">
        <v>1</v>
      </c>
      <c r="O312" s="130"/>
      <c r="P312" s="130"/>
      <c r="Q312" s="130"/>
      <c r="R312" s="130"/>
      <c r="S312" s="130"/>
      <c r="T312" s="130"/>
      <c r="U312" s="130"/>
    </row>
    <row r="313" spans="1:21" s="82" customFormat="1" ht="34.5" customHeight="1">
      <c r="A313" s="341" t="s">
        <v>933</v>
      </c>
      <c r="B313" s="83"/>
      <c r="C313" s="451"/>
      <c r="D313" s="451"/>
      <c r="E313" s="451"/>
      <c r="F313" s="451"/>
      <c r="G313" s="404" t="s">
        <v>221</v>
      </c>
      <c r="H313" s="406"/>
      <c r="I313" s="456"/>
      <c r="J313" s="138"/>
      <c r="K313" s="140"/>
      <c r="L313" s="136"/>
      <c r="M313" s="136"/>
      <c r="N313" s="136"/>
      <c r="O313" s="130"/>
      <c r="P313" s="130"/>
      <c r="Q313" s="130"/>
      <c r="R313" s="130"/>
      <c r="S313" s="130"/>
      <c r="T313" s="130"/>
      <c r="U313" s="130"/>
    </row>
    <row r="314" spans="1:21" s="82" customFormat="1" ht="34.5" customHeight="1">
      <c r="A314" s="341" t="s">
        <v>934</v>
      </c>
      <c r="B314" s="83"/>
      <c r="C314" s="449" t="s">
        <v>228</v>
      </c>
      <c r="D314" s="451"/>
      <c r="E314" s="451"/>
      <c r="F314" s="451"/>
      <c r="G314" s="404" t="s">
        <v>219</v>
      </c>
      <c r="H314" s="406"/>
      <c r="I314" s="456"/>
      <c r="J314" s="138"/>
      <c r="K314" s="139"/>
      <c r="L314" s="135">
        <v>0</v>
      </c>
      <c r="M314" s="135">
        <v>0</v>
      </c>
      <c r="N314" s="135">
        <v>0</v>
      </c>
      <c r="O314" s="130"/>
      <c r="P314" s="130"/>
      <c r="Q314" s="130"/>
      <c r="R314" s="130"/>
      <c r="S314" s="130"/>
      <c r="T314" s="130"/>
      <c r="U314" s="130"/>
    </row>
    <row r="315" spans="1:21" s="82" customFormat="1" ht="34.5" customHeight="1">
      <c r="A315" s="341" t="s">
        <v>934</v>
      </c>
      <c r="B315" s="83"/>
      <c r="C315" s="451"/>
      <c r="D315" s="451"/>
      <c r="E315" s="451"/>
      <c r="F315" s="451"/>
      <c r="G315" s="404" t="s">
        <v>221</v>
      </c>
      <c r="H315" s="406"/>
      <c r="I315" s="456"/>
      <c r="J315" s="138"/>
      <c r="K315" s="140"/>
      <c r="L315" s="136"/>
      <c r="M315" s="136"/>
      <c r="N315" s="136"/>
      <c r="O315" s="130"/>
      <c r="P315" s="130"/>
      <c r="Q315" s="130"/>
      <c r="R315" s="130"/>
      <c r="S315" s="130"/>
      <c r="T315" s="130"/>
      <c r="U315" s="130"/>
    </row>
    <row r="316" spans="1:21" s="82" customFormat="1" ht="34.5" customHeight="1">
      <c r="A316" s="341" t="s">
        <v>935</v>
      </c>
      <c r="B316" s="83"/>
      <c r="C316" s="449" t="s">
        <v>229</v>
      </c>
      <c r="D316" s="451"/>
      <c r="E316" s="451"/>
      <c r="F316" s="451"/>
      <c r="G316" s="404" t="s">
        <v>219</v>
      </c>
      <c r="H316" s="406"/>
      <c r="I316" s="456"/>
      <c r="J316" s="138"/>
      <c r="K316" s="139"/>
      <c r="L316" s="135">
        <v>0</v>
      </c>
      <c r="M316" s="135">
        <v>0</v>
      </c>
      <c r="N316" s="135">
        <v>0</v>
      </c>
      <c r="O316" s="130"/>
      <c r="P316" s="130"/>
      <c r="Q316" s="130"/>
      <c r="R316" s="130"/>
      <c r="S316" s="130"/>
      <c r="T316" s="130"/>
      <c r="U316" s="130"/>
    </row>
    <row r="317" spans="1:21" s="82" customFormat="1" ht="34.5" customHeight="1">
      <c r="A317" s="341" t="s">
        <v>935</v>
      </c>
      <c r="B317" s="83"/>
      <c r="C317" s="451"/>
      <c r="D317" s="451"/>
      <c r="E317" s="451"/>
      <c r="F317" s="451"/>
      <c r="G317" s="404" t="s">
        <v>221</v>
      </c>
      <c r="H317" s="406"/>
      <c r="I317" s="456"/>
      <c r="J317" s="138"/>
      <c r="K317" s="140"/>
      <c r="L317" s="136"/>
      <c r="M317" s="136"/>
      <c r="N317" s="136"/>
      <c r="O317" s="130"/>
      <c r="P317" s="130"/>
      <c r="Q317" s="130"/>
      <c r="R317" s="130"/>
      <c r="S317" s="130"/>
      <c r="T317" s="130"/>
      <c r="U317" s="130"/>
    </row>
    <row r="318" spans="1:21" s="82" customFormat="1" ht="34.5" customHeight="1">
      <c r="A318" s="341" t="s">
        <v>936</v>
      </c>
      <c r="B318" s="83"/>
      <c r="C318" s="449" t="s">
        <v>230</v>
      </c>
      <c r="D318" s="451"/>
      <c r="E318" s="451"/>
      <c r="F318" s="451"/>
      <c r="G318" s="404" t="s">
        <v>219</v>
      </c>
      <c r="H318" s="406"/>
      <c r="I318" s="456"/>
      <c r="J318" s="138"/>
      <c r="K318" s="139"/>
      <c r="L318" s="135">
        <v>0</v>
      </c>
      <c r="M318" s="135">
        <v>0</v>
      </c>
      <c r="N318" s="135">
        <v>1</v>
      </c>
      <c r="O318" s="130"/>
      <c r="P318" s="130"/>
      <c r="Q318" s="130"/>
      <c r="R318" s="130"/>
      <c r="S318" s="130"/>
      <c r="T318" s="130"/>
      <c r="U318" s="130"/>
    </row>
    <row r="319" spans="1:21" s="82" customFormat="1" ht="34.5" customHeight="1">
      <c r="A319" s="341" t="s">
        <v>936</v>
      </c>
      <c r="B319" s="83"/>
      <c r="C319" s="451"/>
      <c r="D319" s="451"/>
      <c r="E319" s="451"/>
      <c r="F319" s="451"/>
      <c r="G319" s="404" t="s">
        <v>221</v>
      </c>
      <c r="H319" s="406"/>
      <c r="I319" s="456"/>
      <c r="J319" s="138"/>
      <c r="K319" s="140"/>
      <c r="L319" s="136"/>
      <c r="M319" s="136"/>
      <c r="N319" s="136"/>
      <c r="O319" s="130"/>
      <c r="P319" s="130"/>
      <c r="Q319" s="130"/>
      <c r="R319" s="130"/>
      <c r="S319" s="130"/>
      <c r="T319" s="130"/>
      <c r="U319" s="130"/>
    </row>
    <row r="320" spans="1:21" s="82" customFormat="1" ht="34.5" customHeight="1">
      <c r="A320" s="341" t="s">
        <v>937</v>
      </c>
      <c r="B320" s="83"/>
      <c r="C320" s="449" t="s">
        <v>240</v>
      </c>
      <c r="D320" s="451"/>
      <c r="E320" s="451"/>
      <c r="F320" s="451"/>
      <c r="G320" s="404" t="s">
        <v>219</v>
      </c>
      <c r="H320" s="406"/>
      <c r="I320" s="456"/>
      <c r="J320" s="138"/>
      <c r="K320" s="139"/>
      <c r="L320" s="135">
        <v>0</v>
      </c>
      <c r="M320" s="135">
        <v>0</v>
      </c>
      <c r="N320" s="135">
        <v>0</v>
      </c>
      <c r="O320" s="130"/>
      <c r="P320" s="130"/>
      <c r="Q320" s="130"/>
      <c r="R320" s="130"/>
      <c r="S320" s="130"/>
      <c r="T320" s="130"/>
      <c r="U320" s="130"/>
    </row>
    <row r="321" spans="1:22" s="82" customFormat="1" ht="34.5" customHeight="1">
      <c r="A321" s="341" t="s">
        <v>937</v>
      </c>
      <c r="B321" s="83"/>
      <c r="C321" s="451"/>
      <c r="D321" s="451"/>
      <c r="E321" s="451"/>
      <c r="F321" s="451"/>
      <c r="G321" s="404" t="s">
        <v>221</v>
      </c>
      <c r="H321" s="406"/>
      <c r="I321" s="456"/>
      <c r="J321" s="138"/>
      <c r="K321" s="140"/>
      <c r="L321" s="136"/>
      <c r="M321" s="136"/>
      <c r="N321" s="136"/>
      <c r="O321" s="130"/>
      <c r="P321" s="130"/>
      <c r="Q321" s="130"/>
      <c r="R321" s="130"/>
      <c r="S321" s="130"/>
      <c r="T321" s="130"/>
      <c r="U321" s="130"/>
    </row>
    <row r="322" spans="1:22" s="82" customFormat="1" ht="34.5" customHeight="1">
      <c r="A322" s="341" t="s">
        <v>938</v>
      </c>
      <c r="B322" s="83"/>
      <c r="C322" s="449" t="s">
        <v>234</v>
      </c>
      <c r="D322" s="450"/>
      <c r="E322" s="450"/>
      <c r="F322" s="450"/>
      <c r="G322" s="404" t="s">
        <v>219</v>
      </c>
      <c r="H322" s="406"/>
      <c r="I322" s="456"/>
      <c r="J322" s="138"/>
      <c r="K322" s="141"/>
      <c r="L322" s="135">
        <v>0</v>
      </c>
      <c r="M322" s="135">
        <v>0</v>
      </c>
      <c r="N322" s="135">
        <v>1</v>
      </c>
      <c r="O322" s="130"/>
      <c r="P322" s="130"/>
      <c r="Q322" s="130"/>
      <c r="R322" s="130"/>
      <c r="S322" s="130"/>
      <c r="T322" s="130"/>
      <c r="U322" s="130"/>
    </row>
    <row r="323" spans="1:22" s="82" customFormat="1" ht="34.5" customHeight="1">
      <c r="A323" s="341" t="s">
        <v>938</v>
      </c>
      <c r="B323" s="83"/>
      <c r="C323" s="450"/>
      <c r="D323" s="450"/>
      <c r="E323" s="450"/>
      <c r="F323" s="450"/>
      <c r="G323" s="404" t="s">
        <v>221</v>
      </c>
      <c r="H323" s="406"/>
      <c r="I323" s="457"/>
      <c r="J323" s="142"/>
      <c r="K323" s="143"/>
      <c r="L323" s="136"/>
      <c r="M323" s="136"/>
      <c r="N323" s="136"/>
      <c r="O323" s="130"/>
      <c r="P323" s="130"/>
      <c r="Q323" s="130"/>
      <c r="R323" s="130"/>
      <c r="S323" s="130"/>
      <c r="T323" s="130"/>
      <c r="U323" s="130"/>
    </row>
    <row r="324" spans="1:22" s="1" customFormat="1">
      <c r="A324" s="328"/>
      <c r="B324" s="19"/>
      <c r="C324" s="19"/>
      <c r="D324" s="19"/>
      <c r="E324" s="19"/>
      <c r="F324" s="19"/>
      <c r="G324" s="19"/>
      <c r="H324" s="15"/>
      <c r="I324" s="15"/>
      <c r="J324" s="87"/>
      <c r="K324" s="88"/>
      <c r="L324" s="89"/>
      <c r="M324" s="89"/>
      <c r="N324" s="89"/>
      <c r="O324" s="89"/>
      <c r="P324" s="89"/>
      <c r="Q324" s="89"/>
      <c r="R324" s="89"/>
      <c r="S324" s="89"/>
      <c r="T324" s="89"/>
      <c r="U324" s="89"/>
      <c r="V324" s="89"/>
    </row>
    <row r="325" spans="1:22" s="82" customFormat="1">
      <c r="A325" s="328"/>
      <c r="B325" s="83"/>
      <c r="C325" s="60"/>
      <c r="D325" s="60"/>
      <c r="E325" s="60"/>
      <c r="F325" s="60"/>
      <c r="G325" s="60"/>
      <c r="H325" s="90"/>
      <c r="I325" s="90"/>
      <c r="J325" s="87"/>
      <c r="K325" s="88"/>
      <c r="L325" s="89"/>
      <c r="M325" s="89"/>
      <c r="N325" s="89"/>
      <c r="O325" s="89"/>
      <c r="P325" s="89"/>
      <c r="Q325" s="89"/>
      <c r="R325" s="89"/>
      <c r="S325" s="89"/>
      <c r="T325" s="89"/>
      <c r="U325" s="89"/>
      <c r="V325" s="89"/>
    </row>
    <row r="326" spans="1:22" s="1" customFormat="1">
      <c r="A326" s="328"/>
      <c r="B326" s="83"/>
      <c r="C326" s="4"/>
      <c r="D326" s="4"/>
      <c r="E326" s="4"/>
      <c r="F326" s="4"/>
      <c r="G326" s="4"/>
      <c r="H326" s="308"/>
      <c r="I326" s="308"/>
      <c r="J326" s="101"/>
      <c r="K326" s="30"/>
      <c r="L326" s="101"/>
      <c r="M326" s="101"/>
      <c r="N326" s="101"/>
      <c r="O326" s="101"/>
      <c r="P326" s="101"/>
      <c r="Q326" s="101"/>
      <c r="R326" s="101"/>
      <c r="S326" s="101"/>
      <c r="T326" s="101"/>
      <c r="U326" s="101"/>
      <c r="V326" s="101"/>
    </row>
    <row r="327" spans="1:22" s="1" customFormat="1">
      <c r="A327" s="328"/>
      <c r="B327" s="19" t="s">
        <v>241</v>
      </c>
      <c r="C327" s="19"/>
      <c r="D327" s="19"/>
      <c r="E327" s="19"/>
      <c r="F327" s="19"/>
      <c r="G327" s="19"/>
      <c r="H327" s="15"/>
      <c r="I327" s="15"/>
      <c r="J327" s="101"/>
      <c r="K327" s="30"/>
      <c r="L327" s="101"/>
      <c r="M327" s="101"/>
      <c r="N327" s="101"/>
      <c r="O327" s="101"/>
      <c r="P327" s="101"/>
      <c r="Q327" s="101"/>
      <c r="R327" s="101"/>
      <c r="S327" s="101"/>
      <c r="T327" s="101"/>
      <c r="U327" s="101"/>
      <c r="V327" s="101"/>
    </row>
    <row r="328" spans="1:22">
      <c r="A328" s="328"/>
      <c r="B328" s="19"/>
      <c r="C328" s="19"/>
      <c r="D328" s="19"/>
      <c r="E328" s="19"/>
      <c r="F328" s="19"/>
      <c r="G328" s="19"/>
      <c r="H328" s="15"/>
      <c r="I328" s="15"/>
      <c r="L328" s="23"/>
      <c r="M328" s="23"/>
      <c r="N328" s="23"/>
      <c r="O328" s="23"/>
      <c r="P328" s="23"/>
      <c r="Q328" s="23"/>
      <c r="R328" s="73"/>
      <c r="S328" s="73"/>
      <c r="T328" s="73"/>
      <c r="U328" s="73"/>
      <c r="V328" s="73"/>
    </row>
    <row r="329" spans="1:22" ht="34.5" customHeight="1">
      <c r="A329" s="328"/>
      <c r="B329" s="19"/>
      <c r="C329" s="4"/>
      <c r="D329" s="4"/>
      <c r="F329" s="4"/>
      <c r="G329" s="4"/>
      <c r="H329" s="308"/>
      <c r="I329" s="308"/>
      <c r="J329" s="74" t="s">
        <v>68</v>
      </c>
      <c r="K329" s="75"/>
      <c r="L329" s="76" t="s">
        <v>1538</v>
      </c>
      <c r="M329" s="76" t="s">
        <v>1539</v>
      </c>
      <c r="N329" s="9"/>
      <c r="O329" s="9"/>
      <c r="P329" s="9"/>
      <c r="Q329" s="9"/>
      <c r="R329" s="9"/>
      <c r="S329" s="9"/>
      <c r="T329" s="9"/>
      <c r="U329" s="9"/>
      <c r="V329" s="9"/>
    </row>
    <row r="330" spans="1:22" ht="20.25" customHeight="1">
      <c r="A330" s="328"/>
      <c r="B330" s="2"/>
      <c r="C330" s="60"/>
      <c r="D330" s="4"/>
      <c r="F330" s="4"/>
      <c r="G330" s="4"/>
      <c r="H330" s="308"/>
      <c r="I330" s="65" t="s">
        <v>1584</v>
      </c>
      <c r="J330" s="66"/>
      <c r="K330" s="77"/>
      <c r="L330" s="78" t="s">
        <v>526</v>
      </c>
      <c r="M330" s="128" t="s">
        <v>526</v>
      </c>
      <c r="N330" s="9"/>
      <c r="O330" s="9"/>
      <c r="P330" s="9"/>
      <c r="Q330" s="9"/>
      <c r="R330" s="9"/>
      <c r="S330" s="9"/>
      <c r="T330" s="9"/>
      <c r="U330" s="9"/>
      <c r="V330" s="9"/>
    </row>
    <row r="331" spans="1:22" s="82" customFormat="1" ht="34.5" customHeight="1">
      <c r="A331" s="341" t="s">
        <v>939</v>
      </c>
      <c r="B331" s="2"/>
      <c r="C331" s="404" t="s">
        <v>242</v>
      </c>
      <c r="D331" s="405"/>
      <c r="E331" s="405"/>
      <c r="F331" s="405"/>
      <c r="G331" s="405"/>
      <c r="H331" s="406"/>
      <c r="I331" s="443" t="s">
        <v>1649</v>
      </c>
      <c r="J331" s="68" t="s">
        <v>205</v>
      </c>
      <c r="K331" s="118"/>
      <c r="L331" s="144"/>
      <c r="M331" s="145"/>
    </row>
    <row r="332" spans="1:22" s="82" customFormat="1" ht="34.5" customHeight="1">
      <c r="A332" s="341" t="s">
        <v>941</v>
      </c>
      <c r="B332" s="146"/>
      <c r="C332" s="458" t="s">
        <v>244</v>
      </c>
      <c r="D332" s="458"/>
      <c r="E332" s="458"/>
      <c r="F332" s="459"/>
      <c r="G332" s="449" t="s">
        <v>218</v>
      </c>
      <c r="H332" s="315" t="s">
        <v>245</v>
      </c>
      <c r="I332" s="438"/>
      <c r="J332" s="131"/>
      <c r="K332" s="118"/>
      <c r="L332" s="147"/>
      <c r="M332" s="148"/>
    </row>
    <row r="333" spans="1:22" s="82" customFormat="1" ht="34.5" customHeight="1">
      <c r="A333" s="341" t="s">
        <v>941</v>
      </c>
      <c r="B333" s="146"/>
      <c r="C333" s="449"/>
      <c r="D333" s="449"/>
      <c r="E333" s="449"/>
      <c r="F333" s="451"/>
      <c r="G333" s="449"/>
      <c r="H333" s="315" t="s">
        <v>246</v>
      </c>
      <c r="I333" s="438"/>
      <c r="J333" s="133"/>
      <c r="K333" s="118"/>
      <c r="L333" s="147"/>
      <c r="M333" s="148"/>
    </row>
    <row r="334" spans="1:22" s="82" customFormat="1" ht="34.5" customHeight="1">
      <c r="A334" s="341" t="s">
        <v>942</v>
      </c>
      <c r="B334" s="146"/>
      <c r="C334" s="449"/>
      <c r="D334" s="449"/>
      <c r="E334" s="449"/>
      <c r="F334" s="451"/>
      <c r="G334" s="449" t="s">
        <v>247</v>
      </c>
      <c r="H334" s="315" t="s">
        <v>245</v>
      </c>
      <c r="I334" s="438"/>
      <c r="J334" s="131"/>
      <c r="K334" s="118"/>
      <c r="L334" s="147"/>
      <c r="M334" s="148"/>
    </row>
    <row r="335" spans="1:22" s="82" customFormat="1" ht="34.5" customHeight="1">
      <c r="A335" s="341" t="s">
        <v>942</v>
      </c>
      <c r="B335" s="146"/>
      <c r="C335" s="449"/>
      <c r="D335" s="449"/>
      <c r="E335" s="449"/>
      <c r="F335" s="451"/>
      <c r="G335" s="451"/>
      <c r="H335" s="315" t="s">
        <v>246</v>
      </c>
      <c r="I335" s="438"/>
      <c r="J335" s="133"/>
      <c r="K335" s="118"/>
      <c r="L335" s="147"/>
      <c r="M335" s="148"/>
    </row>
    <row r="336" spans="1:22" s="82" customFormat="1" ht="34.5" customHeight="1">
      <c r="A336" s="341" t="s">
        <v>943</v>
      </c>
      <c r="B336" s="146"/>
      <c r="C336" s="449"/>
      <c r="D336" s="449"/>
      <c r="E336" s="449"/>
      <c r="F336" s="451"/>
      <c r="G336" s="449" t="s">
        <v>1650</v>
      </c>
      <c r="H336" s="315" t="s">
        <v>245</v>
      </c>
      <c r="I336" s="438"/>
      <c r="J336" s="131"/>
      <c r="K336" s="118"/>
      <c r="L336" s="147"/>
      <c r="M336" s="148"/>
    </row>
    <row r="337" spans="1:22" s="82" customFormat="1" ht="34.5" customHeight="1">
      <c r="A337" s="341" t="s">
        <v>943</v>
      </c>
      <c r="B337" s="146"/>
      <c r="C337" s="449"/>
      <c r="D337" s="449"/>
      <c r="E337" s="449"/>
      <c r="F337" s="451"/>
      <c r="G337" s="451"/>
      <c r="H337" s="315" t="s">
        <v>246</v>
      </c>
      <c r="I337" s="438"/>
      <c r="J337" s="133"/>
      <c r="K337" s="118"/>
      <c r="L337" s="147"/>
      <c r="M337" s="148"/>
    </row>
    <row r="338" spans="1:22" s="82" customFormat="1" ht="34.5" customHeight="1">
      <c r="A338" s="341" t="s">
        <v>945</v>
      </c>
      <c r="B338" s="146"/>
      <c r="C338" s="449"/>
      <c r="D338" s="449"/>
      <c r="E338" s="449"/>
      <c r="F338" s="451"/>
      <c r="G338" s="460" t="s">
        <v>249</v>
      </c>
      <c r="H338" s="315" t="s">
        <v>245</v>
      </c>
      <c r="I338" s="438"/>
      <c r="J338" s="131"/>
      <c r="K338" s="118"/>
      <c r="L338" s="147"/>
      <c r="M338" s="148"/>
    </row>
    <row r="339" spans="1:22" s="82" customFormat="1" ht="34.5" customHeight="1">
      <c r="A339" s="341" t="s">
        <v>945</v>
      </c>
      <c r="B339" s="146"/>
      <c r="C339" s="449"/>
      <c r="D339" s="449"/>
      <c r="E339" s="449"/>
      <c r="F339" s="451"/>
      <c r="G339" s="451"/>
      <c r="H339" s="315" t="s">
        <v>246</v>
      </c>
      <c r="I339" s="438"/>
      <c r="J339" s="133"/>
      <c r="K339" s="118"/>
      <c r="L339" s="147"/>
      <c r="M339" s="148"/>
    </row>
    <row r="340" spans="1:22" s="82" customFormat="1" ht="34.5" customHeight="1">
      <c r="A340" s="341" t="s">
        <v>946</v>
      </c>
      <c r="B340" s="146"/>
      <c r="C340" s="449"/>
      <c r="D340" s="449"/>
      <c r="E340" s="449"/>
      <c r="F340" s="451"/>
      <c r="G340" s="449" t="s">
        <v>250</v>
      </c>
      <c r="H340" s="315" t="s">
        <v>245</v>
      </c>
      <c r="I340" s="438"/>
      <c r="J340" s="131"/>
      <c r="K340" s="118"/>
      <c r="L340" s="147"/>
      <c r="M340" s="148"/>
    </row>
    <row r="341" spans="1:22" s="82" customFormat="1" ht="34.5" customHeight="1">
      <c r="A341" s="341" t="s">
        <v>946</v>
      </c>
      <c r="B341" s="146"/>
      <c r="C341" s="449"/>
      <c r="D341" s="449"/>
      <c r="E341" s="449"/>
      <c r="F341" s="451"/>
      <c r="G341" s="451"/>
      <c r="H341" s="315" t="s">
        <v>246</v>
      </c>
      <c r="I341" s="438"/>
      <c r="J341" s="133"/>
      <c r="K341" s="118"/>
      <c r="L341" s="147"/>
      <c r="M341" s="148"/>
    </row>
    <row r="342" spans="1:22" s="82" customFormat="1" ht="34.5" customHeight="1">
      <c r="A342" s="341" t="s">
        <v>947</v>
      </c>
      <c r="B342" s="146"/>
      <c r="C342" s="449"/>
      <c r="D342" s="449"/>
      <c r="E342" s="449"/>
      <c r="F342" s="451"/>
      <c r="G342" s="449" t="s">
        <v>238</v>
      </c>
      <c r="H342" s="315" t="s">
        <v>245</v>
      </c>
      <c r="I342" s="438"/>
      <c r="J342" s="131"/>
      <c r="K342" s="118"/>
      <c r="L342" s="147"/>
      <c r="M342" s="148"/>
    </row>
    <row r="343" spans="1:22" s="82" customFormat="1" ht="34.5" customHeight="1">
      <c r="A343" s="341" t="s">
        <v>947</v>
      </c>
      <c r="B343" s="146"/>
      <c r="C343" s="449"/>
      <c r="D343" s="449"/>
      <c r="E343" s="449"/>
      <c r="F343" s="451"/>
      <c r="G343" s="451"/>
      <c r="H343" s="315" t="s">
        <v>246</v>
      </c>
      <c r="I343" s="439"/>
      <c r="J343" s="133"/>
      <c r="K343" s="118"/>
      <c r="L343" s="149"/>
      <c r="M343" s="150"/>
    </row>
    <row r="344" spans="1:22" s="1" customFormat="1">
      <c r="A344" s="328"/>
      <c r="B344" s="19"/>
      <c r="C344" s="19"/>
      <c r="D344" s="19"/>
      <c r="E344" s="19"/>
      <c r="F344" s="19"/>
      <c r="G344" s="19"/>
      <c r="H344" s="15"/>
      <c r="I344" s="15"/>
      <c r="J344" s="87"/>
      <c r="K344" s="88"/>
      <c r="L344" s="101"/>
      <c r="M344" s="101"/>
    </row>
    <row r="345" spans="1:22" s="82" customFormat="1">
      <c r="A345" s="328"/>
      <c r="B345" s="83"/>
      <c r="C345" s="60"/>
      <c r="D345" s="60"/>
      <c r="E345" s="60"/>
      <c r="F345" s="60"/>
      <c r="G345" s="60"/>
      <c r="H345" s="90"/>
      <c r="I345" s="90"/>
      <c r="J345" s="87"/>
      <c r="K345" s="88"/>
      <c r="L345" s="89"/>
      <c r="M345" s="89"/>
    </row>
    <row r="346" spans="1:22" s="1" customFormat="1">
      <c r="A346" s="328"/>
      <c r="B346" s="146"/>
      <c r="C346" s="151"/>
      <c r="D346" s="151"/>
      <c r="E346" s="4"/>
      <c r="F346" s="4"/>
      <c r="G346" s="4"/>
      <c r="H346" s="308"/>
      <c r="I346" s="308"/>
      <c r="J346" s="59"/>
      <c r="K346" s="30"/>
      <c r="L346" s="101"/>
      <c r="M346" s="101"/>
    </row>
    <row r="347" spans="1:22" s="1" customFormat="1">
      <c r="A347" s="328"/>
      <c r="B347" s="19" t="s">
        <v>251</v>
      </c>
      <c r="C347" s="19"/>
      <c r="D347" s="19"/>
      <c r="E347" s="19"/>
      <c r="F347" s="19"/>
      <c r="G347" s="19"/>
      <c r="H347" s="15"/>
      <c r="I347" s="15"/>
      <c r="J347" s="101"/>
      <c r="K347" s="30"/>
      <c r="L347" s="101"/>
      <c r="M347" s="101"/>
    </row>
    <row r="348" spans="1:22">
      <c r="A348" s="328"/>
      <c r="B348" s="19"/>
      <c r="C348" s="19"/>
      <c r="D348" s="19"/>
      <c r="E348" s="19"/>
      <c r="F348" s="19"/>
      <c r="G348" s="19"/>
      <c r="H348" s="15"/>
      <c r="I348" s="15"/>
      <c r="L348" s="23"/>
      <c r="M348" s="23"/>
      <c r="N348" s="9"/>
      <c r="O348" s="9"/>
      <c r="P348" s="9"/>
      <c r="Q348" s="9"/>
      <c r="R348" s="9"/>
      <c r="S348" s="9"/>
      <c r="T348" s="9"/>
      <c r="U348" s="9"/>
      <c r="V348" s="9"/>
    </row>
    <row r="349" spans="1:22" ht="34.5" customHeight="1">
      <c r="A349" s="328"/>
      <c r="B349" s="19"/>
      <c r="C349" s="4"/>
      <c r="D349" s="4"/>
      <c r="F349" s="4"/>
      <c r="G349" s="4"/>
      <c r="H349" s="308"/>
      <c r="I349" s="308"/>
      <c r="J349" s="74" t="s">
        <v>68</v>
      </c>
      <c r="K349" s="75"/>
      <c r="L349" s="76" t="s">
        <v>1538</v>
      </c>
      <c r="M349" s="76" t="s">
        <v>1539</v>
      </c>
      <c r="N349" s="9"/>
      <c r="O349" s="9"/>
      <c r="P349" s="9"/>
      <c r="Q349" s="9"/>
      <c r="R349" s="9"/>
      <c r="S349" s="9"/>
      <c r="T349" s="9"/>
      <c r="U349" s="9"/>
      <c r="V349" s="9"/>
    </row>
    <row r="350" spans="1:22" ht="20.25" customHeight="1">
      <c r="A350" s="328"/>
      <c r="B350" s="2"/>
      <c r="C350" s="60"/>
      <c r="D350" s="4"/>
      <c r="F350" s="4"/>
      <c r="G350" s="4"/>
      <c r="H350" s="308"/>
      <c r="I350" s="65" t="s">
        <v>1584</v>
      </c>
      <c r="J350" s="66"/>
      <c r="K350" s="77"/>
      <c r="L350" s="78" t="s">
        <v>526</v>
      </c>
      <c r="M350" s="128" t="s">
        <v>526</v>
      </c>
      <c r="N350" s="9"/>
      <c r="O350" s="9"/>
      <c r="P350" s="9"/>
      <c r="Q350" s="9"/>
      <c r="R350" s="9"/>
      <c r="S350" s="9"/>
      <c r="T350" s="9"/>
      <c r="U350" s="9"/>
      <c r="V350" s="9"/>
    </row>
    <row r="351" spans="1:22" s="82" customFormat="1" ht="34.5" customHeight="1">
      <c r="A351" s="341" t="s">
        <v>948</v>
      </c>
      <c r="B351" s="2"/>
      <c r="C351" s="407" t="s">
        <v>1651</v>
      </c>
      <c r="D351" s="408"/>
      <c r="E351" s="461" t="s">
        <v>950</v>
      </c>
      <c r="F351" s="462"/>
      <c r="G351" s="404" t="s">
        <v>254</v>
      </c>
      <c r="H351" s="406"/>
      <c r="I351" s="443" t="s">
        <v>1652</v>
      </c>
      <c r="J351" s="152"/>
      <c r="K351" s="118"/>
      <c r="L351" s="144"/>
      <c r="M351" s="145"/>
    </row>
    <row r="352" spans="1:22" s="82" customFormat="1" ht="34.5" customHeight="1">
      <c r="A352" s="341" t="s">
        <v>952</v>
      </c>
      <c r="B352" s="146"/>
      <c r="C352" s="409"/>
      <c r="D352" s="410"/>
      <c r="E352" s="462"/>
      <c r="F352" s="462"/>
      <c r="G352" s="404" t="s">
        <v>256</v>
      </c>
      <c r="H352" s="406"/>
      <c r="I352" s="438"/>
      <c r="J352" s="152">
        <v>1</v>
      </c>
      <c r="K352" s="118"/>
      <c r="L352" s="147"/>
      <c r="M352" s="148"/>
    </row>
    <row r="353" spans="1:13" s="82" customFormat="1" ht="34.5" customHeight="1">
      <c r="A353" s="341" t="s">
        <v>953</v>
      </c>
      <c r="B353" s="146"/>
      <c r="C353" s="409"/>
      <c r="D353" s="410"/>
      <c r="E353" s="462"/>
      <c r="F353" s="462"/>
      <c r="G353" s="404" t="s">
        <v>257</v>
      </c>
      <c r="H353" s="406"/>
      <c r="I353" s="438"/>
      <c r="J353" s="152"/>
      <c r="K353" s="118"/>
      <c r="L353" s="147"/>
      <c r="M353" s="148"/>
    </row>
    <row r="354" spans="1:13" s="82" customFormat="1" ht="34.5" customHeight="1">
      <c r="A354" s="341" t="s">
        <v>954</v>
      </c>
      <c r="B354" s="146"/>
      <c r="C354" s="411"/>
      <c r="D354" s="412"/>
      <c r="E354" s="404" t="s">
        <v>238</v>
      </c>
      <c r="F354" s="405"/>
      <c r="G354" s="405"/>
      <c r="H354" s="406"/>
      <c r="I354" s="439"/>
      <c r="J354" s="152"/>
      <c r="K354" s="118"/>
      <c r="L354" s="147"/>
      <c r="M354" s="148"/>
    </row>
    <row r="355" spans="1:13" s="82" customFormat="1" ht="34.5" customHeight="1">
      <c r="A355" s="341" t="s">
        <v>955</v>
      </c>
      <c r="B355" s="146"/>
      <c r="C355" s="407" t="s">
        <v>1653</v>
      </c>
      <c r="D355" s="463"/>
      <c r="E355" s="404" t="s">
        <v>259</v>
      </c>
      <c r="F355" s="405"/>
      <c r="G355" s="405"/>
      <c r="H355" s="406"/>
      <c r="I355" s="443" t="s">
        <v>957</v>
      </c>
      <c r="J355" s="152"/>
      <c r="K355" s="118"/>
      <c r="L355" s="147"/>
      <c r="M355" s="148"/>
    </row>
    <row r="356" spans="1:13" s="82" customFormat="1" ht="34.5" customHeight="1">
      <c r="A356" s="341" t="s">
        <v>958</v>
      </c>
      <c r="B356" s="146"/>
      <c r="C356" s="464"/>
      <c r="D356" s="465"/>
      <c r="E356" s="404" t="s">
        <v>261</v>
      </c>
      <c r="F356" s="405"/>
      <c r="G356" s="405"/>
      <c r="H356" s="406"/>
      <c r="I356" s="438"/>
      <c r="J356" s="152"/>
      <c r="K356" s="118"/>
      <c r="L356" s="147"/>
      <c r="M356" s="148"/>
    </row>
    <row r="357" spans="1:13" s="82" customFormat="1" ht="34.5" customHeight="1">
      <c r="A357" s="341" t="s">
        <v>959</v>
      </c>
      <c r="B357" s="146"/>
      <c r="C357" s="466"/>
      <c r="D357" s="467"/>
      <c r="E357" s="404" t="s">
        <v>262</v>
      </c>
      <c r="F357" s="405"/>
      <c r="G357" s="405"/>
      <c r="H357" s="406"/>
      <c r="I357" s="439"/>
      <c r="J357" s="152"/>
      <c r="K357" s="118"/>
      <c r="L357" s="147"/>
      <c r="M357" s="148"/>
    </row>
    <row r="358" spans="1:13" s="82" customFormat="1" ht="42" customHeight="1">
      <c r="A358" s="341" t="s">
        <v>960</v>
      </c>
      <c r="B358" s="146"/>
      <c r="C358" s="407" t="s">
        <v>238</v>
      </c>
      <c r="D358" s="463"/>
      <c r="E358" s="404" t="s">
        <v>263</v>
      </c>
      <c r="F358" s="405"/>
      <c r="G358" s="405"/>
      <c r="H358" s="406"/>
      <c r="I358" s="116" t="s">
        <v>1654</v>
      </c>
      <c r="J358" s="152"/>
      <c r="K358" s="118"/>
      <c r="L358" s="147"/>
      <c r="M358" s="148"/>
    </row>
    <row r="359" spans="1:13" s="82" customFormat="1" ht="34.5" customHeight="1">
      <c r="A359" s="341" t="s">
        <v>962</v>
      </c>
      <c r="B359" s="146"/>
      <c r="C359" s="464"/>
      <c r="D359" s="465"/>
      <c r="E359" s="404" t="s">
        <v>1655</v>
      </c>
      <c r="F359" s="405"/>
      <c r="G359" s="405"/>
      <c r="H359" s="406"/>
      <c r="I359" s="437" t="s">
        <v>964</v>
      </c>
      <c r="J359" s="152"/>
      <c r="K359" s="118"/>
      <c r="L359" s="147"/>
      <c r="M359" s="148"/>
    </row>
    <row r="360" spans="1:13" s="82" customFormat="1" ht="34.5" customHeight="1">
      <c r="A360" s="341" t="s">
        <v>965</v>
      </c>
      <c r="B360" s="146"/>
      <c r="C360" s="464"/>
      <c r="D360" s="465"/>
      <c r="E360" s="404" t="s">
        <v>966</v>
      </c>
      <c r="F360" s="405"/>
      <c r="G360" s="405"/>
      <c r="H360" s="406"/>
      <c r="I360" s="468"/>
      <c r="J360" s="152"/>
      <c r="K360" s="118"/>
      <c r="L360" s="147"/>
      <c r="M360" s="148"/>
    </row>
    <row r="361" spans="1:13" s="82" customFormat="1" ht="58.5">
      <c r="A361" s="341" t="s">
        <v>967</v>
      </c>
      <c r="B361" s="146"/>
      <c r="C361" s="464"/>
      <c r="D361" s="465"/>
      <c r="E361" s="404" t="s">
        <v>1656</v>
      </c>
      <c r="F361" s="405"/>
      <c r="G361" s="405"/>
      <c r="H361" s="406"/>
      <c r="I361" s="116" t="s">
        <v>1657</v>
      </c>
      <c r="J361" s="152"/>
      <c r="K361" s="118"/>
      <c r="L361" s="147"/>
      <c r="M361" s="148"/>
    </row>
    <row r="362" spans="1:13" s="82" customFormat="1" ht="58.5">
      <c r="A362" s="341" t="s">
        <v>970</v>
      </c>
      <c r="B362" s="146"/>
      <c r="C362" s="464"/>
      <c r="D362" s="465"/>
      <c r="E362" s="404" t="s">
        <v>1658</v>
      </c>
      <c r="F362" s="405"/>
      <c r="G362" s="405"/>
      <c r="H362" s="406"/>
      <c r="I362" s="116" t="s">
        <v>1659</v>
      </c>
      <c r="J362" s="152"/>
      <c r="K362" s="118"/>
      <c r="L362" s="147"/>
      <c r="M362" s="148"/>
    </row>
    <row r="363" spans="1:13" s="82" customFormat="1" ht="42" customHeight="1">
      <c r="A363" s="341" t="s">
        <v>973</v>
      </c>
      <c r="B363" s="146"/>
      <c r="C363" s="464"/>
      <c r="D363" s="465"/>
      <c r="E363" s="404" t="s">
        <v>1660</v>
      </c>
      <c r="F363" s="405"/>
      <c r="G363" s="405"/>
      <c r="H363" s="406"/>
      <c r="I363" s="116" t="s">
        <v>1661</v>
      </c>
      <c r="J363" s="152"/>
      <c r="K363" s="118"/>
      <c r="L363" s="147"/>
      <c r="M363" s="148"/>
    </row>
    <row r="364" spans="1:13" s="82" customFormat="1" ht="42" customHeight="1">
      <c r="A364" s="341" t="s">
        <v>976</v>
      </c>
      <c r="B364" s="146"/>
      <c r="C364" s="464"/>
      <c r="D364" s="465"/>
      <c r="E364" s="404" t="s">
        <v>1662</v>
      </c>
      <c r="F364" s="405"/>
      <c r="G364" s="405"/>
      <c r="H364" s="406"/>
      <c r="I364" s="116" t="s">
        <v>978</v>
      </c>
      <c r="J364" s="152"/>
      <c r="K364" s="118"/>
      <c r="L364" s="147"/>
      <c r="M364" s="148"/>
    </row>
    <row r="365" spans="1:13" s="82" customFormat="1" ht="42" customHeight="1">
      <c r="A365" s="341" t="s">
        <v>979</v>
      </c>
      <c r="B365" s="146"/>
      <c r="C365" s="464"/>
      <c r="D365" s="465"/>
      <c r="E365" s="404" t="s">
        <v>274</v>
      </c>
      <c r="F365" s="405"/>
      <c r="G365" s="405"/>
      <c r="H365" s="406"/>
      <c r="I365" s="116" t="s">
        <v>980</v>
      </c>
      <c r="J365" s="152"/>
      <c r="K365" s="118"/>
      <c r="L365" s="147"/>
      <c r="M365" s="148"/>
    </row>
    <row r="366" spans="1:13" s="82" customFormat="1" ht="56.1" customHeight="1">
      <c r="A366" s="341" t="s">
        <v>981</v>
      </c>
      <c r="B366" s="146"/>
      <c r="C366" s="464"/>
      <c r="D366" s="465"/>
      <c r="E366" s="404" t="s">
        <v>275</v>
      </c>
      <c r="F366" s="405"/>
      <c r="G366" s="405"/>
      <c r="H366" s="406"/>
      <c r="I366" s="116" t="s">
        <v>1663</v>
      </c>
      <c r="J366" s="152"/>
      <c r="K366" s="118"/>
      <c r="L366" s="147"/>
      <c r="M366" s="148"/>
    </row>
    <row r="367" spans="1:13" s="82" customFormat="1" ht="56.1" customHeight="1">
      <c r="A367" s="341" t="s">
        <v>983</v>
      </c>
      <c r="B367" s="146"/>
      <c r="C367" s="466"/>
      <c r="D367" s="467"/>
      <c r="E367" s="404" t="s">
        <v>277</v>
      </c>
      <c r="F367" s="405"/>
      <c r="G367" s="405"/>
      <c r="H367" s="406"/>
      <c r="I367" s="116" t="s">
        <v>1390</v>
      </c>
      <c r="J367" s="152"/>
      <c r="K367" s="118"/>
      <c r="L367" s="149"/>
      <c r="M367" s="150"/>
    </row>
    <row r="368" spans="1:13" s="1" customFormat="1">
      <c r="A368" s="328"/>
      <c r="B368" s="19"/>
      <c r="C368" s="19"/>
      <c r="D368" s="19"/>
      <c r="E368" s="19"/>
      <c r="F368" s="19"/>
      <c r="G368" s="19"/>
      <c r="H368" s="15"/>
      <c r="I368" s="15"/>
      <c r="J368" s="87"/>
      <c r="K368" s="88"/>
      <c r="L368" s="89"/>
      <c r="M368" s="89"/>
    </row>
    <row r="369" spans="1:22" s="82" customFormat="1">
      <c r="A369" s="328"/>
      <c r="B369" s="83"/>
      <c r="C369" s="60"/>
      <c r="D369" s="60"/>
      <c r="E369" s="60"/>
      <c r="F369" s="60"/>
      <c r="G369" s="60"/>
      <c r="H369" s="90"/>
      <c r="I369" s="90"/>
      <c r="J369" s="87"/>
      <c r="K369" s="88"/>
      <c r="L369" s="89"/>
      <c r="M369" s="89"/>
    </row>
    <row r="370" spans="1:22" s="82" customFormat="1">
      <c r="A370" s="328"/>
      <c r="B370" s="113"/>
      <c r="C370" s="113"/>
      <c r="D370" s="60"/>
      <c r="E370" s="60"/>
      <c r="F370" s="60"/>
      <c r="G370" s="60"/>
      <c r="H370" s="90"/>
      <c r="I370" s="153"/>
      <c r="J370" s="87"/>
      <c r="K370" s="88"/>
      <c r="L370" s="89"/>
      <c r="M370" s="89"/>
    </row>
    <row r="371" spans="1:22" s="1" customFormat="1">
      <c r="A371" s="328"/>
      <c r="B371" s="113"/>
      <c r="C371" s="4"/>
      <c r="D371" s="4"/>
      <c r="E371" s="4"/>
      <c r="F371" s="4"/>
      <c r="G371" s="4"/>
      <c r="H371" s="308"/>
      <c r="I371" s="308"/>
      <c r="J371" s="59"/>
      <c r="K371" s="30"/>
      <c r="L371" s="101"/>
      <c r="M371" s="101"/>
    </row>
    <row r="372" spans="1:22" s="82" customFormat="1">
      <c r="A372" s="328"/>
      <c r="B372" s="342" t="s">
        <v>984</v>
      </c>
      <c r="C372" s="343"/>
      <c r="D372" s="4"/>
      <c r="E372" s="4"/>
      <c r="F372" s="4"/>
      <c r="G372" s="4"/>
      <c r="H372" s="308"/>
      <c r="I372" s="308"/>
      <c r="J372" s="59"/>
      <c r="K372" s="61"/>
      <c r="L372" s="89"/>
      <c r="M372" s="89"/>
    </row>
    <row r="373" spans="1:22">
      <c r="A373" s="328"/>
      <c r="B373" s="19"/>
      <c r="C373" s="19"/>
      <c r="D373" s="19"/>
      <c r="E373" s="19"/>
      <c r="F373" s="19"/>
      <c r="G373" s="19"/>
      <c r="H373" s="15"/>
      <c r="I373" s="15"/>
      <c r="L373" s="23"/>
      <c r="M373" s="23"/>
      <c r="N373" s="9"/>
      <c r="O373" s="9"/>
      <c r="P373" s="9"/>
      <c r="Q373" s="9"/>
      <c r="R373" s="9"/>
      <c r="S373" s="9"/>
      <c r="T373" s="9"/>
      <c r="U373" s="9"/>
      <c r="V373" s="9"/>
    </row>
    <row r="374" spans="1:22" s="112" customFormat="1" ht="34.5" customHeight="1">
      <c r="A374" s="328"/>
      <c r="B374" s="19"/>
      <c r="C374" s="4"/>
      <c r="D374" s="4"/>
      <c r="E374" s="4"/>
      <c r="F374" s="4"/>
      <c r="G374" s="4"/>
      <c r="H374" s="308"/>
      <c r="I374" s="308"/>
      <c r="J374" s="74" t="s">
        <v>68</v>
      </c>
      <c r="K374" s="75"/>
      <c r="L374" s="76" t="s">
        <v>1538</v>
      </c>
      <c r="M374" s="76" t="s">
        <v>1539</v>
      </c>
    </row>
    <row r="375" spans="1:22" s="112" customFormat="1" ht="20.25" customHeight="1">
      <c r="A375" s="328"/>
      <c r="B375" s="2"/>
      <c r="C375" s="4"/>
      <c r="D375" s="4"/>
      <c r="E375" s="4"/>
      <c r="F375" s="4"/>
      <c r="G375" s="4"/>
      <c r="H375" s="308"/>
      <c r="I375" s="65" t="s">
        <v>927</v>
      </c>
      <c r="J375" s="154"/>
      <c r="K375" s="77"/>
      <c r="L375" s="128" t="s">
        <v>526</v>
      </c>
      <c r="M375" s="128" t="s">
        <v>526</v>
      </c>
    </row>
    <row r="376" spans="1:22" s="112" customFormat="1" ht="34.5" customHeight="1">
      <c r="A376" s="328"/>
      <c r="B376" s="108"/>
      <c r="C376" s="429" t="s">
        <v>278</v>
      </c>
      <c r="D376" s="430"/>
      <c r="E376" s="430"/>
      <c r="F376" s="430"/>
      <c r="G376" s="430"/>
      <c r="H376" s="431"/>
      <c r="I376" s="442" t="s">
        <v>985</v>
      </c>
      <c r="J376" s="155"/>
      <c r="K376" s="94"/>
      <c r="L376" s="344"/>
      <c r="M376" s="344"/>
    </row>
    <row r="377" spans="1:22" s="112" customFormat="1" ht="34.5" customHeight="1">
      <c r="A377" s="328"/>
      <c r="B377" s="156"/>
      <c r="C377" s="469"/>
      <c r="D377" s="470"/>
      <c r="E377" s="470"/>
      <c r="F377" s="470"/>
      <c r="G377" s="470"/>
      <c r="H377" s="471"/>
      <c r="I377" s="442"/>
      <c r="J377" s="157"/>
      <c r="K377" s="98"/>
      <c r="L377" s="158"/>
      <c r="M377" s="158"/>
    </row>
    <row r="378" spans="1:22" s="112" customFormat="1" ht="34.5" customHeight="1">
      <c r="A378" s="341" t="s">
        <v>986</v>
      </c>
      <c r="B378" s="156"/>
      <c r="C378" s="469"/>
      <c r="D378" s="470"/>
      <c r="E378" s="470"/>
      <c r="F378" s="470"/>
      <c r="G378" s="470"/>
      <c r="H378" s="471"/>
      <c r="I378" s="442"/>
      <c r="J378" s="157"/>
      <c r="K378" s="98"/>
      <c r="L378" s="159" t="str">
        <f>IF(ISBLANK(L376), "-", "～")</f>
        <v>-</v>
      </c>
      <c r="M378" s="159" t="str">
        <f t="shared" ref="M378" si="8">IF(ISBLANK(M376), "-", "～")</f>
        <v>-</v>
      </c>
    </row>
    <row r="379" spans="1:22" s="112" customFormat="1" ht="34.5" customHeight="1">
      <c r="A379" s="328"/>
      <c r="B379" s="156"/>
      <c r="C379" s="469"/>
      <c r="D379" s="470"/>
      <c r="E379" s="470"/>
      <c r="F379" s="470"/>
      <c r="G379" s="470"/>
      <c r="H379" s="471"/>
      <c r="I379" s="442"/>
      <c r="J379" s="157"/>
      <c r="K379" s="98"/>
      <c r="L379" s="345"/>
      <c r="M379" s="345"/>
    </row>
    <row r="380" spans="1:22" s="112" customFormat="1" ht="34.5" customHeight="1">
      <c r="A380" s="328"/>
      <c r="B380" s="156"/>
      <c r="C380" s="472"/>
      <c r="D380" s="473"/>
      <c r="E380" s="473"/>
      <c r="F380" s="473"/>
      <c r="G380" s="473"/>
      <c r="H380" s="474"/>
      <c r="I380" s="442"/>
      <c r="J380" s="160"/>
      <c r="K380" s="100"/>
      <c r="L380" s="161"/>
      <c r="M380" s="161"/>
    </row>
    <row r="381" spans="1:22" s="1" customFormat="1">
      <c r="A381" s="328"/>
      <c r="B381" s="19"/>
      <c r="C381" s="19"/>
      <c r="D381" s="19"/>
      <c r="E381" s="19"/>
      <c r="F381" s="19"/>
      <c r="G381" s="19"/>
      <c r="H381" s="15"/>
      <c r="I381" s="15"/>
      <c r="J381" s="87"/>
      <c r="K381" s="88"/>
      <c r="L381" s="89"/>
      <c r="M381" s="89"/>
    </row>
    <row r="382" spans="1:22" s="82" customFormat="1">
      <c r="A382" s="328"/>
      <c r="B382" s="83"/>
      <c r="C382" s="60"/>
      <c r="D382" s="60"/>
      <c r="E382" s="60"/>
      <c r="F382" s="60"/>
      <c r="G382" s="60"/>
      <c r="H382" s="90"/>
      <c r="I382" s="90"/>
      <c r="J382" s="87"/>
      <c r="K382" s="88"/>
      <c r="L382" s="89"/>
      <c r="M382" s="89"/>
    </row>
    <row r="383" spans="1:22" s="82" customFormat="1">
      <c r="A383" s="328"/>
      <c r="B383" s="113"/>
      <c r="C383" s="113"/>
      <c r="D383" s="60"/>
      <c r="E383" s="60"/>
      <c r="F383" s="60"/>
      <c r="G383" s="60"/>
      <c r="H383" s="90"/>
      <c r="I383" s="153" t="s">
        <v>279</v>
      </c>
      <c r="J383" s="87"/>
      <c r="K383" s="88"/>
      <c r="L383" s="89"/>
      <c r="M383" s="89"/>
    </row>
    <row r="384" spans="1:22" s="82" customFormat="1">
      <c r="A384" s="328"/>
      <c r="B384" s="113"/>
      <c r="C384" s="113"/>
      <c r="D384" s="60"/>
      <c r="E384" s="60"/>
      <c r="F384" s="60"/>
      <c r="G384" s="60"/>
      <c r="H384" s="90"/>
      <c r="I384" s="90"/>
      <c r="J384" s="87"/>
      <c r="K384" s="88"/>
      <c r="L384" s="89"/>
      <c r="M384" s="89"/>
    </row>
    <row r="385" spans="1:22" s="22" customFormat="1">
      <c r="A385" s="328"/>
      <c r="B385" s="2"/>
      <c r="C385" s="51"/>
      <c r="D385" s="36"/>
      <c r="E385" s="36"/>
      <c r="F385" s="36"/>
      <c r="G385" s="36"/>
      <c r="H385" s="21"/>
      <c r="I385" s="38"/>
      <c r="J385" s="6"/>
      <c r="K385" s="7"/>
      <c r="M385" s="49"/>
    </row>
    <row r="386" spans="1:22" s="22" customFormat="1">
      <c r="A386" s="328"/>
      <c r="B386" s="2"/>
      <c r="C386" s="51"/>
      <c r="D386" s="36"/>
      <c r="E386" s="36"/>
      <c r="F386" s="36"/>
      <c r="G386" s="36"/>
      <c r="H386" s="21"/>
      <c r="I386" s="38"/>
      <c r="J386" s="6"/>
      <c r="K386" s="7"/>
      <c r="M386" s="49"/>
    </row>
    <row r="387" spans="1:22" s="22" customFormat="1">
      <c r="A387" s="328"/>
      <c r="B387" s="2"/>
      <c r="E387" s="51"/>
      <c r="F387" s="51"/>
      <c r="G387" s="51"/>
      <c r="H387" s="21"/>
      <c r="I387" s="38"/>
      <c r="J387" s="6"/>
      <c r="K387" s="7"/>
      <c r="M387" s="39"/>
    </row>
    <row r="388" spans="1:22" s="22" customFormat="1">
      <c r="A388" s="328"/>
      <c r="B388" s="2"/>
      <c r="E388" s="51"/>
      <c r="F388" s="51"/>
      <c r="G388" s="51"/>
      <c r="H388" s="21"/>
      <c r="I388" s="38"/>
      <c r="J388" s="6"/>
      <c r="K388" s="7"/>
      <c r="M388" s="49"/>
    </row>
    <row r="389" spans="1:22" s="22" customFormat="1">
      <c r="A389" s="328"/>
      <c r="B389" s="2"/>
      <c r="E389" s="51"/>
      <c r="F389" s="51"/>
      <c r="G389" s="51"/>
      <c r="H389" s="21"/>
      <c r="I389" s="38"/>
      <c r="J389" s="6"/>
      <c r="K389" s="7"/>
      <c r="M389" s="39"/>
    </row>
    <row r="390" spans="1:22" s="22" customFormat="1">
      <c r="A390" s="328"/>
      <c r="B390" s="2"/>
      <c r="E390" s="51"/>
      <c r="F390" s="51"/>
      <c r="G390" s="51"/>
      <c r="H390" s="21"/>
      <c r="I390" s="38"/>
      <c r="J390" s="6"/>
      <c r="K390" s="7"/>
      <c r="M390" s="39"/>
    </row>
    <row r="391" spans="1:22" s="22" customFormat="1">
      <c r="A391" s="328"/>
      <c r="B391" s="2"/>
      <c r="E391" s="36"/>
      <c r="F391" s="36"/>
      <c r="G391" s="36"/>
      <c r="H391" s="21"/>
      <c r="I391" s="5"/>
      <c r="J391" s="39"/>
      <c r="K391" s="52"/>
      <c r="L391" s="8"/>
      <c r="M391" s="8"/>
    </row>
    <row r="392" spans="1:22" s="22" customFormat="1">
      <c r="A392" s="328"/>
      <c r="B392" s="2"/>
      <c r="C392" s="42"/>
      <c r="D392" s="42"/>
      <c r="E392" s="42"/>
      <c r="F392" s="42"/>
      <c r="G392" s="42"/>
      <c r="H392" s="42"/>
      <c r="I392" s="42"/>
      <c r="J392" s="42"/>
      <c r="K392" s="50"/>
      <c r="L392" s="42"/>
      <c r="M392" s="42"/>
    </row>
    <row r="393" spans="1:22" s="22" customFormat="1">
      <c r="A393" s="328"/>
      <c r="B393" s="2"/>
      <c r="C393" s="60"/>
      <c r="D393" s="4"/>
      <c r="E393" s="4"/>
      <c r="F393" s="4"/>
      <c r="G393" s="4"/>
      <c r="H393" s="308"/>
      <c r="I393" s="308"/>
      <c r="J393" s="61"/>
      <c r="K393" s="30"/>
      <c r="L393" s="59"/>
      <c r="M393" s="59"/>
    </row>
    <row r="394" spans="1:22" s="1" customFormat="1" ht="19.5">
      <c r="A394" s="328"/>
      <c r="B394" s="346" t="s">
        <v>280</v>
      </c>
      <c r="C394" s="162"/>
      <c r="D394" s="162"/>
      <c r="E394" s="55"/>
      <c r="F394" s="55"/>
      <c r="G394" s="55"/>
      <c r="H394" s="56"/>
      <c r="I394" s="56"/>
      <c r="J394" s="58"/>
      <c r="K394" s="57"/>
      <c r="L394" s="163"/>
      <c r="M394" s="163"/>
    </row>
    <row r="395" spans="1:22" s="1" customFormat="1">
      <c r="A395" s="328"/>
      <c r="B395" s="47" t="s">
        <v>281</v>
      </c>
      <c r="C395" s="65"/>
      <c r="D395" s="65"/>
      <c r="E395" s="4"/>
      <c r="F395" s="4"/>
      <c r="G395" s="4"/>
      <c r="H395" s="308"/>
      <c r="I395" s="308"/>
      <c r="J395" s="59"/>
      <c r="K395" s="30"/>
      <c r="L395" s="101"/>
      <c r="M395" s="101"/>
    </row>
    <row r="396" spans="1:22">
      <c r="A396" s="328"/>
      <c r="B396" s="19"/>
      <c r="C396" s="19"/>
      <c r="D396" s="19"/>
      <c r="E396" s="19"/>
      <c r="F396" s="19"/>
      <c r="G396" s="19"/>
      <c r="H396" s="15"/>
      <c r="I396" s="15"/>
      <c r="L396" s="23"/>
      <c r="M396" s="23"/>
      <c r="N396" s="9"/>
      <c r="O396" s="9"/>
      <c r="P396" s="9"/>
      <c r="Q396" s="9"/>
      <c r="R396" s="9"/>
      <c r="S396" s="9"/>
      <c r="T396" s="9"/>
      <c r="U396" s="9"/>
      <c r="V396" s="9"/>
    </row>
    <row r="397" spans="1:22" ht="34.5" customHeight="1">
      <c r="A397" s="338"/>
      <c r="B397" s="19"/>
      <c r="C397" s="4"/>
      <c r="D397" s="4"/>
      <c r="F397" s="4"/>
      <c r="G397" s="4"/>
      <c r="H397" s="308"/>
      <c r="I397" s="308"/>
      <c r="J397" s="74" t="s">
        <v>68</v>
      </c>
      <c r="K397" s="75"/>
      <c r="L397" s="76" t="s">
        <v>1538</v>
      </c>
      <c r="M397" s="76" t="s">
        <v>1539</v>
      </c>
      <c r="N397" s="9"/>
      <c r="O397" s="9"/>
      <c r="P397" s="9"/>
      <c r="Q397" s="9"/>
      <c r="R397" s="9"/>
      <c r="S397" s="9"/>
      <c r="T397" s="9"/>
      <c r="U397" s="9"/>
      <c r="V397" s="9"/>
    </row>
    <row r="398" spans="1:22" ht="20.25" customHeight="1">
      <c r="A398" s="339" t="s">
        <v>891</v>
      </c>
      <c r="B398" s="2"/>
      <c r="C398" s="4"/>
      <c r="D398" s="4"/>
      <c r="F398" s="4"/>
      <c r="G398" s="4"/>
      <c r="H398" s="308"/>
      <c r="I398" s="65" t="s">
        <v>1584</v>
      </c>
      <c r="J398" s="66"/>
      <c r="K398" s="77"/>
      <c r="L398" s="78" t="s">
        <v>526</v>
      </c>
      <c r="M398" s="78" t="s">
        <v>526</v>
      </c>
      <c r="N398" s="9"/>
      <c r="O398" s="9"/>
      <c r="P398" s="9"/>
      <c r="Q398" s="9"/>
      <c r="R398" s="9"/>
      <c r="S398" s="9"/>
      <c r="T398" s="9"/>
      <c r="U398" s="9"/>
      <c r="V398" s="9"/>
    </row>
    <row r="399" spans="1:22" s="82" customFormat="1" ht="34.5" customHeight="1">
      <c r="A399" s="341" t="s">
        <v>987</v>
      </c>
      <c r="B399" s="83"/>
      <c r="C399" s="475" t="s">
        <v>282</v>
      </c>
      <c r="D399" s="407" t="s">
        <v>283</v>
      </c>
      <c r="E399" s="426"/>
      <c r="F399" s="426"/>
      <c r="G399" s="426"/>
      <c r="H399" s="408"/>
      <c r="I399" s="437" t="s">
        <v>988</v>
      </c>
      <c r="J399" s="164">
        <f t="shared" ref="J399:J404" si="9">IF(SUM(L399:M399)=0,IF(COUNTIF(L399:M399,"未確認")&gt;0,"未確認",IF(COUNTIF(L399:M399,"~*")&gt;0,"*",SUM(L399:M399))),SUM(L399:M399))</f>
        <v>35</v>
      </c>
      <c r="K399" s="118" t="str">
        <f t="shared" ref="K399:K404" si="10">IF(OR(COUNTIF(L399:M399,"未確認")&gt;0,COUNTIF(L399:M399,"~*")&gt;0),"※","")</f>
        <v/>
      </c>
      <c r="L399" s="135">
        <v>24</v>
      </c>
      <c r="M399" s="135">
        <v>11</v>
      </c>
    </row>
    <row r="400" spans="1:22" s="82" customFormat="1" ht="34.5" customHeight="1">
      <c r="A400" s="341" t="s">
        <v>989</v>
      </c>
      <c r="B400" s="83"/>
      <c r="C400" s="476"/>
      <c r="D400" s="478"/>
      <c r="E400" s="404" t="s">
        <v>284</v>
      </c>
      <c r="F400" s="405"/>
      <c r="G400" s="405"/>
      <c r="H400" s="406"/>
      <c r="I400" s="477"/>
      <c r="J400" s="164">
        <f t="shared" si="9"/>
        <v>35</v>
      </c>
      <c r="K400" s="118" t="str">
        <f t="shared" si="10"/>
        <v/>
      </c>
      <c r="L400" s="135">
        <v>24</v>
      </c>
      <c r="M400" s="135">
        <v>11</v>
      </c>
    </row>
    <row r="401" spans="1:22" s="82" customFormat="1" ht="34.5" customHeight="1">
      <c r="A401" s="347" t="s">
        <v>990</v>
      </c>
      <c r="B401" s="83"/>
      <c r="C401" s="476"/>
      <c r="D401" s="479"/>
      <c r="E401" s="404" t="s">
        <v>285</v>
      </c>
      <c r="F401" s="405"/>
      <c r="G401" s="405"/>
      <c r="H401" s="406"/>
      <c r="I401" s="477"/>
      <c r="J401" s="164">
        <f t="shared" si="9"/>
        <v>0</v>
      </c>
      <c r="K401" s="118" t="str">
        <f t="shared" si="10"/>
        <v/>
      </c>
      <c r="L401" s="135">
        <v>0</v>
      </c>
      <c r="M401" s="135">
        <v>0</v>
      </c>
    </row>
    <row r="402" spans="1:22" s="82" customFormat="1" ht="34.5" customHeight="1">
      <c r="A402" s="347" t="s">
        <v>991</v>
      </c>
      <c r="B402" s="83"/>
      <c r="C402" s="476"/>
      <c r="D402" s="480"/>
      <c r="E402" s="404" t="s">
        <v>286</v>
      </c>
      <c r="F402" s="405"/>
      <c r="G402" s="405"/>
      <c r="H402" s="406"/>
      <c r="I402" s="477"/>
      <c r="J402" s="164">
        <f t="shared" si="9"/>
        <v>0</v>
      </c>
      <c r="K402" s="118" t="str">
        <f t="shared" si="10"/>
        <v/>
      </c>
      <c r="L402" s="135">
        <v>0</v>
      </c>
      <c r="M402" s="135">
        <v>0</v>
      </c>
    </row>
    <row r="403" spans="1:22" s="82" customFormat="1" ht="34.5" customHeight="1">
      <c r="A403" s="347" t="s">
        <v>992</v>
      </c>
      <c r="B403" s="2"/>
      <c r="C403" s="476"/>
      <c r="D403" s="404" t="s">
        <v>287</v>
      </c>
      <c r="E403" s="405"/>
      <c r="F403" s="405"/>
      <c r="G403" s="405"/>
      <c r="H403" s="406"/>
      <c r="I403" s="477"/>
      <c r="J403" s="164">
        <f t="shared" si="9"/>
        <v>33902</v>
      </c>
      <c r="K403" s="118" t="str">
        <f t="shared" si="10"/>
        <v/>
      </c>
      <c r="L403" s="135">
        <v>16985</v>
      </c>
      <c r="M403" s="135">
        <v>16917</v>
      </c>
    </row>
    <row r="404" spans="1:22" s="82" customFormat="1" ht="34.5" customHeight="1">
      <c r="A404" s="347" t="s">
        <v>993</v>
      </c>
      <c r="B404" s="113"/>
      <c r="C404" s="476"/>
      <c r="D404" s="404" t="s">
        <v>288</v>
      </c>
      <c r="E404" s="405"/>
      <c r="F404" s="405"/>
      <c r="G404" s="405"/>
      <c r="H404" s="406"/>
      <c r="I404" s="468"/>
      <c r="J404" s="164">
        <f t="shared" si="9"/>
        <v>38</v>
      </c>
      <c r="K404" s="118" t="str">
        <f t="shared" si="10"/>
        <v/>
      </c>
      <c r="L404" s="135">
        <v>23</v>
      </c>
      <c r="M404" s="135">
        <v>15</v>
      </c>
    </row>
    <row r="405" spans="1:22" s="1" customFormat="1">
      <c r="A405" s="328"/>
      <c r="B405" s="19"/>
      <c r="C405" s="125"/>
      <c r="D405" s="19"/>
      <c r="E405" s="19"/>
      <c r="F405" s="19"/>
      <c r="G405" s="19"/>
      <c r="H405" s="15"/>
      <c r="I405" s="15"/>
      <c r="J405" s="87"/>
      <c r="K405" s="88"/>
      <c r="L405" s="89"/>
      <c r="M405" s="89"/>
    </row>
    <row r="406" spans="1:22" s="82" customFormat="1">
      <c r="A406" s="328"/>
      <c r="B406" s="83"/>
      <c r="C406" s="60"/>
      <c r="D406" s="60"/>
      <c r="E406" s="60"/>
      <c r="F406" s="60"/>
      <c r="G406" s="60"/>
      <c r="H406" s="90"/>
      <c r="I406" s="90"/>
      <c r="J406" s="87"/>
      <c r="K406" s="88"/>
      <c r="L406" s="89"/>
      <c r="M406" s="89"/>
    </row>
    <row r="407" spans="1:22" s="1" customFormat="1">
      <c r="A407" s="328"/>
      <c r="B407" s="113"/>
      <c r="C407" s="165"/>
      <c r="D407" s="4"/>
      <c r="E407" s="4"/>
      <c r="F407" s="4"/>
      <c r="H407" s="308"/>
      <c r="I407" s="308"/>
      <c r="J407" s="59"/>
      <c r="K407" s="30"/>
      <c r="L407" s="101"/>
      <c r="M407" s="101"/>
    </row>
    <row r="408" spans="1:22" s="1" customFormat="1">
      <c r="A408" s="328"/>
      <c r="B408" s="47" t="s">
        <v>289</v>
      </c>
      <c r="C408" s="44"/>
      <c r="D408" s="44"/>
      <c r="E408" s="44"/>
      <c r="F408" s="44"/>
      <c r="G408" s="44"/>
      <c r="H408" s="15"/>
      <c r="I408" s="15"/>
      <c r="J408" s="59"/>
      <c r="K408" s="30"/>
      <c r="L408" s="101"/>
      <c r="M408" s="101"/>
    </row>
    <row r="409" spans="1:22">
      <c r="A409" s="328"/>
      <c r="B409" s="19"/>
      <c r="C409" s="19"/>
      <c r="D409" s="19"/>
      <c r="E409" s="19"/>
      <c r="F409" s="19"/>
      <c r="G409" s="19"/>
      <c r="H409" s="15"/>
      <c r="I409" s="15"/>
      <c r="L409" s="23"/>
      <c r="M409" s="23"/>
      <c r="N409" s="9"/>
      <c r="O409" s="9"/>
      <c r="P409" s="9"/>
      <c r="Q409" s="9"/>
      <c r="R409" s="9"/>
      <c r="S409" s="9"/>
      <c r="T409" s="9"/>
      <c r="U409" s="9"/>
      <c r="V409" s="9"/>
    </row>
    <row r="410" spans="1:22" ht="34.5" customHeight="1">
      <c r="A410" s="328"/>
      <c r="B410" s="19"/>
      <c r="C410" s="4"/>
      <c r="D410" s="4"/>
      <c r="F410" s="4"/>
      <c r="G410" s="4"/>
      <c r="H410" s="308"/>
      <c r="I410" s="308"/>
      <c r="J410" s="74" t="s">
        <v>68</v>
      </c>
      <c r="K410" s="75"/>
      <c r="L410" s="76" t="s">
        <v>1538</v>
      </c>
      <c r="M410" s="76" t="s">
        <v>1539</v>
      </c>
      <c r="N410" s="9"/>
      <c r="O410" s="9"/>
      <c r="P410" s="9"/>
      <c r="Q410" s="9"/>
      <c r="R410" s="9"/>
      <c r="S410" s="9"/>
      <c r="T410" s="9"/>
      <c r="U410" s="9"/>
      <c r="V410" s="9"/>
    </row>
    <row r="411" spans="1:22" ht="20.25" customHeight="1">
      <c r="A411" s="328"/>
      <c r="B411" s="2"/>
      <c r="C411" s="60"/>
      <c r="D411" s="4"/>
      <c r="F411" s="4"/>
      <c r="G411" s="4"/>
      <c r="H411" s="308"/>
      <c r="I411" s="65" t="s">
        <v>927</v>
      </c>
      <c r="J411" s="66"/>
      <c r="K411" s="77"/>
      <c r="L411" s="78" t="s">
        <v>526</v>
      </c>
      <c r="M411" s="78" t="s">
        <v>526</v>
      </c>
      <c r="N411" s="9"/>
      <c r="O411" s="9"/>
      <c r="P411" s="9"/>
      <c r="Q411" s="9"/>
      <c r="R411" s="9"/>
      <c r="S411" s="9"/>
      <c r="T411" s="9"/>
      <c r="U411" s="9"/>
      <c r="V411" s="9"/>
    </row>
    <row r="412" spans="1:22" s="82" customFormat="1" ht="34.5" customHeight="1">
      <c r="A412" s="348" t="s">
        <v>994</v>
      </c>
      <c r="B412" s="113"/>
      <c r="C412" s="475" t="s">
        <v>290</v>
      </c>
      <c r="D412" s="404" t="s">
        <v>291</v>
      </c>
      <c r="E412" s="405"/>
      <c r="F412" s="405"/>
      <c r="G412" s="405"/>
      <c r="H412" s="406"/>
      <c r="I412" s="437" t="s">
        <v>995</v>
      </c>
      <c r="J412" s="164">
        <f t="shared" ref="J412:J429" si="11">IF(SUM(L412:M412)=0,IF(COUNTIF(L412:M412,"未確認")&gt;0,"未確認",IF(COUNTIF(L412:M412,"~*")&gt;0,"*",SUM(L412:M412))),SUM(L412:M412))</f>
        <v>35</v>
      </c>
      <c r="K412" s="118" t="str">
        <f t="shared" ref="K412:K429" si="12">IF(OR(COUNTIF(L412:M412,"未確認")&gt;0,COUNTIF(L412:M412,"~*")&gt;0),"※","")</f>
        <v/>
      </c>
      <c r="L412" s="135">
        <v>24</v>
      </c>
      <c r="M412" s="135">
        <v>11</v>
      </c>
    </row>
    <row r="413" spans="1:22" s="82" customFormat="1" ht="34.5" customHeight="1">
      <c r="A413" s="348" t="s">
        <v>996</v>
      </c>
      <c r="B413" s="113"/>
      <c r="C413" s="475"/>
      <c r="D413" s="483" t="s">
        <v>292</v>
      </c>
      <c r="E413" s="411" t="s">
        <v>293</v>
      </c>
      <c r="F413" s="441"/>
      <c r="G413" s="441"/>
      <c r="H413" s="412"/>
      <c r="I413" s="481"/>
      <c r="J413" s="164">
        <f t="shared" si="11"/>
        <v>0</v>
      </c>
      <c r="K413" s="118" t="str">
        <f t="shared" si="12"/>
        <v/>
      </c>
      <c r="L413" s="135">
        <v>0</v>
      </c>
      <c r="M413" s="135"/>
    </row>
    <row r="414" spans="1:22" s="82" customFormat="1" ht="34.5" customHeight="1">
      <c r="A414" s="348" t="s">
        <v>997</v>
      </c>
      <c r="B414" s="113"/>
      <c r="C414" s="475"/>
      <c r="D414" s="475"/>
      <c r="E414" s="404" t="s">
        <v>294</v>
      </c>
      <c r="F414" s="405"/>
      <c r="G414" s="405"/>
      <c r="H414" s="406"/>
      <c r="I414" s="481"/>
      <c r="J414" s="164">
        <f t="shared" si="11"/>
        <v>1</v>
      </c>
      <c r="K414" s="118" t="str">
        <f t="shared" si="12"/>
        <v/>
      </c>
      <c r="L414" s="135">
        <v>1</v>
      </c>
      <c r="M414" s="135"/>
    </row>
    <row r="415" spans="1:22" s="82" customFormat="1" ht="34.5" customHeight="1">
      <c r="A415" s="348" t="s">
        <v>998</v>
      </c>
      <c r="B415" s="113"/>
      <c r="C415" s="475"/>
      <c r="D415" s="475"/>
      <c r="E415" s="404" t="s">
        <v>295</v>
      </c>
      <c r="F415" s="405"/>
      <c r="G415" s="405"/>
      <c r="H415" s="406"/>
      <c r="I415" s="481"/>
      <c r="J415" s="164">
        <f t="shared" si="11"/>
        <v>29</v>
      </c>
      <c r="K415" s="118" t="str">
        <f t="shared" si="12"/>
        <v/>
      </c>
      <c r="L415" s="135">
        <v>19</v>
      </c>
      <c r="M415" s="135">
        <v>10</v>
      </c>
    </row>
    <row r="416" spans="1:22" s="82" customFormat="1" ht="34.5" customHeight="1">
      <c r="A416" s="348" t="s">
        <v>999</v>
      </c>
      <c r="B416" s="113"/>
      <c r="C416" s="475"/>
      <c r="D416" s="475"/>
      <c r="E416" s="423" t="s">
        <v>296</v>
      </c>
      <c r="F416" s="424"/>
      <c r="G416" s="424"/>
      <c r="H416" s="425"/>
      <c r="I416" s="481"/>
      <c r="J416" s="164">
        <f t="shared" si="11"/>
        <v>5</v>
      </c>
      <c r="K416" s="118" t="str">
        <f t="shared" si="12"/>
        <v/>
      </c>
      <c r="L416" s="135">
        <v>4</v>
      </c>
      <c r="M416" s="135">
        <v>1</v>
      </c>
    </row>
    <row r="417" spans="1:13" s="82" customFormat="1" ht="34.5" customHeight="1">
      <c r="A417" s="348" t="s">
        <v>1000</v>
      </c>
      <c r="B417" s="113"/>
      <c r="C417" s="475"/>
      <c r="D417" s="475"/>
      <c r="E417" s="423" t="s">
        <v>297</v>
      </c>
      <c r="F417" s="424"/>
      <c r="G417" s="424"/>
      <c r="H417" s="425"/>
      <c r="I417" s="481"/>
      <c r="J417" s="164">
        <f t="shared" si="11"/>
        <v>0</v>
      </c>
      <c r="K417" s="118" t="str">
        <f t="shared" si="12"/>
        <v/>
      </c>
      <c r="L417" s="135">
        <v>0</v>
      </c>
      <c r="M417" s="135"/>
    </row>
    <row r="418" spans="1:13" s="82" customFormat="1" ht="34.5" customHeight="1">
      <c r="A418" s="348" t="s">
        <v>1001</v>
      </c>
      <c r="B418" s="113"/>
      <c r="C418" s="475"/>
      <c r="D418" s="475"/>
      <c r="E418" s="404" t="s">
        <v>298</v>
      </c>
      <c r="F418" s="405"/>
      <c r="G418" s="405"/>
      <c r="H418" s="406"/>
      <c r="I418" s="481"/>
      <c r="J418" s="164">
        <f t="shared" si="11"/>
        <v>0</v>
      </c>
      <c r="K418" s="118" t="str">
        <f t="shared" si="12"/>
        <v/>
      </c>
      <c r="L418" s="135">
        <v>0</v>
      </c>
      <c r="M418" s="135"/>
    </row>
    <row r="419" spans="1:13" s="82" customFormat="1" ht="34.5" customHeight="1">
      <c r="A419" s="348" t="s">
        <v>1002</v>
      </c>
      <c r="B419" s="113"/>
      <c r="C419" s="475"/>
      <c r="D419" s="484"/>
      <c r="E419" s="407" t="s">
        <v>238</v>
      </c>
      <c r="F419" s="426"/>
      <c r="G419" s="426"/>
      <c r="H419" s="408"/>
      <c r="I419" s="481"/>
      <c r="J419" s="164">
        <f t="shared" si="11"/>
        <v>0</v>
      </c>
      <c r="K419" s="118" t="str">
        <f t="shared" si="12"/>
        <v/>
      </c>
      <c r="L419" s="135">
        <v>0</v>
      </c>
      <c r="M419" s="135"/>
    </row>
    <row r="420" spans="1:13" s="82" customFormat="1" ht="34.5" customHeight="1">
      <c r="A420" s="348" t="s">
        <v>1003</v>
      </c>
      <c r="B420" s="113"/>
      <c r="C420" s="475"/>
      <c r="D420" s="404" t="s">
        <v>299</v>
      </c>
      <c r="E420" s="405"/>
      <c r="F420" s="405"/>
      <c r="G420" s="405"/>
      <c r="H420" s="406"/>
      <c r="I420" s="481"/>
      <c r="J420" s="164">
        <f t="shared" si="11"/>
        <v>38</v>
      </c>
      <c r="K420" s="118" t="str">
        <f t="shared" si="12"/>
        <v/>
      </c>
      <c r="L420" s="135">
        <v>23</v>
      </c>
      <c r="M420" s="135">
        <v>15</v>
      </c>
    </row>
    <row r="421" spans="1:13" s="82" customFormat="1" ht="34.5" customHeight="1">
      <c r="A421" s="348" t="s">
        <v>1004</v>
      </c>
      <c r="B421" s="113"/>
      <c r="C421" s="475"/>
      <c r="D421" s="483" t="s">
        <v>300</v>
      </c>
      <c r="E421" s="411" t="s">
        <v>301</v>
      </c>
      <c r="F421" s="441"/>
      <c r="G421" s="441"/>
      <c r="H421" s="412"/>
      <c r="I421" s="481"/>
      <c r="J421" s="164">
        <f t="shared" si="11"/>
        <v>0</v>
      </c>
      <c r="K421" s="118" t="str">
        <f t="shared" si="12"/>
        <v/>
      </c>
      <c r="L421" s="135">
        <v>0</v>
      </c>
      <c r="M421" s="135"/>
    </row>
    <row r="422" spans="1:13" s="82" customFormat="1" ht="34.5" customHeight="1">
      <c r="A422" s="348" t="s">
        <v>1005</v>
      </c>
      <c r="B422" s="113"/>
      <c r="C422" s="475"/>
      <c r="D422" s="475"/>
      <c r="E422" s="404" t="s">
        <v>302</v>
      </c>
      <c r="F422" s="405"/>
      <c r="G422" s="405"/>
      <c r="H422" s="406"/>
      <c r="I422" s="481"/>
      <c r="J422" s="164">
        <f t="shared" si="11"/>
        <v>0</v>
      </c>
      <c r="K422" s="118" t="str">
        <f t="shared" si="12"/>
        <v/>
      </c>
      <c r="L422" s="135">
        <v>0</v>
      </c>
      <c r="M422" s="135"/>
    </row>
    <row r="423" spans="1:13" s="82" customFormat="1" ht="34.5" customHeight="1">
      <c r="A423" s="348" t="s">
        <v>1006</v>
      </c>
      <c r="B423" s="113"/>
      <c r="C423" s="475"/>
      <c r="D423" s="475"/>
      <c r="E423" s="404" t="s">
        <v>303</v>
      </c>
      <c r="F423" s="405"/>
      <c r="G423" s="405"/>
      <c r="H423" s="406"/>
      <c r="I423" s="481"/>
      <c r="J423" s="164">
        <f t="shared" si="11"/>
        <v>1</v>
      </c>
      <c r="K423" s="118" t="str">
        <f t="shared" si="12"/>
        <v/>
      </c>
      <c r="L423" s="135">
        <v>1</v>
      </c>
      <c r="M423" s="135"/>
    </row>
    <row r="424" spans="1:13" s="82" customFormat="1" ht="34.5" customHeight="1">
      <c r="A424" s="348" t="s">
        <v>1007</v>
      </c>
      <c r="B424" s="113"/>
      <c r="C424" s="475"/>
      <c r="D424" s="475"/>
      <c r="E424" s="404" t="s">
        <v>304</v>
      </c>
      <c r="F424" s="405"/>
      <c r="G424" s="405"/>
      <c r="H424" s="406"/>
      <c r="I424" s="481"/>
      <c r="J424" s="164">
        <f t="shared" si="11"/>
        <v>0</v>
      </c>
      <c r="K424" s="118" t="str">
        <f t="shared" si="12"/>
        <v/>
      </c>
      <c r="L424" s="135">
        <v>0</v>
      </c>
      <c r="M424" s="135"/>
    </row>
    <row r="425" spans="1:13" s="82" customFormat="1" ht="34.5" customHeight="1">
      <c r="A425" s="348" t="s">
        <v>1008</v>
      </c>
      <c r="B425" s="113"/>
      <c r="C425" s="475"/>
      <c r="D425" s="475"/>
      <c r="E425" s="404" t="s">
        <v>305</v>
      </c>
      <c r="F425" s="405"/>
      <c r="G425" s="405"/>
      <c r="H425" s="406"/>
      <c r="I425" s="481"/>
      <c r="J425" s="164">
        <f t="shared" si="11"/>
        <v>1</v>
      </c>
      <c r="K425" s="118" t="str">
        <f t="shared" si="12"/>
        <v/>
      </c>
      <c r="L425" s="135">
        <v>0</v>
      </c>
      <c r="M425" s="135">
        <v>1</v>
      </c>
    </row>
    <row r="426" spans="1:13" s="82" customFormat="1" ht="34.5" customHeight="1">
      <c r="A426" s="348" t="s">
        <v>1009</v>
      </c>
      <c r="B426" s="113"/>
      <c r="C426" s="475"/>
      <c r="D426" s="475"/>
      <c r="E426" s="423" t="s">
        <v>306</v>
      </c>
      <c r="F426" s="424"/>
      <c r="G426" s="424"/>
      <c r="H426" s="425"/>
      <c r="I426" s="481"/>
      <c r="J426" s="164">
        <f t="shared" si="11"/>
        <v>0</v>
      </c>
      <c r="K426" s="118" t="str">
        <f t="shared" si="12"/>
        <v/>
      </c>
      <c r="L426" s="135">
        <v>0</v>
      </c>
      <c r="M426" s="135"/>
    </row>
    <row r="427" spans="1:13" s="82" customFormat="1" ht="34.5" customHeight="1">
      <c r="A427" s="348" t="s">
        <v>1010</v>
      </c>
      <c r="B427" s="113"/>
      <c r="C427" s="475"/>
      <c r="D427" s="475"/>
      <c r="E427" s="404" t="s">
        <v>307</v>
      </c>
      <c r="F427" s="405"/>
      <c r="G427" s="405"/>
      <c r="H427" s="406"/>
      <c r="I427" s="481"/>
      <c r="J427" s="164">
        <f t="shared" si="11"/>
        <v>0</v>
      </c>
      <c r="K427" s="118" t="str">
        <f t="shared" si="12"/>
        <v/>
      </c>
      <c r="L427" s="135">
        <v>0</v>
      </c>
      <c r="M427" s="135"/>
    </row>
    <row r="428" spans="1:13" s="82" customFormat="1" ht="34.5" customHeight="1">
      <c r="A428" s="348" t="s">
        <v>1011</v>
      </c>
      <c r="B428" s="113"/>
      <c r="C428" s="475"/>
      <c r="D428" s="475"/>
      <c r="E428" s="404" t="s">
        <v>1664</v>
      </c>
      <c r="F428" s="405"/>
      <c r="G428" s="405"/>
      <c r="H428" s="406"/>
      <c r="I428" s="481"/>
      <c r="J428" s="164">
        <f t="shared" si="11"/>
        <v>36</v>
      </c>
      <c r="K428" s="118" t="str">
        <f t="shared" si="12"/>
        <v/>
      </c>
      <c r="L428" s="135">
        <v>22</v>
      </c>
      <c r="M428" s="135">
        <v>14</v>
      </c>
    </row>
    <row r="429" spans="1:13" s="82" customFormat="1" ht="34.5" customHeight="1">
      <c r="A429" s="348" t="s">
        <v>1013</v>
      </c>
      <c r="B429" s="113"/>
      <c r="C429" s="475"/>
      <c r="D429" s="475"/>
      <c r="E429" s="404" t="s">
        <v>238</v>
      </c>
      <c r="F429" s="405"/>
      <c r="G429" s="405"/>
      <c r="H429" s="406"/>
      <c r="I429" s="482"/>
      <c r="J429" s="164">
        <f t="shared" si="11"/>
        <v>0</v>
      </c>
      <c r="K429" s="118" t="str">
        <f t="shared" si="12"/>
        <v/>
      </c>
      <c r="L429" s="135">
        <v>0</v>
      </c>
      <c r="M429" s="135"/>
    </row>
    <row r="430" spans="1:13" s="1" customFormat="1">
      <c r="A430" s="328"/>
      <c r="B430" s="19"/>
      <c r="C430" s="19"/>
      <c r="D430" s="19"/>
      <c r="E430" s="19"/>
      <c r="F430" s="19"/>
      <c r="G430" s="19"/>
      <c r="H430" s="15"/>
      <c r="I430" s="15"/>
      <c r="J430" s="87"/>
      <c r="K430" s="88"/>
      <c r="L430" s="89"/>
      <c r="M430" s="89"/>
    </row>
    <row r="431" spans="1:13" s="82" customFormat="1">
      <c r="A431" s="328"/>
      <c r="B431" s="83"/>
      <c r="C431" s="60"/>
      <c r="D431" s="60"/>
      <c r="E431" s="60"/>
      <c r="F431" s="60"/>
      <c r="G431" s="60"/>
      <c r="H431" s="90"/>
      <c r="I431" s="90"/>
      <c r="J431" s="87"/>
      <c r="K431" s="88"/>
      <c r="L431" s="89"/>
      <c r="M431" s="89"/>
    </row>
    <row r="432" spans="1:13" s="4" customFormat="1">
      <c r="A432" s="328"/>
      <c r="B432" s="113"/>
      <c r="C432" s="166"/>
      <c r="D432" s="165"/>
      <c r="H432" s="308"/>
      <c r="I432" s="308"/>
      <c r="J432" s="59"/>
      <c r="K432" s="30"/>
      <c r="L432" s="101"/>
      <c r="M432" s="101"/>
    </row>
    <row r="433" spans="1:22" s="4" customFormat="1">
      <c r="A433" s="328"/>
      <c r="B433" s="19" t="s">
        <v>308</v>
      </c>
      <c r="C433" s="44"/>
      <c r="D433" s="44"/>
      <c r="E433" s="44"/>
      <c r="F433" s="44"/>
      <c r="G433" s="44"/>
      <c r="H433" s="15"/>
      <c r="I433" s="15"/>
      <c r="J433" s="59"/>
      <c r="K433" s="30"/>
      <c r="L433" s="101"/>
      <c r="M433" s="101"/>
    </row>
    <row r="434" spans="1:22">
      <c r="A434" s="328"/>
      <c r="B434" s="19"/>
      <c r="C434" s="19"/>
      <c r="D434" s="19"/>
      <c r="E434" s="19"/>
      <c r="F434" s="19"/>
      <c r="G434" s="19"/>
      <c r="H434" s="15"/>
      <c r="I434" s="15"/>
      <c r="L434" s="23"/>
      <c r="M434" s="23"/>
      <c r="N434" s="9"/>
      <c r="O434" s="9"/>
      <c r="P434" s="9"/>
      <c r="Q434" s="9"/>
      <c r="R434" s="9"/>
      <c r="S434" s="9"/>
      <c r="T434" s="9"/>
      <c r="U434" s="9"/>
      <c r="V434" s="9"/>
    </row>
    <row r="435" spans="1:22" ht="34.5" customHeight="1">
      <c r="A435" s="338"/>
      <c r="B435" s="19"/>
      <c r="C435" s="4"/>
      <c r="D435" s="4"/>
      <c r="F435" s="4"/>
      <c r="G435" s="4"/>
      <c r="H435" s="308"/>
      <c r="I435" s="308"/>
      <c r="J435" s="74" t="s">
        <v>68</v>
      </c>
      <c r="K435" s="167"/>
      <c r="L435" s="76" t="s">
        <v>1538</v>
      </c>
      <c r="M435" s="76" t="s">
        <v>1539</v>
      </c>
      <c r="N435" s="9"/>
      <c r="O435" s="9"/>
      <c r="P435" s="9"/>
      <c r="Q435" s="9"/>
      <c r="R435" s="9"/>
      <c r="S435" s="9"/>
      <c r="T435" s="9"/>
      <c r="U435" s="9"/>
      <c r="V435" s="9"/>
    </row>
    <row r="436" spans="1:22" ht="20.25" customHeight="1">
      <c r="A436" s="339" t="s">
        <v>891</v>
      </c>
      <c r="B436" s="2"/>
      <c r="C436" s="60"/>
      <c r="D436" s="4"/>
      <c r="F436" s="4"/>
      <c r="G436" s="4"/>
      <c r="H436" s="308"/>
      <c r="I436" s="65" t="s">
        <v>1665</v>
      </c>
      <c r="J436" s="66"/>
      <c r="K436" s="168"/>
      <c r="L436" s="78" t="s">
        <v>526</v>
      </c>
      <c r="M436" s="78" t="s">
        <v>526</v>
      </c>
      <c r="N436" s="9"/>
      <c r="O436" s="9"/>
      <c r="P436" s="9"/>
      <c r="Q436" s="9"/>
      <c r="R436" s="9"/>
      <c r="S436" s="9"/>
      <c r="T436" s="9"/>
      <c r="U436" s="9"/>
      <c r="V436" s="9"/>
    </row>
    <row r="437" spans="1:22" s="82" customFormat="1" ht="34.5" customHeight="1">
      <c r="A437" s="348" t="s">
        <v>1014</v>
      </c>
      <c r="B437" s="113"/>
      <c r="C437" s="407" t="s">
        <v>309</v>
      </c>
      <c r="D437" s="426"/>
      <c r="E437" s="426"/>
      <c r="F437" s="426"/>
      <c r="G437" s="426"/>
      <c r="H437" s="408"/>
      <c r="I437" s="437" t="s">
        <v>1015</v>
      </c>
      <c r="J437" s="169">
        <f>IF(SUM(L437:M437)=0,IF(COUNTIF(L437:M437,"未確認")&gt;0,"未確認",IF(COUNTIF(L437:M437,"~*")&gt;0,"*",SUM(L437:M437))),SUM(L437:M437))</f>
        <v>38</v>
      </c>
      <c r="K437" s="170" t="str">
        <f>IF(OR(COUNTIF(L437:M437,"未確認")&gt;0,COUNTIF(L437:M437,"~*")&gt;0),"※","")</f>
        <v/>
      </c>
      <c r="L437" s="135">
        <v>23</v>
      </c>
      <c r="M437" s="135">
        <v>15</v>
      </c>
    </row>
    <row r="438" spans="1:22" s="82" customFormat="1" ht="34.5" customHeight="1">
      <c r="A438" s="347" t="s">
        <v>1016</v>
      </c>
      <c r="B438" s="113"/>
      <c r="C438" s="171"/>
      <c r="D438" s="172"/>
      <c r="E438" s="493" t="s">
        <v>1392</v>
      </c>
      <c r="F438" s="494"/>
      <c r="G438" s="494"/>
      <c r="H438" s="495"/>
      <c r="I438" s="481"/>
      <c r="J438" s="169">
        <f>IF(SUM(L438:M438)=0,IF(COUNTIF(L438:M438,"未確認")&gt;0,"未確認",IF(COUNTIF(L438:M438,"~*")&gt;0,"*",SUM(L438:M438))),SUM(L438:M438))</f>
        <v>0</v>
      </c>
      <c r="K438" s="170" t="str">
        <f>IF(OR(COUNTIF(L438:M438,"未確認")&gt;0,COUNTIF(L438:M438,"~*")&gt;0),"※","")</f>
        <v/>
      </c>
      <c r="L438" s="135">
        <v>0</v>
      </c>
      <c r="M438" s="135"/>
    </row>
    <row r="439" spans="1:22" s="82" customFormat="1" ht="34.5" customHeight="1">
      <c r="A439" s="347" t="s">
        <v>1018</v>
      </c>
      <c r="B439" s="113"/>
      <c r="C439" s="171"/>
      <c r="D439" s="172"/>
      <c r="E439" s="493" t="s">
        <v>1666</v>
      </c>
      <c r="F439" s="494"/>
      <c r="G439" s="494"/>
      <c r="H439" s="495"/>
      <c r="I439" s="481"/>
      <c r="J439" s="169">
        <f>IF(SUM(L439:M439)=0,IF(COUNTIF(L439:M439,"未確認")&gt;0,"未確認",IF(COUNTIF(L439:M439,"~*")&gt;0,"*",SUM(L439:M439))),SUM(L439:M439))</f>
        <v>0</v>
      </c>
      <c r="K439" s="170" t="str">
        <f>IF(OR(COUNTIF(L439:M439,"未確認")&gt;0,COUNTIF(L439:M439,"~*")&gt;0),"※","")</f>
        <v/>
      </c>
      <c r="L439" s="135">
        <v>0</v>
      </c>
      <c r="M439" s="135"/>
    </row>
    <row r="440" spans="1:22" s="82" customFormat="1" ht="34.5" customHeight="1">
      <c r="A440" s="347" t="s">
        <v>1020</v>
      </c>
      <c r="B440" s="113"/>
      <c r="C440" s="171"/>
      <c r="D440" s="172"/>
      <c r="E440" s="493" t="s">
        <v>312</v>
      </c>
      <c r="F440" s="494"/>
      <c r="G440" s="494"/>
      <c r="H440" s="495"/>
      <c r="I440" s="481"/>
      <c r="J440" s="169">
        <f>IF(SUM(L440:M440)=0,IF(COUNTIF(L440:M440,"未確認")&gt;0,"未確認",IF(COUNTIF(L440:M440,"~*")&gt;0,"*",SUM(L440:M440))),SUM(L440:M440))</f>
        <v>38</v>
      </c>
      <c r="K440" s="170" t="str">
        <f>IF(OR(COUNTIF(L440:M440,"未確認")&gt;0,COUNTIF(L440:M440,"~*")&gt;0),"※","")</f>
        <v/>
      </c>
      <c r="L440" s="135">
        <v>23</v>
      </c>
      <c r="M440" s="135">
        <v>15</v>
      </c>
    </row>
    <row r="441" spans="1:22" s="82" customFormat="1" ht="34.5" customHeight="1">
      <c r="A441" s="348" t="s">
        <v>1021</v>
      </c>
      <c r="B441" s="2"/>
      <c r="C441" s="173"/>
      <c r="D441" s="174"/>
      <c r="E441" s="493" t="s">
        <v>313</v>
      </c>
      <c r="F441" s="494"/>
      <c r="G441" s="494"/>
      <c r="H441" s="495"/>
      <c r="I441" s="482"/>
      <c r="J441" s="169">
        <f>IF(SUM(L441:M441)=0,IF(COUNTIF(L441:M441,"未確認")&gt;0,"未確認",IF(COUNTIF(L441:M441,"~*")&gt;0,"*",SUM(L441:M441))),SUM(L441:M441))</f>
        <v>0</v>
      </c>
      <c r="K441" s="170" t="str">
        <f>IF(OR(COUNTIF(L441:M441,"未確認")&gt;0,COUNTIF(L441:M441,"~*")&gt;0),"※","")</f>
        <v/>
      </c>
      <c r="L441" s="135">
        <v>0</v>
      </c>
      <c r="M441" s="135"/>
    </row>
    <row r="442" spans="1:22" s="1" customFormat="1">
      <c r="A442" s="328"/>
      <c r="B442" s="19"/>
      <c r="C442" s="125"/>
      <c r="D442" s="19"/>
      <c r="E442" s="19"/>
      <c r="F442" s="19"/>
      <c r="G442" s="19"/>
      <c r="H442" s="15"/>
      <c r="I442" s="15"/>
      <c r="J442" s="87"/>
      <c r="K442" s="88"/>
      <c r="L442" s="89"/>
      <c r="M442" s="89"/>
    </row>
    <row r="443" spans="1:22" s="82" customFormat="1">
      <c r="A443" s="328"/>
      <c r="B443" s="83"/>
      <c r="C443" s="60"/>
      <c r="D443" s="60"/>
      <c r="E443" s="60"/>
      <c r="F443" s="60"/>
      <c r="G443" s="60"/>
      <c r="H443" s="90"/>
      <c r="I443" s="90"/>
      <c r="J443" s="87"/>
      <c r="K443" s="88"/>
      <c r="L443" s="89"/>
      <c r="M443" s="89"/>
    </row>
    <row r="444" spans="1:22" s="1" customFormat="1">
      <c r="A444" s="328"/>
      <c r="B444" s="2"/>
      <c r="C444" s="349"/>
      <c r="D444" s="4"/>
      <c r="E444" s="4"/>
      <c r="F444" s="4"/>
      <c r="G444" s="4"/>
      <c r="H444" s="175"/>
      <c r="I444" s="175"/>
      <c r="J444" s="59"/>
      <c r="K444" s="30"/>
      <c r="L444" s="101"/>
      <c r="M444" s="101"/>
    </row>
    <row r="445" spans="1:22" s="4" customFormat="1">
      <c r="A445" s="328"/>
      <c r="B445" s="19" t="s">
        <v>314</v>
      </c>
      <c r="C445" s="44"/>
      <c r="D445" s="44"/>
      <c r="E445" s="44"/>
      <c r="F445" s="44"/>
      <c r="G445" s="44"/>
      <c r="H445" s="15"/>
      <c r="I445" s="15"/>
      <c r="J445" s="59"/>
      <c r="K445" s="30"/>
      <c r="L445" s="101"/>
      <c r="M445" s="101"/>
    </row>
    <row r="446" spans="1:22" s="1" customFormat="1">
      <c r="A446" s="328"/>
      <c r="B446" s="113" t="s">
        <v>315</v>
      </c>
      <c r="C446" s="4"/>
      <c r="D446" s="4"/>
      <c r="E446" s="4"/>
      <c r="F446" s="4"/>
      <c r="G446" s="4"/>
      <c r="H446" s="308"/>
      <c r="I446" s="308"/>
      <c r="J446" s="59"/>
      <c r="K446" s="30"/>
      <c r="L446" s="101"/>
      <c r="M446" s="101"/>
    </row>
    <row r="447" spans="1:22">
      <c r="A447" s="328"/>
      <c r="B447" s="19"/>
      <c r="C447" s="19"/>
      <c r="D447" s="19"/>
      <c r="E447" s="19"/>
      <c r="F447" s="19"/>
      <c r="G447" s="19"/>
      <c r="H447" s="15"/>
      <c r="I447" s="15"/>
      <c r="L447" s="23"/>
      <c r="M447" s="23"/>
      <c r="N447" s="9"/>
      <c r="O447" s="9"/>
      <c r="P447" s="9"/>
      <c r="Q447" s="9"/>
      <c r="R447" s="9"/>
      <c r="S447" s="9"/>
      <c r="T447" s="9"/>
      <c r="U447" s="9"/>
      <c r="V447" s="9"/>
    </row>
    <row r="448" spans="1:22" ht="34.5" customHeight="1">
      <c r="A448" s="328"/>
      <c r="B448" s="19"/>
      <c r="C448" s="4"/>
      <c r="D448" s="4"/>
      <c r="F448" s="4"/>
      <c r="G448" s="4"/>
      <c r="H448" s="308"/>
      <c r="I448" s="308"/>
      <c r="J448" s="74" t="s">
        <v>68</v>
      </c>
      <c r="K448" s="167"/>
      <c r="L448" s="76" t="s">
        <v>1538</v>
      </c>
      <c r="M448" s="76" t="s">
        <v>1539</v>
      </c>
      <c r="N448" s="9"/>
      <c r="O448" s="9"/>
      <c r="P448" s="9"/>
      <c r="Q448" s="9"/>
      <c r="R448" s="9"/>
      <c r="S448" s="9"/>
      <c r="T448" s="9"/>
      <c r="U448" s="9"/>
      <c r="V448" s="9"/>
    </row>
    <row r="449" spans="1:22" ht="20.25" customHeight="1">
      <c r="A449" s="328"/>
      <c r="B449" s="2"/>
      <c r="C449" s="4"/>
      <c r="D449" s="4"/>
      <c r="F449" s="4"/>
      <c r="G449" s="4"/>
      <c r="H449" s="308"/>
      <c r="I449" s="65" t="s">
        <v>1573</v>
      </c>
      <c r="J449" s="66"/>
      <c r="K449" s="168"/>
      <c r="L449" s="78" t="s">
        <v>526</v>
      </c>
      <c r="M449" s="78" t="s">
        <v>526</v>
      </c>
      <c r="N449" s="9"/>
      <c r="O449" s="9"/>
      <c r="P449" s="9"/>
      <c r="Q449" s="9"/>
      <c r="R449" s="9"/>
      <c r="S449" s="9"/>
      <c r="T449" s="9"/>
      <c r="U449" s="9"/>
      <c r="V449" s="9"/>
    </row>
    <row r="450" spans="1:22" s="82" customFormat="1" ht="34.5" customHeight="1">
      <c r="A450" s="348" t="s">
        <v>1023</v>
      </c>
      <c r="B450" s="113"/>
      <c r="C450" s="485" t="s">
        <v>316</v>
      </c>
      <c r="D450" s="486"/>
      <c r="E450" s="486"/>
      <c r="F450" s="486"/>
      <c r="G450" s="486"/>
      <c r="H450" s="487"/>
      <c r="I450" s="437" t="s">
        <v>1024</v>
      </c>
      <c r="J450" s="169">
        <v>0</v>
      </c>
      <c r="K450" s="176" t="str">
        <f>IF(OR(COUNTIF(J450,"未確認")&gt;0,COUNTIF(J450,"~*")&gt;0),"※","")</f>
        <v/>
      </c>
      <c r="L450" s="144"/>
      <c r="M450" s="145"/>
    </row>
    <row r="451" spans="1:22" s="82" customFormat="1" ht="34.5" customHeight="1">
      <c r="A451" s="348" t="s">
        <v>1025</v>
      </c>
      <c r="B451" s="113"/>
      <c r="C451" s="171"/>
      <c r="D451" s="177"/>
      <c r="E451" s="404" t="s">
        <v>317</v>
      </c>
      <c r="F451" s="405"/>
      <c r="G451" s="405"/>
      <c r="H451" s="406"/>
      <c r="I451" s="488"/>
      <c r="J451" s="169">
        <v>0</v>
      </c>
      <c r="K451" s="176" t="str">
        <f t="shared" ref="K451:K455" si="13">IF(OR(COUNTIF(J451,"未確認")&gt;0,COUNTIF(J451,"~*")&gt;0),"※","")</f>
        <v/>
      </c>
      <c r="L451" s="147"/>
      <c r="M451" s="148"/>
    </row>
    <row r="452" spans="1:22" s="82" customFormat="1" ht="34.5" customHeight="1">
      <c r="A452" s="348" t="s">
        <v>1026</v>
      </c>
      <c r="B452" s="113"/>
      <c r="C452" s="173"/>
      <c r="D452" s="178"/>
      <c r="E452" s="404" t="s">
        <v>318</v>
      </c>
      <c r="F452" s="405"/>
      <c r="G452" s="405"/>
      <c r="H452" s="406"/>
      <c r="I452" s="488"/>
      <c r="J452" s="169">
        <v>0</v>
      </c>
      <c r="K452" s="176" t="str">
        <f t="shared" si="13"/>
        <v/>
      </c>
      <c r="L452" s="147"/>
      <c r="M452" s="148"/>
    </row>
    <row r="453" spans="1:22" s="82" customFormat="1" ht="34.5" customHeight="1">
      <c r="A453" s="348" t="s">
        <v>1027</v>
      </c>
      <c r="B453" s="113"/>
      <c r="C453" s="490" t="s">
        <v>319</v>
      </c>
      <c r="D453" s="491"/>
      <c r="E453" s="491"/>
      <c r="F453" s="491"/>
      <c r="G453" s="491"/>
      <c r="H453" s="492"/>
      <c r="I453" s="488"/>
      <c r="J453" s="169">
        <v>0</v>
      </c>
      <c r="K453" s="176" t="str">
        <f t="shared" si="13"/>
        <v/>
      </c>
      <c r="L453" s="147"/>
      <c r="M453" s="148"/>
    </row>
    <row r="454" spans="1:22" s="82" customFormat="1" ht="34.5" customHeight="1">
      <c r="A454" s="348" t="s">
        <v>1028</v>
      </c>
      <c r="B454" s="113"/>
      <c r="C454" s="171"/>
      <c r="D454" s="177"/>
      <c r="E454" s="404" t="s">
        <v>320</v>
      </c>
      <c r="F454" s="405"/>
      <c r="G454" s="405"/>
      <c r="H454" s="406"/>
      <c r="I454" s="488"/>
      <c r="J454" s="169">
        <v>0</v>
      </c>
      <c r="K454" s="176" t="str">
        <f t="shared" si="13"/>
        <v/>
      </c>
      <c r="L454" s="147"/>
      <c r="M454" s="148"/>
    </row>
    <row r="455" spans="1:22" s="82" customFormat="1" ht="34.5" customHeight="1">
      <c r="A455" s="348" t="s">
        <v>1029</v>
      </c>
      <c r="B455" s="113"/>
      <c r="C455" s="173"/>
      <c r="D455" s="178"/>
      <c r="E455" s="404" t="s">
        <v>321</v>
      </c>
      <c r="F455" s="405"/>
      <c r="G455" s="405"/>
      <c r="H455" s="406"/>
      <c r="I455" s="489"/>
      <c r="J455" s="169">
        <v>0</v>
      </c>
      <c r="K455" s="176" t="str">
        <f t="shared" si="13"/>
        <v/>
      </c>
      <c r="L455" s="149"/>
      <c r="M455" s="150"/>
    </row>
    <row r="456" spans="1:22" s="1" customFormat="1">
      <c r="A456" s="328"/>
      <c r="B456" s="19"/>
      <c r="C456" s="19"/>
      <c r="D456" s="19"/>
      <c r="E456" s="19"/>
      <c r="F456" s="19"/>
      <c r="G456" s="19"/>
      <c r="H456" s="15"/>
      <c r="I456" s="15"/>
      <c r="J456" s="87"/>
      <c r="K456" s="88"/>
      <c r="L456" s="89"/>
      <c r="M456" s="89"/>
    </row>
    <row r="457" spans="1:22" s="82" customFormat="1">
      <c r="A457" s="328"/>
      <c r="B457" s="83"/>
      <c r="C457" s="60"/>
      <c r="D457" s="60"/>
      <c r="E457" s="60"/>
      <c r="F457" s="60"/>
      <c r="G457" s="60"/>
      <c r="H457" s="90"/>
      <c r="I457" s="90"/>
      <c r="J457" s="87"/>
      <c r="K457" s="88"/>
      <c r="L457" s="89"/>
      <c r="M457" s="89"/>
    </row>
    <row r="458" spans="1:22" s="82" customFormat="1">
      <c r="A458" s="328"/>
      <c r="B458" s="113"/>
      <c r="C458" s="113"/>
      <c r="D458" s="60"/>
      <c r="E458" s="60"/>
      <c r="F458" s="60"/>
      <c r="G458" s="60"/>
      <c r="H458" s="90"/>
      <c r="I458" s="153" t="s">
        <v>279</v>
      </c>
      <c r="J458" s="87"/>
      <c r="K458" s="88"/>
      <c r="L458" s="89"/>
      <c r="M458" s="89"/>
    </row>
    <row r="459" spans="1:22" s="82" customFormat="1">
      <c r="A459" s="328"/>
      <c r="B459" s="113"/>
      <c r="C459" s="113"/>
      <c r="D459" s="60"/>
      <c r="E459" s="60"/>
      <c r="F459" s="60"/>
      <c r="G459" s="60"/>
      <c r="H459" s="90"/>
      <c r="I459" s="90"/>
      <c r="J459" s="87"/>
      <c r="K459" s="88"/>
      <c r="L459" s="89"/>
      <c r="M459" s="89"/>
    </row>
    <row r="460" spans="1:22" s="82" customFormat="1">
      <c r="A460" s="328"/>
      <c r="B460" s="113"/>
      <c r="C460" s="113"/>
      <c r="D460" s="60"/>
      <c r="E460" s="60"/>
      <c r="F460" s="60"/>
      <c r="G460" s="60"/>
      <c r="H460" s="90"/>
      <c r="I460" s="90"/>
      <c r="J460" s="87"/>
      <c r="K460" s="88"/>
      <c r="L460" s="89"/>
      <c r="M460" s="89"/>
    </row>
    <row r="461" spans="1:22" s="22" customFormat="1">
      <c r="A461" s="328"/>
      <c r="B461" s="2"/>
      <c r="C461" s="51"/>
      <c r="D461" s="36"/>
      <c r="E461" s="36"/>
      <c r="F461" s="36"/>
      <c r="G461" s="36"/>
      <c r="H461" s="21"/>
      <c r="I461" s="38"/>
      <c r="J461" s="6"/>
      <c r="K461" s="7"/>
      <c r="M461" s="49"/>
    </row>
    <row r="462" spans="1:22" s="22" customFormat="1">
      <c r="A462" s="328"/>
      <c r="B462" s="2"/>
      <c r="C462" s="51"/>
      <c r="D462" s="36"/>
      <c r="E462" s="36"/>
      <c r="F462" s="36"/>
      <c r="G462" s="36"/>
      <c r="H462" s="21"/>
      <c r="I462" s="38"/>
      <c r="J462" s="6"/>
      <c r="K462" s="7"/>
      <c r="M462" s="49"/>
    </row>
    <row r="463" spans="1:22" s="22" customFormat="1">
      <c r="A463" s="328"/>
      <c r="B463" s="2"/>
      <c r="H463" s="51"/>
      <c r="M463" s="39"/>
    </row>
    <row r="464" spans="1:22" s="22" customFormat="1">
      <c r="A464" s="328"/>
      <c r="B464" s="2"/>
      <c r="H464" s="51"/>
      <c r="M464" s="49"/>
    </row>
    <row r="465" spans="1:22" s="22" customFormat="1">
      <c r="A465" s="328"/>
      <c r="B465" s="2"/>
      <c r="H465" s="51"/>
      <c r="M465" s="39"/>
    </row>
    <row r="466" spans="1:22" s="22" customFormat="1">
      <c r="A466" s="328"/>
      <c r="B466" s="2"/>
      <c r="H466" s="51"/>
      <c r="M466" s="39"/>
    </row>
    <row r="467" spans="1:22" s="22" customFormat="1">
      <c r="A467" s="328"/>
      <c r="B467" s="2"/>
      <c r="H467" s="51"/>
      <c r="L467" s="8"/>
      <c r="M467" s="8"/>
    </row>
    <row r="468" spans="1:22" s="22" customFormat="1">
      <c r="A468" s="328"/>
      <c r="B468" s="2"/>
      <c r="C468" s="42"/>
      <c r="D468" s="42"/>
      <c r="E468" s="42"/>
      <c r="F468" s="42"/>
      <c r="G468" s="179"/>
      <c r="H468" s="42"/>
      <c r="I468" s="42"/>
      <c r="J468" s="42"/>
      <c r="K468" s="50"/>
      <c r="L468" s="42"/>
      <c r="M468" s="42"/>
    </row>
    <row r="469" spans="1:22" s="22" customFormat="1">
      <c r="A469" s="328"/>
      <c r="B469" s="2"/>
      <c r="C469" s="60"/>
      <c r="D469" s="4"/>
      <c r="E469" s="4"/>
      <c r="F469" s="4"/>
      <c r="G469" s="4"/>
      <c r="H469" s="308"/>
      <c r="I469" s="308"/>
      <c r="J469" s="61"/>
      <c r="K469" s="30"/>
      <c r="L469" s="59"/>
      <c r="M469" s="59"/>
    </row>
    <row r="470" spans="1:22" s="1" customFormat="1" ht="19.5">
      <c r="A470" s="328"/>
      <c r="B470" s="346" t="s">
        <v>1667</v>
      </c>
      <c r="C470" s="350"/>
      <c r="D470" s="55"/>
      <c r="E470" s="55"/>
      <c r="F470" s="55"/>
      <c r="G470" s="55"/>
      <c r="H470" s="56"/>
      <c r="I470" s="56"/>
      <c r="J470" s="58"/>
      <c r="K470" s="57"/>
      <c r="L470" s="163"/>
      <c r="M470" s="163"/>
    </row>
    <row r="471" spans="1:22" s="1" customFormat="1">
      <c r="A471" s="328"/>
      <c r="B471" s="19" t="s">
        <v>322</v>
      </c>
      <c r="C471" s="351"/>
      <c r="D471" s="4"/>
      <c r="E471" s="4"/>
      <c r="F471" s="4"/>
      <c r="G471" s="4"/>
      <c r="H471" s="308"/>
      <c r="I471" s="308"/>
      <c r="J471" s="59"/>
      <c r="K471" s="30"/>
      <c r="L471" s="101"/>
      <c r="M471" s="101"/>
    </row>
    <row r="472" spans="1:22">
      <c r="A472" s="328"/>
      <c r="B472" s="19"/>
      <c r="C472" s="19"/>
      <c r="D472" s="19"/>
      <c r="E472" s="19"/>
      <c r="F472" s="19"/>
      <c r="G472" s="19"/>
      <c r="H472" s="15"/>
      <c r="I472" s="15"/>
      <c r="L472" s="23"/>
      <c r="M472" s="23"/>
      <c r="N472" s="9"/>
      <c r="O472" s="9"/>
      <c r="P472" s="9"/>
      <c r="Q472" s="9"/>
      <c r="R472" s="9"/>
      <c r="S472" s="9"/>
      <c r="T472" s="9"/>
      <c r="U472" s="9"/>
      <c r="V472" s="9"/>
    </row>
    <row r="473" spans="1:22" ht="34.5" customHeight="1">
      <c r="A473" s="328"/>
      <c r="B473" s="19"/>
      <c r="C473" s="4"/>
      <c r="D473" s="4"/>
      <c r="F473" s="4"/>
      <c r="G473" s="4"/>
      <c r="H473" s="308"/>
      <c r="I473" s="308"/>
      <c r="J473" s="74" t="s">
        <v>68</v>
      </c>
      <c r="K473" s="167"/>
      <c r="L473" s="76" t="s">
        <v>1538</v>
      </c>
      <c r="M473" s="76" t="s">
        <v>1539</v>
      </c>
      <c r="N473" s="9"/>
      <c r="O473" s="9"/>
      <c r="P473" s="9"/>
      <c r="Q473" s="9"/>
      <c r="R473" s="9"/>
      <c r="S473" s="9"/>
      <c r="T473" s="9"/>
      <c r="U473" s="9"/>
      <c r="V473" s="9"/>
    </row>
    <row r="474" spans="1:22" ht="20.25" customHeight="1">
      <c r="A474" s="328"/>
      <c r="B474" s="2"/>
      <c r="C474" s="60"/>
      <c r="D474" s="4"/>
      <c r="F474" s="4"/>
      <c r="G474" s="4"/>
      <c r="H474" s="308"/>
      <c r="I474" s="65" t="s">
        <v>927</v>
      </c>
      <c r="J474" s="66"/>
      <c r="K474" s="168"/>
      <c r="L474" s="78" t="s">
        <v>526</v>
      </c>
      <c r="M474" s="78" t="s">
        <v>526</v>
      </c>
      <c r="N474" s="9"/>
      <c r="O474" s="9"/>
      <c r="P474" s="9"/>
      <c r="Q474" s="9"/>
      <c r="R474" s="9"/>
      <c r="S474" s="9"/>
      <c r="T474" s="9"/>
      <c r="U474" s="9"/>
      <c r="V474" s="9"/>
    </row>
    <row r="475" spans="1:22" ht="34.5" customHeight="1">
      <c r="A475" s="352" t="s">
        <v>1031</v>
      </c>
      <c r="B475" s="2"/>
      <c r="C475" s="407" t="s">
        <v>323</v>
      </c>
      <c r="D475" s="426"/>
      <c r="E475" s="426"/>
      <c r="F475" s="426"/>
      <c r="G475" s="426"/>
      <c r="H475" s="408"/>
      <c r="I475" s="443" t="s">
        <v>1395</v>
      </c>
      <c r="J475" s="180">
        <f>IF(SUM(L475:M475)=0,IF(COUNTIF(L475:M475,"未確認")&gt;0,"未確認",IF(COUNTIF(L475:M475,"*")&gt;0,"*",SUM(L475:M475))),SUM(L475:M475))</f>
        <v>0</v>
      </c>
      <c r="K475" s="181" t="str">
        <f t="shared" ref="K475:K482" si="14">IF(OR(COUNTIF(L475:M475,"未確認")&gt;0,COUNTIF(L475:M475,"*")&gt;0),"※","")</f>
        <v/>
      </c>
      <c r="L475" s="111"/>
      <c r="M475" s="111"/>
      <c r="N475" s="9"/>
      <c r="O475" s="9"/>
      <c r="P475" s="9"/>
      <c r="Q475" s="9"/>
      <c r="R475" s="9"/>
      <c r="S475" s="9"/>
      <c r="T475" s="9"/>
      <c r="U475" s="9"/>
      <c r="V475" s="9"/>
    </row>
    <row r="476" spans="1:22" ht="34.5" customHeight="1">
      <c r="A476" s="352" t="s">
        <v>1034</v>
      </c>
      <c r="B476" s="2"/>
      <c r="C476" s="182"/>
      <c r="D476" s="496" t="s">
        <v>324</v>
      </c>
      <c r="E476" s="404" t="s">
        <v>325</v>
      </c>
      <c r="F476" s="405"/>
      <c r="G476" s="405"/>
      <c r="H476" s="406"/>
      <c r="I476" s="438"/>
      <c r="J476" s="180">
        <f t="shared" ref="J476:J487" si="15">IF(SUM(L476:M476)=0,IF(COUNTIF(L476:M476,"未確認")&gt;0,"未確認",IF(COUNTIF(L476:M476,"~*")&gt;0,"*",SUM(L476:M476))),SUM(L476:M476))</f>
        <v>0</v>
      </c>
      <c r="K476" s="181" t="str">
        <f t="shared" si="14"/>
        <v/>
      </c>
      <c r="L476" s="111"/>
      <c r="M476" s="111"/>
      <c r="N476" s="9"/>
      <c r="O476" s="9"/>
      <c r="P476" s="9"/>
      <c r="Q476" s="9"/>
      <c r="R476" s="9"/>
      <c r="S476" s="9"/>
      <c r="T476" s="9"/>
      <c r="U476" s="9"/>
      <c r="V476" s="9"/>
    </row>
    <row r="477" spans="1:22" ht="34.5" customHeight="1">
      <c r="A477" s="352" t="s">
        <v>1036</v>
      </c>
      <c r="B477" s="2"/>
      <c r="C477" s="182"/>
      <c r="D477" s="497"/>
      <c r="E477" s="404" t="s">
        <v>326</v>
      </c>
      <c r="F477" s="405"/>
      <c r="G477" s="405"/>
      <c r="H477" s="406"/>
      <c r="I477" s="438"/>
      <c r="J477" s="180">
        <f t="shared" si="15"/>
        <v>0</v>
      </c>
      <c r="K477" s="181" t="str">
        <f t="shared" si="14"/>
        <v/>
      </c>
      <c r="L477" s="111"/>
      <c r="M477" s="111"/>
      <c r="N477" s="9"/>
      <c r="O477" s="9"/>
      <c r="P477" s="9"/>
      <c r="Q477" s="9"/>
      <c r="R477" s="9"/>
      <c r="S477" s="9"/>
      <c r="T477" s="9"/>
      <c r="U477" s="9"/>
      <c r="V477" s="9"/>
    </row>
    <row r="478" spans="1:22" ht="34.5" customHeight="1">
      <c r="A478" s="352" t="s">
        <v>1037</v>
      </c>
      <c r="B478" s="2"/>
      <c r="C478" s="182"/>
      <c r="D478" s="497"/>
      <c r="E478" s="404" t="s">
        <v>327</v>
      </c>
      <c r="F478" s="405"/>
      <c r="G478" s="405"/>
      <c r="H478" s="406"/>
      <c r="I478" s="438"/>
      <c r="J478" s="180">
        <f t="shared" si="15"/>
        <v>0</v>
      </c>
      <c r="K478" s="181" t="str">
        <f t="shared" si="14"/>
        <v/>
      </c>
      <c r="L478" s="111"/>
      <c r="M478" s="111"/>
      <c r="N478" s="9"/>
      <c r="O478" s="9"/>
      <c r="P478" s="9"/>
      <c r="Q478" s="9"/>
      <c r="R478" s="9"/>
      <c r="S478" s="9"/>
      <c r="T478" s="9"/>
      <c r="U478" s="9"/>
      <c r="V478" s="9"/>
    </row>
    <row r="479" spans="1:22" ht="34.5" customHeight="1">
      <c r="A479" s="352" t="s">
        <v>1038</v>
      </c>
      <c r="B479" s="2"/>
      <c r="C479" s="182"/>
      <c r="D479" s="497"/>
      <c r="E479" s="404" t="s">
        <v>328</v>
      </c>
      <c r="F479" s="405"/>
      <c r="G479" s="405"/>
      <c r="H479" s="406"/>
      <c r="I479" s="438"/>
      <c r="J479" s="180">
        <f t="shared" si="15"/>
        <v>0</v>
      </c>
      <c r="K479" s="181" t="str">
        <f t="shared" si="14"/>
        <v/>
      </c>
      <c r="L479" s="111"/>
      <c r="M479" s="111"/>
      <c r="N479" s="9"/>
      <c r="O479" s="9"/>
      <c r="P479" s="9"/>
      <c r="Q479" s="9"/>
      <c r="R479" s="9"/>
      <c r="S479" s="9"/>
      <c r="T479" s="9"/>
      <c r="U479" s="9"/>
      <c r="V479" s="9"/>
    </row>
    <row r="480" spans="1:22" ht="34.5" customHeight="1">
      <c r="A480" s="352" t="s">
        <v>1039</v>
      </c>
      <c r="B480" s="2"/>
      <c r="C480" s="182"/>
      <c r="D480" s="497"/>
      <c r="E480" s="404" t="s">
        <v>329</v>
      </c>
      <c r="F480" s="405"/>
      <c r="G480" s="405"/>
      <c r="H480" s="406"/>
      <c r="I480" s="438"/>
      <c r="J480" s="180">
        <f t="shared" si="15"/>
        <v>0</v>
      </c>
      <c r="K480" s="181" t="str">
        <f t="shared" si="14"/>
        <v/>
      </c>
      <c r="L480" s="111"/>
      <c r="M480" s="111"/>
      <c r="N480" s="9"/>
      <c r="O480" s="9"/>
      <c r="P480" s="9"/>
      <c r="Q480" s="9"/>
      <c r="R480" s="9"/>
      <c r="S480" s="9"/>
      <c r="T480" s="9"/>
      <c r="U480" s="9"/>
      <c r="V480" s="9"/>
    </row>
    <row r="481" spans="1:22" ht="34.5" customHeight="1">
      <c r="A481" s="352" t="s">
        <v>1041</v>
      </c>
      <c r="B481" s="2"/>
      <c r="C481" s="182"/>
      <c r="D481" s="497"/>
      <c r="E481" s="404" t="s">
        <v>330</v>
      </c>
      <c r="F481" s="405"/>
      <c r="G481" s="405"/>
      <c r="H481" s="406"/>
      <c r="I481" s="438"/>
      <c r="J481" s="180">
        <f t="shared" si="15"/>
        <v>0</v>
      </c>
      <c r="K481" s="181" t="str">
        <f t="shared" si="14"/>
        <v/>
      </c>
      <c r="L481" s="111"/>
      <c r="M481" s="111"/>
      <c r="N481" s="9"/>
      <c r="O481" s="9"/>
      <c r="P481" s="9"/>
      <c r="Q481" s="9"/>
      <c r="R481" s="9"/>
      <c r="S481" s="9"/>
      <c r="T481" s="9"/>
      <c r="U481" s="9"/>
      <c r="V481" s="9"/>
    </row>
    <row r="482" spans="1:22" ht="34.5" customHeight="1">
      <c r="A482" s="352" t="s">
        <v>1042</v>
      </c>
      <c r="B482" s="2"/>
      <c r="C482" s="182"/>
      <c r="D482" s="497"/>
      <c r="E482" s="404" t="s">
        <v>331</v>
      </c>
      <c r="F482" s="405"/>
      <c r="G482" s="405"/>
      <c r="H482" s="406"/>
      <c r="I482" s="438"/>
      <c r="J482" s="180">
        <f t="shared" si="15"/>
        <v>0</v>
      </c>
      <c r="K482" s="181" t="str">
        <f t="shared" si="14"/>
        <v/>
      </c>
      <c r="L482" s="111"/>
      <c r="M482" s="111"/>
      <c r="N482" s="9"/>
      <c r="O482" s="9"/>
      <c r="P482" s="9"/>
      <c r="Q482" s="9"/>
      <c r="R482" s="9"/>
      <c r="S482" s="9"/>
      <c r="T482" s="9"/>
      <c r="U482" s="9"/>
      <c r="V482" s="9"/>
    </row>
    <row r="483" spans="1:22" ht="34.5" customHeight="1">
      <c r="A483" s="352" t="s">
        <v>1043</v>
      </c>
      <c r="B483" s="2"/>
      <c r="C483" s="182"/>
      <c r="D483" s="497"/>
      <c r="E483" s="404" t="s">
        <v>332</v>
      </c>
      <c r="F483" s="405"/>
      <c r="G483" s="405"/>
      <c r="H483" s="406"/>
      <c r="I483" s="438"/>
      <c r="J483" s="180">
        <f t="shared" si="15"/>
        <v>0</v>
      </c>
      <c r="K483" s="181" t="str">
        <f>IF(OR(COUNTIF(L483:M483,"未確認")&gt;0,COUNTIF(L483:M483,"~")&gt;0),"※","")</f>
        <v/>
      </c>
      <c r="L483" s="111"/>
      <c r="M483" s="111"/>
      <c r="N483" s="9"/>
      <c r="O483" s="9"/>
      <c r="P483" s="9"/>
      <c r="Q483" s="9"/>
      <c r="R483" s="9"/>
      <c r="S483" s="9"/>
      <c r="T483" s="9"/>
      <c r="U483" s="9"/>
      <c r="V483" s="9"/>
    </row>
    <row r="484" spans="1:22" ht="34.5" customHeight="1">
      <c r="A484" s="352" t="s">
        <v>1044</v>
      </c>
      <c r="B484" s="2"/>
      <c r="C484" s="182"/>
      <c r="D484" s="497"/>
      <c r="E484" s="404" t="s">
        <v>333</v>
      </c>
      <c r="F484" s="405"/>
      <c r="G484" s="405"/>
      <c r="H484" s="406"/>
      <c r="I484" s="438"/>
      <c r="J484" s="180">
        <f t="shared" si="15"/>
        <v>0</v>
      </c>
      <c r="K484" s="181" t="str">
        <f t="shared" ref="K484:K503" si="16">IF(OR(COUNTIF(L484:M484,"未確認")&gt;0,COUNTIF(L484:M484,"*")&gt;0),"※","")</f>
        <v/>
      </c>
      <c r="L484" s="111"/>
      <c r="M484" s="111"/>
      <c r="N484" s="9"/>
      <c r="O484" s="9"/>
      <c r="P484" s="9"/>
      <c r="Q484" s="9"/>
      <c r="R484" s="9"/>
      <c r="S484" s="9"/>
      <c r="T484" s="9"/>
      <c r="U484" s="9"/>
      <c r="V484" s="9"/>
    </row>
    <row r="485" spans="1:22" ht="34.5" customHeight="1">
      <c r="A485" s="352" t="s">
        <v>1046</v>
      </c>
      <c r="B485" s="2"/>
      <c r="C485" s="182"/>
      <c r="D485" s="497"/>
      <c r="E485" s="404" t="s">
        <v>334</v>
      </c>
      <c r="F485" s="405"/>
      <c r="G485" s="405"/>
      <c r="H485" s="406"/>
      <c r="I485" s="438"/>
      <c r="J485" s="180">
        <f t="shared" si="15"/>
        <v>0</v>
      </c>
      <c r="K485" s="181" t="str">
        <f t="shared" si="16"/>
        <v/>
      </c>
      <c r="L485" s="111"/>
      <c r="M485" s="111"/>
      <c r="N485" s="9"/>
      <c r="O485" s="9"/>
      <c r="P485" s="9"/>
      <c r="Q485" s="9"/>
      <c r="R485" s="9"/>
      <c r="S485" s="9"/>
      <c r="T485" s="9"/>
      <c r="U485" s="9"/>
      <c r="V485" s="9"/>
    </row>
    <row r="486" spans="1:22" ht="34.5" customHeight="1">
      <c r="A486" s="352" t="s">
        <v>1047</v>
      </c>
      <c r="B486" s="2"/>
      <c r="C486" s="182"/>
      <c r="D486" s="497"/>
      <c r="E486" s="404" t="s">
        <v>335</v>
      </c>
      <c r="F486" s="405"/>
      <c r="G486" s="405"/>
      <c r="H486" s="406"/>
      <c r="I486" s="438"/>
      <c r="J486" s="180">
        <f t="shared" si="15"/>
        <v>0</v>
      </c>
      <c r="K486" s="181" t="str">
        <f t="shared" si="16"/>
        <v/>
      </c>
      <c r="L486" s="111"/>
      <c r="M486" s="111"/>
      <c r="N486" s="9"/>
      <c r="O486" s="9"/>
      <c r="P486" s="9"/>
      <c r="Q486" s="9"/>
      <c r="R486" s="9"/>
      <c r="S486" s="9"/>
      <c r="T486" s="9"/>
      <c r="U486" s="9"/>
      <c r="V486" s="9"/>
    </row>
    <row r="487" spans="1:22" ht="34.5" customHeight="1">
      <c r="A487" s="352" t="s">
        <v>1049</v>
      </c>
      <c r="B487" s="2"/>
      <c r="C487" s="182"/>
      <c r="D487" s="459"/>
      <c r="E487" s="404" t="s">
        <v>336</v>
      </c>
      <c r="F487" s="405"/>
      <c r="G487" s="405"/>
      <c r="H487" s="406"/>
      <c r="I487" s="439"/>
      <c r="J487" s="180">
        <f t="shared" si="15"/>
        <v>0</v>
      </c>
      <c r="K487" s="181" t="str">
        <f t="shared" si="16"/>
        <v/>
      </c>
      <c r="L487" s="111"/>
      <c r="M487" s="111"/>
      <c r="N487" s="9"/>
      <c r="O487" s="9"/>
      <c r="P487" s="9"/>
      <c r="Q487" s="9"/>
      <c r="R487" s="9"/>
      <c r="S487" s="9"/>
      <c r="T487" s="9"/>
      <c r="U487" s="9"/>
      <c r="V487" s="9"/>
    </row>
    <row r="488" spans="1:22" ht="34.5" customHeight="1">
      <c r="A488" s="352" t="s">
        <v>1050</v>
      </c>
      <c r="B488" s="146"/>
      <c r="C488" s="407" t="s">
        <v>337</v>
      </c>
      <c r="D488" s="426"/>
      <c r="E488" s="426"/>
      <c r="F488" s="426"/>
      <c r="G488" s="426"/>
      <c r="H488" s="408"/>
      <c r="I488" s="443" t="s">
        <v>1668</v>
      </c>
      <c r="J488" s="180">
        <f>IF(SUM(L488:M488)=0,IF(COUNTIF(L488:M488,"未確認")&gt;0,"未確認",IF(COUNTIF(L488:M488,"*")&gt;0,"*",SUM(L488:M488))),SUM(L488:M488))</f>
        <v>0</v>
      </c>
      <c r="K488" s="181" t="str">
        <f t="shared" si="16"/>
        <v/>
      </c>
      <c r="L488" s="111"/>
      <c r="M488" s="111"/>
      <c r="N488" s="9"/>
      <c r="O488" s="9"/>
      <c r="P488" s="9"/>
      <c r="Q488" s="9"/>
      <c r="R488" s="9"/>
      <c r="S488" s="9"/>
      <c r="T488" s="9"/>
      <c r="U488" s="9"/>
      <c r="V488" s="9"/>
    </row>
    <row r="489" spans="1:22" ht="34.5" customHeight="1">
      <c r="A489" s="352" t="s">
        <v>1053</v>
      </c>
      <c r="B489" s="2"/>
      <c r="C489" s="182"/>
      <c r="D489" s="496" t="s">
        <v>339</v>
      </c>
      <c r="E489" s="404" t="s">
        <v>325</v>
      </c>
      <c r="F489" s="405"/>
      <c r="G489" s="405"/>
      <c r="H489" s="406"/>
      <c r="I489" s="438"/>
      <c r="J489" s="180">
        <f t="shared" ref="J489:J503" si="17">IF(SUM(L489:M489)=0,IF(COUNTIF(L489:M489,"未確認")&gt;0,"未確認",IF(COUNTIF(L489:M489,"~*")&gt;0,"*",SUM(L489:M489))),SUM(L489:M489))</f>
        <v>0</v>
      </c>
      <c r="K489" s="181" t="str">
        <f t="shared" si="16"/>
        <v/>
      </c>
      <c r="L489" s="111"/>
      <c r="M489" s="111"/>
      <c r="N489" s="9"/>
      <c r="O489" s="9"/>
      <c r="P489" s="9"/>
      <c r="Q489" s="9"/>
      <c r="R489" s="9"/>
      <c r="S489" s="9"/>
      <c r="T489" s="9"/>
      <c r="U489" s="9"/>
      <c r="V489" s="9"/>
    </row>
    <row r="490" spans="1:22" ht="34.5" customHeight="1">
      <c r="A490" s="352" t="s">
        <v>1054</v>
      </c>
      <c r="B490" s="2"/>
      <c r="C490" s="182"/>
      <c r="D490" s="497"/>
      <c r="E490" s="404" t="s">
        <v>326</v>
      </c>
      <c r="F490" s="405"/>
      <c r="G490" s="405"/>
      <c r="H490" s="406"/>
      <c r="I490" s="438"/>
      <c r="J490" s="180">
        <f t="shared" si="17"/>
        <v>0</v>
      </c>
      <c r="K490" s="181" t="str">
        <f t="shared" si="16"/>
        <v/>
      </c>
      <c r="L490" s="111"/>
      <c r="M490" s="111"/>
      <c r="N490" s="9"/>
      <c r="O490" s="9"/>
      <c r="P490" s="9"/>
      <c r="Q490" s="9"/>
      <c r="R490" s="9"/>
      <c r="S490" s="9"/>
      <c r="T490" s="9"/>
      <c r="U490" s="9"/>
      <c r="V490" s="9"/>
    </row>
    <row r="491" spans="1:22" ht="34.5" customHeight="1">
      <c r="A491" s="352" t="s">
        <v>1055</v>
      </c>
      <c r="B491" s="2"/>
      <c r="C491" s="182"/>
      <c r="D491" s="497"/>
      <c r="E491" s="404" t="s">
        <v>327</v>
      </c>
      <c r="F491" s="405"/>
      <c r="G491" s="405"/>
      <c r="H491" s="406"/>
      <c r="I491" s="438"/>
      <c r="J491" s="180">
        <f t="shared" si="17"/>
        <v>0</v>
      </c>
      <c r="K491" s="181" t="str">
        <f t="shared" si="16"/>
        <v/>
      </c>
      <c r="L491" s="111"/>
      <c r="M491" s="111"/>
      <c r="N491" s="9"/>
      <c r="O491" s="9"/>
      <c r="P491" s="9"/>
      <c r="Q491" s="9"/>
      <c r="R491" s="9"/>
      <c r="S491" s="9"/>
      <c r="T491" s="9"/>
      <c r="U491" s="9"/>
      <c r="V491" s="9"/>
    </row>
    <row r="492" spans="1:22" ht="34.5" customHeight="1">
      <c r="A492" s="352" t="s">
        <v>1056</v>
      </c>
      <c r="B492" s="2"/>
      <c r="C492" s="182"/>
      <c r="D492" s="497"/>
      <c r="E492" s="404" t="s">
        <v>328</v>
      </c>
      <c r="F492" s="405"/>
      <c r="G492" s="405"/>
      <c r="H492" s="406"/>
      <c r="I492" s="438"/>
      <c r="J492" s="180">
        <f t="shared" si="17"/>
        <v>0</v>
      </c>
      <c r="K492" s="181" t="str">
        <f t="shared" si="16"/>
        <v/>
      </c>
      <c r="L492" s="111"/>
      <c r="M492" s="111"/>
      <c r="N492" s="9"/>
      <c r="O492" s="9"/>
      <c r="P492" s="9"/>
      <c r="Q492" s="9"/>
      <c r="R492" s="9"/>
      <c r="S492" s="9"/>
      <c r="T492" s="9"/>
      <c r="U492" s="9"/>
      <c r="V492" s="9"/>
    </row>
    <row r="493" spans="1:22" ht="34.5" customHeight="1">
      <c r="A493" s="352" t="s">
        <v>1057</v>
      </c>
      <c r="B493" s="2"/>
      <c r="C493" s="182"/>
      <c r="D493" s="497"/>
      <c r="E493" s="404" t="s">
        <v>329</v>
      </c>
      <c r="F493" s="405"/>
      <c r="G493" s="405"/>
      <c r="H493" s="406"/>
      <c r="I493" s="438"/>
      <c r="J493" s="180">
        <f t="shared" si="17"/>
        <v>0</v>
      </c>
      <c r="K493" s="181" t="str">
        <f t="shared" si="16"/>
        <v/>
      </c>
      <c r="L493" s="111"/>
      <c r="M493" s="111"/>
      <c r="N493" s="9"/>
      <c r="O493" s="9"/>
      <c r="P493" s="9"/>
      <c r="Q493" s="9"/>
      <c r="R493" s="9"/>
      <c r="S493" s="9"/>
      <c r="T493" s="9"/>
      <c r="U493" s="9"/>
      <c r="V493" s="9"/>
    </row>
    <row r="494" spans="1:22" ht="34.5" customHeight="1">
      <c r="A494" s="352" t="s">
        <v>1058</v>
      </c>
      <c r="B494" s="2"/>
      <c r="C494" s="182"/>
      <c r="D494" s="497"/>
      <c r="E494" s="404" t="s">
        <v>330</v>
      </c>
      <c r="F494" s="405"/>
      <c r="G494" s="405"/>
      <c r="H494" s="406"/>
      <c r="I494" s="438"/>
      <c r="J494" s="180">
        <f t="shared" si="17"/>
        <v>0</v>
      </c>
      <c r="K494" s="181" t="str">
        <f t="shared" si="16"/>
        <v/>
      </c>
      <c r="L494" s="111"/>
      <c r="M494" s="111"/>
      <c r="N494" s="9"/>
      <c r="O494" s="9"/>
      <c r="P494" s="9"/>
      <c r="Q494" s="9"/>
      <c r="R494" s="9"/>
      <c r="S494" s="9"/>
      <c r="T494" s="9"/>
      <c r="U494" s="9"/>
      <c r="V494" s="9"/>
    </row>
    <row r="495" spans="1:22" ht="34.5" customHeight="1">
      <c r="A495" s="352" t="s">
        <v>1059</v>
      </c>
      <c r="B495" s="2"/>
      <c r="C495" s="182"/>
      <c r="D495" s="497"/>
      <c r="E495" s="404" t="s">
        <v>331</v>
      </c>
      <c r="F495" s="405"/>
      <c r="G495" s="405"/>
      <c r="H495" s="406"/>
      <c r="I495" s="438"/>
      <c r="J495" s="180">
        <f t="shared" si="17"/>
        <v>0</v>
      </c>
      <c r="K495" s="181" t="str">
        <f t="shared" si="16"/>
        <v/>
      </c>
      <c r="L495" s="111"/>
      <c r="M495" s="111"/>
      <c r="N495" s="9"/>
      <c r="O495" s="9"/>
      <c r="P495" s="9"/>
      <c r="Q495" s="9"/>
      <c r="R495" s="9"/>
      <c r="S495" s="9"/>
      <c r="T495" s="9"/>
      <c r="U495" s="9"/>
      <c r="V495" s="9"/>
    </row>
    <row r="496" spans="1:22" ht="34.5" customHeight="1">
      <c r="A496" s="352" t="s">
        <v>1060</v>
      </c>
      <c r="B496" s="2"/>
      <c r="C496" s="182"/>
      <c r="D496" s="497"/>
      <c r="E496" s="404" t="s">
        <v>332</v>
      </c>
      <c r="F496" s="405"/>
      <c r="G496" s="405"/>
      <c r="H496" s="406"/>
      <c r="I496" s="438"/>
      <c r="J496" s="180">
        <f t="shared" si="17"/>
        <v>0</v>
      </c>
      <c r="K496" s="181" t="str">
        <f t="shared" si="16"/>
        <v/>
      </c>
      <c r="L496" s="111"/>
      <c r="M496" s="111"/>
      <c r="N496" s="9"/>
      <c r="O496" s="9"/>
      <c r="P496" s="9"/>
      <c r="Q496" s="9"/>
      <c r="R496" s="9"/>
      <c r="S496" s="9"/>
      <c r="T496" s="9"/>
      <c r="U496" s="9"/>
      <c r="V496" s="9"/>
    </row>
    <row r="497" spans="1:22" ht="34.5" customHeight="1">
      <c r="A497" s="352" t="s">
        <v>1061</v>
      </c>
      <c r="B497" s="2"/>
      <c r="C497" s="182"/>
      <c r="D497" s="497"/>
      <c r="E497" s="404" t="s">
        <v>333</v>
      </c>
      <c r="F497" s="405"/>
      <c r="G497" s="405"/>
      <c r="H497" s="406"/>
      <c r="I497" s="438"/>
      <c r="J497" s="180">
        <f t="shared" si="17"/>
        <v>0</v>
      </c>
      <c r="K497" s="181" t="str">
        <f t="shared" si="16"/>
        <v/>
      </c>
      <c r="L497" s="111"/>
      <c r="M497" s="111"/>
      <c r="N497" s="9"/>
      <c r="O497" s="9"/>
      <c r="P497" s="9"/>
      <c r="Q497" s="9"/>
      <c r="R497" s="9"/>
      <c r="S497" s="9"/>
      <c r="T497" s="9"/>
      <c r="U497" s="9"/>
      <c r="V497" s="9"/>
    </row>
    <row r="498" spans="1:22" ht="34.5" customHeight="1">
      <c r="A498" s="352" t="s">
        <v>1062</v>
      </c>
      <c r="B498" s="2"/>
      <c r="C498" s="182"/>
      <c r="D498" s="497"/>
      <c r="E498" s="404" t="s">
        <v>334</v>
      </c>
      <c r="F498" s="405"/>
      <c r="G498" s="405"/>
      <c r="H498" s="406"/>
      <c r="I498" s="438"/>
      <c r="J498" s="180">
        <f t="shared" si="17"/>
        <v>0</v>
      </c>
      <c r="K498" s="181" t="str">
        <f t="shared" si="16"/>
        <v/>
      </c>
      <c r="L498" s="111"/>
      <c r="M498" s="111"/>
      <c r="N498" s="9"/>
      <c r="O498" s="9"/>
      <c r="P498" s="9"/>
      <c r="Q498" s="9"/>
      <c r="R498" s="9"/>
      <c r="S498" s="9"/>
      <c r="T498" s="9"/>
      <c r="U498" s="9"/>
      <c r="V498" s="9"/>
    </row>
    <row r="499" spans="1:22" ht="34.5" customHeight="1">
      <c r="A499" s="352" t="s">
        <v>1063</v>
      </c>
      <c r="B499" s="2"/>
      <c r="C499" s="182"/>
      <c r="D499" s="497"/>
      <c r="E499" s="404" t="s">
        <v>335</v>
      </c>
      <c r="F499" s="405"/>
      <c r="G499" s="405"/>
      <c r="H499" s="406"/>
      <c r="I499" s="438"/>
      <c r="J499" s="180">
        <f t="shared" si="17"/>
        <v>0</v>
      </c>
      <c r="K499" s="181" t="str">
        <f t="shared" si="16"/>
        <v/>
      </c>
      <c r="L499" s="111"/>
      <c r="M499" s="111"/>
      <c r="N499" s="9"/>
      <c r="O499" s="9"/>
      <c r="P499" s="9"/>
      <c r="Q499" s="9"/>
      <c r="R499" s="9"/>
      <c r="S499" s="9"/>
      <c r="T499" s="9"/>
      <c r="U499" s="9"/>
      <c r="V499" s="9"/>
    </row>
    <row r="500" spans="1:22" ht="34.5" customHeight="1">
      <c r="A500" s="352" t="s">
        <v>1064</v>
      </c>
      <c r="B500" s="2"/>
      <c r="C500" s="182"/>
      <c r="D500" s="459"/>
      <c r="E500" s="404" t="s">
        <v>336</v>
      </c>
      <c r="F500" s="405"/>
      <c r="G500" s="405"/>
      <c r="H500" s="406"/>
      <c r="I500" s="439"/>
      <c r="J500" s="180">
        <f t="shared" si="17"/>
        <v>0</v>
      </c>
      <c r="K500" s="181" t="str">
        <f t="shared" si="16"/>
        <v/>
      </c>
      <c r="L500" s="111"/>
      <c r="M500" s="111"/>
      <c r="N500" s="9"/>
      <c r="O500" s="9"/>
      <c r="P500" s="9"/>
      <c r="Q500" s="9"/>
      <c r="R500" s="9"/>
      <c r="S500" s="9"/>
      <c r="T500" s="9"/>
      <c r="U500" s="9"/>
      <c r="V500" s="9"/>
    </row>
    <row r="501" spans="1:22" ht="56.1" customHeight="1">
      <c r="A501" s="352" t="s">
        <v>1065</v>
      </c>
      <c r="B501" s="146"/>
      <c r="C501" s="404" t="s">
        <v>340</v>
      </c>
      <c r="D501" s="405"/>
      <c r="E501" s="405"/>
      <c r="F501" s="405"/>
      <c r="G501" s="405"/>
      <c r="H501" s="406"/>
      <c r="I501" s="116" t="s">
        <v>1669</v>
      </c>
      <c r="J501" s="180">
        <f t="shared" si="17"/>
        <v>0</v>
      </c>
      <c r="K501" s="181" t="str">
        <f t="shared" si="16"/>
        <v/>
      </c>
      <c r="L501" s="111"/>
      <c r="M501" s="111"/>
      <c r="N501" s="9"/>
      <c r="O501" s="9"/>
      <c r="P501" s="9"/>
      <c r="Q501" s="9"/>
      <c r="R501" s="9"/>
      <c r="S501" s="9"/>
      <c r="T501" s="9"/>
      <c r="U501" s="9"/>
      <c r="V501" s="9"/>
    </row>
    <row r="502" spans="1:22" ht="70.150000000000006" customHeight="1">
      <c r="A502" s="352" t="s">
        <v>1067</v>
      </c>
      <c r="B502" s="146"/>
      <c r="C502" s="404" t="s">
        <v>342</v>
      </c>
      <c r="D502" s="405"/>
      <c r="E502" s="405"/>
      <c r="F502" s="405"/>
      <c r="G502" s="405"/>
      <c r="H502" s="406"/>
      <c r="I502" s="116" t="s">
        <v>1068</v>
      </c>
      <c r="J502" s="180">
        <f t="shared" si="17"/>
        <v>0</v>
      </c>
      <c r="K502" s="181" t="str">
        <f t="shared" si="16"/>
        <v/>
      </c>
      <c r="L502" s="111"/>
      <c r="M502" s="111"/>
      <c r="N502" s="9"/>
      <c r="O502" s="9"/>
      <c r="P502" s="9"/>
      <c r="Q502" s="9"/>
      <c r="R502" s="9"/>
      <c r="S502" s="9"/>
      <c r="T502" s="9"/>
      <c r="U502" s="9"/>
      <c r="V502" s="9"/>
    </row>
    <row r="503" spans="1:22" ht="70.150000000000006" customHeight="1">
      <c r="A503" s="352" t="s">
        <v>1069</v>
      </c>
      <c r="B503" s="146"/>
      <c r="C503" s="404" t="s">
        <v>344</v>
      </c>
      <c r="D503" s="405"/>
      <c r="E503" s="405"/>
      <c r="F503" s="405"/>
      <c r="G503" s="405"/>
      <c r="H503" s="406"/>
      <c r="I503" s="116" t="s">
        <v>1070</v>
      </c>
      <c r="J503" s="180">
        <f t="shared" si="17"/>
        <v>0</v>
      </c>
      <c r="K503" s="181" t="str">
        <f t="shared" si="16"/>
        <v/>
      </c>
      <c r="L503" s="111"/>
      <c r="M503" s="111"/>
      <c r="N503" s="9"/>
      <c r="O503" s="9"/>
      <c r="P503" s="9"/>
      <c r="Q503" s="9"/>
      <c r="R503" s="9"/>
      <c r="S503" s="9"/>
      <c r="T503" s="9"/>
      <c r="U503" s="9"/>
      <c r="V503" s="9"/>
    </row>
    <row r="504" spans="1:22" s="1" customFormat="1" ht="17.25" customHeight="1">
      <c r="A504" s="328"/>
      <c r="B504" s="19"/>
      <c r="C504" s="19"/>
      <c r="D504" s="19"/>
      <c r="E504" s="19"/>
      <c r="F504" s="19"/>
      <c r="G504" s="19"/>
      <c r="H504" s="15"/>
      <c r="I504" s="15"/>
      <c r="J504" s="87"/>
      <c r="K504" s="88"/>
      <c r="L504" s="89"/>
      <c r="M504" s="89"/>
    </row>
    <row r="505" spans="1:22" s="82" customFormat="1">
      <c r="A505" s="328"/>
      <c r="B505" s="83"/>
      <c r="C505" s="60"/>
      <c r="D505" s="60"/>
      <c r="E505" s="60"/>
      <c r="F505" s="60"/>
      <c r="G505" s="60"/>
      <c r="H505" s="90"/>
      <c r="I505" s="90"/>
      <c r="J505" s="87"/>
      <c r="K505" s="88"/>
      <c r="L505" s="89"/>
      <c r="M505" s="89"/>
    </row>
    <row r="506" spans="1:22">
      <c r="A506" s="328"/>
      <c r="B506" s="183"/>
      <c r="C506" s="4"/>
      <c r="D506" s="4"/>
      <c r="F506" s="4"/>
      <c r="G506" s="4"/>
      <c r="H506" s="308"/>
      <c r="I506" s="308"/>
      <c r="J506" s="59"/>
      <c r="K506" s="30"/>
      <c r="L506" s="101"/>
      <c r="M506" s="101"/>
      <c r="N506" s="9"/>
      <c r="O506" s="9"/>
      <c r="P506" s="9"/>
      <c r="Q506" s="9"/>
      <c r="R506" s="9"/>
      <c r="S506" s="9"/>
      <c r="T506" s="9"/>
      <c r="U506" s="9"/>
      <c r="V506" s="9"/>
    </row>
    <row r="507" spans="1:22">
      <c r="A507" s="328"/>
      <c r="B507" s="19" t="s">
        <v>346</v>
      </c>
      <c r="C507" s="44"/>
      <c r="D507" s="44"/>
      <c r="E507" s="44"/>
      <c r="F507" s="44"/>
      <c r="G507" s="44"/>
      <c r="H507" s="15"/>
      <c r="I507" s="15"/>
      <c r="J507" s="59"/>
      <c r="K507" s="30"/>
      <c r="L507" s="101"/>
      <c r="M507" s="101"/>
      <c r="N507" s="9"/>
      <c r="O507" s="9"/>
      <c r="P507" s="9"/>
      <c r="Q507" s="9"/>
      <c r="R507" s="9"/>
      <c r="S507" s="9"/>
      <c r="T507" s="9"/>
      <c r="U507" s="9"/>
      <c r="V507" s="9"/>
    </row>
    <row r="508" spans="1:22">
      <c r="A508" s="328"/>
      <c r="B508" s="19"/>
      <c r="C508" s="19"/>
      <c r="D508" s="19"/>
      <c r="E508" s="19"/>
      <c r="F508" s="19"/>
      <c r="G508" s="19"/>
      <c r="H508" s="15"/>
      <c r="I508" s="15"/>
      <c r="L508" s="23"/>
      <c r="M508" s="23"/>
      <c r="N508" s="9"/>
      <c r="O508" s="9"/>
      <c r="P508" s="9"/>
      <c r="Q508" s="9"/>
      <c r="R508" s="9"/>
      <c r="S508" s="9"/>
      <c r="T508" s="9"/>
      <c r="U508" s="9"/>
      <c r="V508" s="9"/>
    </row>
    <row r="509" spans="1:22" ht="34.5" customHeight="1">
      <c r="A509" s="328"/>
      <c r="B509" s="19"/>
      <c r="C509" s="19" t="s">
        <v>1670</v>
      </c>
      <c r="D509" s="4"/>
      <c r="F509" s="4"/>
      <c r="G509" s="4"/>
      <c r="H509" s="308"/>
      <c r="I509" s="308"/>
      <c r="J509" s="74" t="s">
        <v>68</v>
      </c>
      <c r="K509" s="167"/>
      <c r="L509" s="76" t="s">
        <v>1538</v>
      </c>
      <c r="M509" s="76" t="s">
        <v>1539</v>
      </c>
      <c r="N509" s="9"/>
      <c r="O509" s="9"/>
      <c r="P509" s="9"/>
      <c r="Q509" s="9"/>
      <c r="R509" s="9"/>
      <c r="S509" s="9"/>
      <c r="T509" s="9"/>
      <c r="U509" s="9"/>
      <c r="V509" s="9"/>
    </row>
    <row r="510" spans="1:22" ht="20.25" customHeight="1">
      <c r="A510" s="328"/>
      <c r="B510" s="2"/>
      <c r="C510" s="498"/>
      <c r="D510" s="499"/>
      <c r="E510" s="499"/>
      <c r="F510" s="499"/>
      <c r="G510" s="44"/>
      <c r="H510" s="308"/>
      <c r="I510" s="65" t="s">
        <v>1526</v>
      </c>
      <c r="J510" s="66"/>
      <c r="K510" s="168"/>
      <c r="L510" s="78" t="s">
        <v>526</v>
      </c>
      <c r="M510" s="78" t="s">
        <v>526</v>
      </c>
      <c r="N510" s="9"/>
      <c r="O510" s="9"/>
      <c r="P510" s="9"/>
      <c r="Q510" s="9"/>
      <c r="R510" s="9"/>
      <c r="S510" s="9"/>
      <c r="T510" s="9"/>
      <c r="U510" s="9"/>
      <c r="V510" s="9"/>
    </row>
    <row r="511" spans="1:22" ht="42" customHeight="1">
      <c r="A511" s="352" t="s">
        <v>1073</v>
      </c>
      <c r="B511" s="2"/>
      <c r="C511" s="404" t="s">
        <v>348</v>
      </c>
      <c r="D511" s="405"/>
      <c r="E511" s="405"/>
      <c r="F511" s="405"/>
      <c r="G511" s="405"/>
      <c r="H511" s="406"/>
      <c r="I511" s="325" t="s">
        <v>1671</v>
      </c>
      <c r="J511" s="180">
        <f t="shared" ref="J511:J518" si="18">IF(SUM(L511:M511)=0,IF(COUNTIF(L511:M511,"未確認")&gt;0,"未確認",IF(COUNTIF(L511:M511,"~*")&gt;0,"*",SUM(L511:M511))),SUM(L511:M511))</f>
        <v>0</v>
      </c>
      <c r="K511" s="181" t="str">
        <f t="shared" ref="K511:K518" si="19">IF(OR(COUNTIF(L511:M511,"未確認")&gt;0,COUNTIF(L511:M511,"*")&gt;0),"※","")</f>
        <v/>
      </c>
      <c r="L511" s="111"/>
      <c r="M511" s="111"/>
      <c r="N511" s="9"/>
      <c r="O511" s="9"/>
      <c r="P511" s="9"/>
      <c r="Q511" s="9"/>
      <c r="R511" s="9"/>
      <c r="S511" s="9"/>
      <c r="T511" s="9"/>
      <c r="U511" s="9"/>
      <c r="V511" s="9"/>
    </row>
    <row r="512" spans="1:22" ht="84" customHeight="1">
      <c r="A512" s="352" t="s">
        <v>1075</v>
      </c>
      <c r="B512" s="184"/>
      <c r="C512" s="404" t="s">
        <v>349</v>
      </c>
      <c r="D512" s="405"/>
      <c r="E512" s="405"/>
      <c r="F512" s="405"/>
      <c r="G512" s="405"/>
      <c r="H512" s="406"/>
      <c r="I512" s="116" t="s">
        <v>1672</v>
      </c>
      <c r="J512" s="180">
        <f t="shared" si="18"/>
        <v>0</v>
      </c>
      <c r="K512" s="181" t="str">
        <f t="shared" si="19"/>
        <v/>
      </c>
      <c r="L512" s="111"/>
      <c r="M512" s="111"/>
      <c r="N512" s="9"/>
      <c r="O512" s="9"/>
      <c r="P512" s="9"/>
      <c r="Q512" s="9"/>
      <c r="R512" s="9"/>
      <c r="S512" s="9"/>
      <c r="T512" s="9"/>
      <c r="U512" s="9"/>
      <c r="V512" s="9"/>
    </row>
    <row r="513" spans="1:22" ht="56.1" customHeight="1">
      <c r="A513" s="352" t="s">
        <v>1077</v>
      </c>
      <c r="B513" s="184"/>
      <c r="C513" s="404" t="s">
        <v>350</v>
      </c>
      <c r="D513" s="405"/>
      <c r="E513" s="405"/>
      <c r="F513" s="405"/>
      <c r="G513" s="405"/>
      <c r="H513" s="406"/>
      <c r="I513" s="116" t="s">
        <v>1397</v>
      </c>
      <c r="J513" s="180">
        <f t="shared" si="18"/>
        <v>0</v>
      </c>
      <c r="K513" s="181" t="str">
        <f t="shared" si="19"/>
        <v/>
      </c>
      <c r="L513" s="111"/>
      <c r="M513" s="111"/>
      <c r="N513" s="9"/>
      <c r="O513" s="9"/>
      <c r="P513" s="9"/>
      <c r="Q513" s="9"/>
      <c r="R513" s="9"/>
      <c r="S513" s="9"/>
      <c r="T513" s="9"/>
      <c r="U513" s="9"/>
      <c r="V513" s="9"/>
    </row>
    <row r="514" spans="1:22" ht="56.1" customHeight="1">
      <c r="A514" s="352" t="s">
        <v>1079</v>
      </c>
      <c r="B514" s="184"/>
      <c r="C514" s="404" t="s">
        <v>351</v>
      </c>
      <c r="D514" s="405"/>
      <c r="E514" s="405"/>
      <c r="F514" s="405"/>
      <c r="G514" s="405"/>
      <c r="H514" s="406"/>
      <c r="I514" s="116" t="s">
        <v>1673</v>
      </c>
      <c r="J514" s="180">
        <f t="shared" si="18"/>
        <v>0</v>
      </c>
      <c r="K514" s="181" t="str">
        <f t="shared" si="19"/>
        <v/>
      </c>
      <c r="L514" s="111"/>
      <c r="M514" s="111"/>
      <c r="N514" s="9"/>
      <c r="O514" s="9"/>
      <c r="P514" s="9"/>
      <c r="Q514" s="9"/>
      <c r="R514" s="9"/>
      <c r="S514" s="9"/>
      <c r="T514" s="9"/>
      <c r="U514" s="9"/>
      <c r="V514" s="9"/>
    </row>
    <row r="515" spans="1:22" ht="117">
      <c r="A515" s="352" t="s">
        <v>1081</v>
      </c>
      <c r="B515" s="184"/>
      <c r="C515" s="404" t="s">
        <v>352</v>
      </c>
      <c r="D515" s="405"/>
      <c r="E515" s="405"/>
      <c r="F515" s="405"/>
      <c r="G515" s="405"/>
      <c r="H515" s="406"/>
      <c r="I515" s="116" t="s">
        <v>1082</v>
      </c>
      <c r="J515" s="180">
        <f t="shared" si="18"/>
        <v>0</v>
      </c>
      <c r="K515" s="181" t="str">
        <f t="shared" si="19"/>
        <v/>
      </c>
      <c r="L515" s="111"/>
      <c r="M515" s="111"/>
      <c r="N515" s="9"/>
      <c r="O515" s="9"/>
      <c r="P515" s="9"/>
      <c r="Q515" s="9"/>
      <c r="R515" s="9"/>
      <c r="S515" s="9"/>
      <c r="T515" s="9"/>
      <c r="U515" s="9"/>
      <c r="V515" s="9"/>
    </row>
    <row r="516" spans="1:22" s="112" customFormat="1" ht="84" customHeight="1">
      <c r="A516" s="352" t="s">
        <v>1083</v>
      </c>
      <c r="B516" s="184"/>
      <c r="C516" s="423" t="s">
        <v>353</v>
      </c>
      <c r="D516" s="424"/>
      <c r="E516" s="424"/>
      <c r="F516" s="424"/>
      <c r="G516" s="424"/>
      <c r="H516" s="425"/>
      <c r="I516" s="116" t="s">
        <v>1674</v>
      </c>
      <c r="J516" s="180">
        <f t="shared" si="18"/>
        <v>0</v>
      </c>
      <c r="K516" s="181" t="str">
        <f t="shared" si="19"/>
        <v/>
      </c>
      <c r="L516" s="111"/>
      <c r="M516" s="111"/>
    </row>
    <row r="517" spans="1:22" s="112" customFormat="1" ht="70.150000000000006" customHeight="1">
      <c r="A517" s="352" t="s">
        <v>1085</v>
      </c>
      <c r="B517" s="184"/>
      <c r="C517" s="404" t="s">
        <v>354</v>
      </c>
      <c r="D517" s="405"/>
      <c r="E517" s="405"/>
      <c r="F517" s="405"/>
      <c r="G517" s="405"/>
      <c r="H517" s="406"/>
      <c r="I517" s="116" t="s">
        <v>1494</v>
      </c>
      <c r="J517" s="180">
        <f t="shared" si="18"/>
        <v>0</v>
      </c>
      <c r="K517" s="181" t="str">
        <f t="shared" si="19"/>
        <v/>
      </c>
      <c r="L517" s="111"/>
      <c r="M517" s="111"/>
    </row>
    <row r="518" spans="1:22" s="112" customFormat="1" ht="84" customHeight="1">
      <c r="A518" s="352" t="s">
        <v>1087</v>
      </c>
      <c r="B518" s="184"/>
      <c r="C518" s="404" t="s">
        <v>356</v>
      </c>
      <c r="D518" s="405"/>
      <c r="E518" s="405"/>
      <c r="F518" s="405"/>
      <c r="G518" s="405"/>
      <c r="H518" s="406"/>
      <c r="I518" s="116" t="s">
        <v>1675</v>
      </c>
      <c r="J518" s="180">
        <f t="shared" si="18"/>
        <v>0</v>
      </c>
      <c r="K518" s="181" t="str">
        <f t="shared" si="19"/>
        <v/>
      </c>
      <c r="L518" s="111"/>
      <c r="M518" s="111"/>
    </row>
    <row r="519" spans="1:22" s="1" customFormat="1">
      <c r="A519" s="328"/>
      <c r="B519" s="19"/>
      <c r="C519" s="19"/>
      <c r="D519" s="19"/>
      <c r="E519" s="19"/>
      <c r="F519" s="19"/>
      <c r="G519" s="19"/>
      <c r="H519" s="15"/>
      <c r="I519" s="15"/>
      <c r="J519" s="87"/>
      <c r="K519" s="88"/>
      <c r="L519" s="89"/>
      <c r="M519" s="89"/>
    </row>
    <row r="520" spans="1:22">
      <c r="A520" s="328"/>
      <c r="B520" s="19"/>
      <c r="C520" s="19"/>
      <c r="D520" s="19"/>
      <c r="E520" s="19"/>
      <c r="F520" s="19"/>
      <c r="G520" s="19"/>
      <c r="H520" s="15"/>
      <c r="I520" s="15"/>
      <c r="L520" s="73"/>
      <c r="M520" s="73"/>
      <c r="N520" s="9"/>
      <c r="O520" s="9"/>
      <c r="P520" s="9"/>
      <c r="Q520" s="9"/>
      <c r="R520" s="9"/>
      <c r="S520" s="9"/>
      <c r="T520" s="9"/>
      <c r="U520" s="9"/>
      <c r="V520" s="9"/>
    </row>
    <row r="521" spans="1:22" ht="34.5" customHeight="1">
      <c r="A521" s="328"/>
      <c r="B521" s="19"/>
      <c r="C521" s="19" t="s">
        <v>1676</v>
      </c>
      <c r="D521" s="4"/>
      <c r="F521" s="4"/>
      <c r="G521" s="4"/>
      <c r="H521" s="308"/>
      <c r="I521" s="308"/>
      <c r="J521" s="74" t="s">
        <v>68</v>
      </c>
      <c r="K521" s="167"/>
      <c r="L521" s="76" t="s">
        <v>1538</v>
      </c>
      <c r="M521" s="76" t="s">
        <v>1539</v>
      </c>
      <c r="N521" s="9"/>
      <c r="O521" s="9"/>
      <c r="P521" s="9"/>
      <c r="Q521" s="9"/>
      <c r="R521" s="9"/>
      <c r="S521" s="9"/>
      <c r="T521" s="9"/>
      <c r="U521" s="9"/>
      <c r="V521" s="9"/>
    </row>
    <row r="522" spans="1:22" ht="20.25" customHeight="1">
      <c r="A522" s="328"/>
      <c r="B522" s="2"/>
      <c r="C522" s="498"/>
      <c r="D522" s="499"/>
      <c r="E522" s="499"/>
      <c r="F522" s="499"/>
      <c r="G522" s="44"/>
      <c r="H522" s="308"/>
      <c r="I522" s="65" t="s">
        <v>1302</v>
      </c>
      <c r="J522" s="66"/>
      <c r="K522" s="168"/>
      <c r="L522" s="78" t="s">
        <v>526</v>
      </c>
      <c r="M522" s="78" t="s">
        <v>526</v>
      </c>
      <c r="N522" s="9"/>
      <c r="O522" s="9"/>
      <c r="P522" s="9"/>
      <c r="Q522" s="9"/>
      <c r="R522" s="9"/>
      <c r="S522" s="9"/>
      <c r="T522" s="9"/>
      <c r="U522" s="9"/>
      <c r="V522" s="9"/>
    </row>
    <row r="523" spans="1:22" s="108" customFormat="1" ht="78">
      <c r="A523" s="352" t="s">
        <v>1090</v>
      </c>
      <c r="B523" s="184"/>
      <c r="C523" s="500" t="s">
        <v>358</v>
      </c>
      <c r="D523" s="501"/>
      <c r="E523" s="501"/>
      <c r="F523" s="501"/>
      <c r="G523" s="501"/>
      <c r="H523" s="502"/>
      <c r="I523" s="116" t="s">
        <v>1677</v>
      </c>
      <c r="J523" s="185">
        <f>IF(SUM(L523:M523)=0,IF(COUNTIF(L523:M523,"未確認")&gt;0,"未確認",IF(COUNTIF(L523:M523,"~*")&gt;0,"*",SUM(L523:M523))),SUM(L523:M523))</f>
        <v>0</v>
      </c>
      <c r="K523" s="181" t="str">
        <f>IF(OR(COUNTIF(L523:M523,"未確認")&gt;0,COUNTIF(L523:M523,"*")&gt;0),"※","")</f>
        <v/>
      </c>
      <c r="L523" s="111"/>
      <c r="M523" s="111"/>
    </row>
    <row r="524" spans="1:22" s="108" customFormat="1" ht="78">
      <c r="A524" s="352"/>
      <c r="B524" s="184"/>
      <c r="C524" s="500" t="s">
        <v>1496</v>
      </c>
      <c r="D524" s="501"/>
      <c r="E524" s="501"/>
      <c r="F524" s="501"/>
      <c r="G524" s="501"/>
      <c r="H524" s="502"/>
      <c r="I524" s="116" t="s">
        <v>1093</v>
      </c>
      <c r="J524" s="185">
        <f>IF(SUM(L524:M524)=0,IF(COUNTIF(L524:M524,"未確認")&gt;0,"未確認",IF(COUNTIF(L524:M524,"~*")&gt;0,"*",SUM(L524:M524))),SUM(L524:M524))</f>
        <v>0</v>
      </c>
      <c r="K524" s="181" t="str">
        <f>IF(OR(COUNTIF(L524:M524,"未確認")&gt;0,COUNTIF(L524:M524,"*")&gt;0),"※","")</f>
        <v/>
      </c>
      <c r="L524" s="111"/>
      <c r="M524" s="111"/>
    </row>
    <row r="525" spans="1:22" s="108" customFormat="1" ht="97.5">
      <c r="A525" s="352" t="s">
        <v>1094</v>
      </c>
      <c r="B525" s="184"/>
      <c r="C525" s="500" t="s">
        <v>359</v>
      </c>
      <c r="D525" s="501"/>
      <c r="E525" s="501"/>
      <c r="F525" s="501"/>
      <c r="G525" s="501"/>
      <c r="H525" s="502"/>
      <c r="I525" s="116" t="s">
        <v>1401</v>
      </c>
      <c r="J525" s="185">
        <f>IF(SUM(L525:M525)=0,IF(COUNTIF(L525:M525,"未確認")&gt;0,"未確認",IF(COUNTIF(L525:M525,"~*")&gt;0,"*",SUM(L525:M525))),SUM(L525:M525))</f>
        <v>0</v>
      </c>
      <c r="K525" s="181" t="str">
        <f>IF(OR(COUNTIF(L525:M525,"未確認")&gt;0,COUNTIF(L525:M525,"*")&gt;0),"※","")</f>
        <v/>
      </c>
      <c r="L525" s="111"/>
      <c r="M525" s="111"/>
    </row>
    <row r="526" spans="1:22" s="1" customFormat="1">
      <c r="A526" s="328"/>
      <c r="B526" s="19"/>
      <c r="C526" s="19"/>
      <c r="D526" s="19"/>
      <c r="E526" s="19"/>
      <c r="F526" s="19"/>
      <c r="G526" s="19"/>
      <c r="H526" s="15"/>
      <c r="I526" s="15"/>
      <c r="J526" s="87"/>
      <c r="K526" s="88"/>
      <c r="L526" s="73"/>
      <c r="M526" s="73"/>
    </row>
    <row r="527" spans="1:22">
      <c r="A527" s="328"/>
      <c r="B527" s="19"/>
      <c r="C527" s="19"/>
      <c r="D527" s="19"/>
      <c r="E527" s="19"/>
      <c r="F527" s="19"/>
      <c r="G527" s="19"/>
      <c r="H527" s="15"/>
      <c r="I527" s="15"/>
      <c r="L527" s="73"/>
      <c r="M527" s="73"/>
      <c r="N527" s="9"/>
      <c r="O527" s="9"/>
      <c r="P527" s="9"/>
      <c r="Q527" s="9"/>
      <c r="R527" s="9"/>
      <c r="S527" s="9"/>
      <c r="T527" s="9"/>
      <c r="U527" s="9"/>
      <c r="V527" s="9"/>
    </row>
    <row r="528" spans="1:22" ht="34.5" customHeight="1">
      <c r="A528" s="328"/>
      <c r="B528" s="19"/>
      <c r="C528" s="19" t="s">
        <v>1678</v>
      </c>
      <c r="D528" s="4"/>
      <c r="F528" s="4"/>
      <c r="G528" s="4"/>
      <c r="H528" s="308"/>
      <c r="I528" s="308"/>
      <c r="J528" s="74" t="s">
        <v>68</v>
      </c>
      <c r="K528" s="167"/>
      <c r="L528" s="76" t="s">
        <v>1538</v>
      </c>
      <c r="M528" s="76" t="s">
        <v>1539</v>
      </c>
      <c r="N528" s="9"/>
      <c r="O528" s="9"/>
      <c r="P528" s="9"/>
      <c r="Q528" s="9"/>
      <c r="R528" s="9"/>
      <c r="S528" s="9"/>
      <c r="T528" s="9"/>
      <c r="U528" s="9"/>
      <c r="V528" s="9"/>
    </row>
    <row r="529" spans="1:22" ht="20.25" customHeight="1">
      <c r="A529" s="328"/>
      <c r="B529" s="2"/>
      <c r="C529" s="505"/>
      <c r="D529" s="505"/>
      <c r="E529" s="505"/>
      <c r="F529" s="505"/>
      <c r="G529" s="44"/>
      <c r="H529" s="308"/>
      <c r="I529" s="65" t="s">
        <v>1584</v>
      </c>
      <c r="J529" s="66"/>
      <c r="K529" s="168"/>
      <c r="L529" s="78" t="s">
        <v>526</v>
      </c>
      <c r="M529" s="78" t="s">
        <v>526</v>
      </c>
      <c r="N529" s="9"/>
      <c r="O529" s="9"/>
      <c r="P529" s="9"/>
      <c r="Q529" s="9"/>
      <c r="R529" s="9"/>
      <c r="S529" s="9"/>
      <c r="T529" s="9"/>
      <c r="U529" s="9"/>
      <c r="V529" s="9"/>
    </row>
    <row r="530" spans="1:22" s="108" customFormat="1" ht="97.5">
      <c r="A530" s="352" t="s">
        <v>1097</v>
      </c>
      <c r="B530" s="184"/>
      <c r="C530" s="500" t="s">
        <v>360</v>
      </c>
      <c r="D530" s="501"/>
      <c r="E530" s="501"/>
      <c r="F530" s="501"/>
      <c r="G530" s="501"/>
      <c r="H530" s="502"/>
      <c r="I530" s="116" t="s">
        <v>1679</v>
      </c>
      <c r="J530" s="185">
        <f>IF(SUM(L530:M530)=0,IF(COUNTIF(L530:M530,"未確認")&gt;0,"未確認",IF(COUNTIF(L530:M530,"~*")&gt;0,"*",SUM(L530:M530))),SUM(L530:M530))</f>
        <v>0</v>
      </c>
      <c r="K530" s="181" t="str">
        <f>IF(OR(COUNTIF(L530:M530,"未確認")&gt;0,COUNTIF(L530:M530,"*")&gt;0),"※","")</f>
        <v/>
      </c>
      <c r="L530" s="111"/>
      <c r="M530" s="111"/>
    </row>
    <row r="531" spans="1:22" s="1" customFormat="1">
      <c r="A531" s="328"/>
      <c r="B531" s="19"/>
      <c r="C531" s="19"/>
      <c r="D531" s="19"/>
      <c r="E531" s="19"/>
      <c r="F531" s="19"/>
      <c r="G531" s="19"/>
      <c r="H531" s="15"/>
      <c r="I531" s="15"/>
      <c r="J531" s="87"/>
      <c r="K531" s="88"/>
      <c r="L531" s="89"/>
      <c r="M531" s="89"/>
    </row>
    <row r="532" spans="1:22">
      <c r="A532" s="328"/>
      <c r="B532" s="19"/>
      <c r="C532" s="19"/>
      <c r="D532" s="19"/>
      <c r="E532" s="19"/>
      <c r="F532" s="19"/>
      <c r="G532" s="19"/>
      <c r="H532" s="15"/>
      <c r="I532" s="15"/>
      <c r="L532" s="73"/>
      <c r="M532" s="73"/>
      <c r="N532" s="9"/>
      <c r="O532" s="9"/>
      <c r="P532" s="9"/>
      <c r="Q532" s="9"/>
      <c r="R532" s="9"/>
      <c r="S532" s="9"/>
      <c r="T532" s="9"/>
      <c r="U532" s="9"/>
      <c r="V532" s="9"/>
    </row>
    <row r="533" spans="1:22" ht="34.5" customHeight="1">
      <c r="A533" s="328"/>
      <c r="B533" s="19"/>
      <c r="C533" s="19" t="s">
        <v>1680</v>
      </c>
      <c r="D533" s="4"/>
      <c r="F533" s="4"/>
      <c r="G533" s="4"/>
      <c r="H533" s="308"/>
      <c r="I533" s="308"/>
      <c r="J533" s="74" t="s">
        <v>68</v>
      </c>
      <c r="K533" s="167"/>
      <c r="L533" s="76" t="s">
        <v>1538</v>
      </c>
      <c r="M533" s="76" t="s">
        <v>1539</v>
      </c>
      <c r="N533" s="9"/>
      <c r="O533" s="9"/>
      <c r="P533" s="9"/>
      <c r="Q533" s="9"/>
      <c r="R533" s="9"/>
      <c r="S533" s="9"/>
      <c r="T533" s="9"/>
      <c r="U533" s="9"/>
      <c r="V533" s="9"/>
    </row>
    <row r="534" spans="1:22" ht="20.25" customHeight="1">
      <c r="A534" s="328"/>
      <c r="B534" s="2"/>
      <c r="C534" s="505"/>
      <c r="D534" s="506"/>
      <c r="E534" s="506"/>
      <c r="F534" s="506"/>
      <c r="G534" s="44"/>
      <c r="H534" s="308"/>
      <c r="I534" s="65" t="s">
        <v>1526</v>
      </c>
      <c r="J534" s="66"/>
      <c r="K534" s="168"/>
      <c r="L534" s="78" t="s">
        <v>526</v>
      </c>
      <c r="M534" s="78" t="s">
        <v>526</v>
      </c>
      <c r="N534" s="9"/>
      <c r="O534" s="9"/>
      <c r="P534" s="9"/>
      <c r="Q534" s="9"/>
      <c r="R534" s="9"/>
      <c r="S534" s="9"/>
      <c r="T534" s="9"/>
      <c r="U534" s="9"/>
      <c r="V534" s="9"/>
    </row>
    <row r="535" spans="1:22" s="1" customFormat="1" ht="34.5" customHeight="1">
      <c r="A535" s="348" t="s">
        <v>1100</v>
      </c>
      <c r="B535" s="184"/>
      <c r="C535" s="404" t="s">
        <v>362</v>
      </c>
      <c r="D535" s="405"/>
      <c r="E535" s="405"/>
      <c r="F535" s="405"/>
      <c r="G535" s="405"/>
      <c r="H535" s="406"/>
      <c r="I535" s="116" t="s">
        <v>1498</v>
      </c>
      <c r="J535" s="180">
        <f>IF(SUM(L535:M535)=0,IF(COUNTIF(L535:M535,"未確認")&gt;0,"未確認",IF(COUNTIF(L535:M535,"~*")&gt;0,"*",SUM(L535:M535))),SUM(L535:M535))</f>
        <v>0</v>
      </c>
      <c r="K535" s="181" t="str">
        <f>IF(OR(COUNTIF(L535:M535,"未確認")&gt;0,COUNTIF(L535:M535,"*")&gt;0),"※","")</f>
        <v/>
      </c>
      <c r="L535" s="111"/>
      <c r="M535" s="111"/>
    </row>
    <row r="536" spans="1:22" s="1" customFormat="1">
      <c r="A536" s="328"/>
      <c r="B536" s="19"/>
      <c r="C536" s="19"/>
      <c r="D536" s="19"/>
      <c r="E536" s="19"/>
      <c r="F536" s="19"/>
      <c r="G536" s="19"/>
      <c r="H536" s="15"/>
      <c r="I536" s="15"/>
      <c r="J536" s="87"/>
      <c r="K536" s="88"/>
      <c r="L536" s="89"/>
      <c r="M536" s="89"/>
    </row>
    <row r="537" spans="1:22">
      <c r="A537" s="328"/>
      <c r="B537" s="19"/>
      <c r="C537" s="19"/>
      <c r="D537" s="19"/>
      <c r="E537" s="19"/>
      <c r="F537" s="19"/>
      <c r="G537" s="19"/>
      <c r="H537" s="15"/>
      <c r="I537" s="15"/>
      <c r="J537" s="61"/>
      <c r="K537" s="30"/>
      <c r="L537" s="73"/>
      <c r="M537" s="73"/>
      <c r="N537" s="9"/>
      <c r="O537" s="9"/>
      <c r="P537" s="9"/>
      <c r="Q537" s="9"/>
      <c r="R537" s="9"/>
      <c r="S537" s="9"/>
      <c r="T537" s="9"/>
      <c r="U537" s="9"/>
      <c r="V537" s="9"/>
    </row>
    <row r="538" spans="1:22" ht="34.5" customHeight="1">
      <c r="A538" s="328"/>
      <c r="B538" s="19"/>
      <c r="C538" s="19" t="s">
        <v>1681</v>
      </c>
      <c r="D538" s="4"/>
      <c r="F538" s="4"/>
      <c r="G538" s="4"/>
      <c r="H538" s="308"/>
      <c r="I538" s="308"/>
      <c r="J538" s="74" t="s">
        <v>68</v>
      </c>
      <c r="K538" s="167"/>
      <c r="L538" s="76" t="s">
        <v>1538</v>
      </c>
      <c r="M538" s="76" t="s">
        <v>1539</v>
      </c>
      <c r="N538" s="9"/>
      <c r="O538" s="9"/>
      <c r="P538" s="9"/>
      <c r="Q538" s="9"/>
      <c r="R538" s="9"/>
      <c r="S538" s="9"/>
      <c r="T538" s="9"/>
      <c r="U538" s="9"/>
      <c r="V538" s="9"/>
    </row>
    <row r="539" spans="1:22" ht="20.25" customHeight="1">
      <c r="A539" s="328"/>
      <c r="B539" s="2"/>
      <c r="C539" s="498"/>
      <c r="D539" s="499"/>
      <c r="E539" s="499"/>
      <c r="F539" s="499"/>
      <c r="G539" s="44"/>
      <c r="H539" s="308"/>
      <c r="I539" s="65" t="s">
        <v>1526</v>
      </c>
      <c r="J539" s="66"/>
      <c r="K539" s="168"/>
      <c r="L539" s="78" t="s">
        <v>526</v>
      </c>
      <c r="M539" s="78" t="s">
        <v>526</v>
      </c>
      <c r="N539" s="9"/>
      <c r="O539" s="9"/>
      <c r="P539" s="9"/>
      <c r="Q539" s="9"/>
      <c r="R539" s="9"/>
      <c r="S539" s="9"/>
      <c r="T539" s="9"/>
      <c r="U539" s="9"/>
      <c r="V539" s="9"/>
    </row>
    <row r="540" spans="1:22" s="108" customFormat="1" ht="56.1" customHeight="1">
      <c r="A540" s="352" t="s">
        <v>1103</v>
      </c>
      <c r="B540" s="184"/>
      <c r="C540" s="404" t="s">
        <v>363</v>
      </c>
      <c r="D540" s="405"/>
      <c r="E540" s="405"/>
      <c r="F540" s="405"/>
      <c r="G540" s="405"/>
      <c r="H540" s="406"/>
      <c r="I540" s="116" t="s">
        <v>1682</v>
      </c>
      <c r="J540" s="180">
        <f t="shared" ref="J540:J545" si="20">IF(SUM(L540:M540)=0,IF(COUNTIF(L540:M540,"未確認")&gt;0,"未確認",IF(COUNTIF(L540:M540,"~*")&gt;0,"*",SUM(L540:M540))),SUM(L540:M540))</f>
        <v>0</v>
      </c>
      <c r="K540" s="181" t="str">
        <f t="shared" ref="K540:K545" si="21">IF(OR(COUNTIF(L540:M540,"未確認")&gt;0,COUNTIF(L540:M540,"*")&gt;0),"※","")</f>
        <v/>
      </c>
      <c r="L540" s="111"/>
      <c r="M540" s="111"/>
    </row>
    <row r="541" spans="1:22" s="108" customFormat="1" ht="70.150000000000006" customHeight="1">
      <c r="A541" s="352" t="s">
        <v>1105</v>
      </c>
      <c r="B541" s="184"/>
      <c r="C541" s="404" t="s">
        <v>364</v>
      </c>
      <c r="D541" s="405"/>
      <c r="E541" s="405"/>
      <c r="F541" s="405"/>
      <c r="G541" s="405"/>
      <c r="H541" s="406"/>
      <c r="I541" s="116" t="s">
        <v>1683</v>
      </c>
      <c r="J541" s="180">
        <f t="shared" si="20"/>
        <v>0</v>
      </c>
      <c r="K541" s="181" t="str">
        <f t="shared" si="21"/>
        <v/>
      </c>
      <c r="L541" s="111"/>
      <c r="M541" s="111"/>
    </row>
    <row r="542" spans="1:22" s="108" customFormat="1" ht="42.75" customHeight="1">
      <c r="A542" s="352" t="s">
        <v>1107</v>
      </c>
      <c r="B542" s="184"/>
      <c r="C542" s="404" t="s">
        <v>365</v>
      </c>
      <c r="D542" s="405"/>
      <c r="E542" s="405"/>
      <c r="F542" s="405"/>
      <c r="G542" s="405"/>
      <c r="H542" s="406"/>
      <c r="I542" s="503" t="s">
        <v>1108</v>
      </c>
      <c r="J542" s="180">
        <f t="shared" si="20"/>
        <v>0</v>
      </c>
      <c r="K542" s="181" t="str">
        <f t="shared" si="21"/>
        <v/>
      </c>
      <c r="L542" s="111"/>
      <c r="M542" s="111"/>
    </row>
    <row r="543" spans="1:22" s="108" customFormat="1" ht="42.75" customHeight="1">
      <c r="A543" s="352" t="s">
        <v>1109</v>
      </c>
      <c r="B543" s="184"/>
      <c r="C543" s="404" t="s">
        <v>1684</v>
      </c>
      <c r="D543" s="405"/>
      <c r="E543" s="405"/>
      <c r="F543" s="405"/>
      <c r="G543" s="405"/>
      <c r="H543" s="406"/>
      <c r="I543" s="504"/>
      <c r="J543" s="180">
        <f t="shared" si="20"/>
        <v>0</v>
      </c>
      <c r="K543" s="181" t="str">
        <f t="shared" si="21"/>
        <v/>
      </c>
      <c r="L543" s="111"/>
      <c r="M543" s="111"/>
    </row>
    <row r="544" spans="1:22" s="108" customFormat="1" ht="70.150000000000006" customHeight="1">
      <c r="A544" s="352" t="s">
        <v>1111</v>
      </c>
      <c r="B544" s="184"/>
      <c r="C544" s="404" t="s">
        <v>366</v>
      </c>
      <c r="D544" s="405"/>
      <c r="E544" s="405"/>
      <c r="F544" s="405"/>
      <c r="G544" s="405"/>
      <c r="H544" s="406"/>
      <c r="I544" s="116" t="s">
        <v>1502</v>
      </c>
      <c r="J544" s="180">
        <f t="shared" si="20"/>
        <v>0</v>
      </c>
      <c r="K544" s="181" t="str">
        <f t="shared" si="21"/>
        <v/>
      </c>
      <c r="L544" s="111"/>
      <c r="M544" s="111"/>
    </row>
    <row r="545" spans="1:22" s="108" customFormat="1" ht="56.1" customHeight="1">
      <c r="A545" s="352" t="s">
        <v>1113</v>
      </c>
      <c r="B545" s="184"/>
      <c r="C545" s="404" t="s">
        <v>367</v>
      </c>
      <c r="D545" s="405"/>
      <c r="E545" s="405"/>
      <c r="F545" s="405"/>
      <c r="G545" s="405"/>
      <c r="H545" s="406"/>
      <c r="I545" s="116" t="s">
        <v>1503</v>
      </c>
      <c r="J545" s="180">
        <f t="shared" si="20"/>
        <v>0</v>
      </c>
      <c r="K545" s="181" t="str">
        <f t="shared" si="21"/>
        <v/>
      </c>
      <c r="L545" s="111"/>
      <c r="M545" s="111"/>
    </row>
    <row r="546" spans="1:22" s="1" customFormat="1">
      <c r="A546" s="328"/>
      <c r="B546" s="19"/>
      <c r="C546" s="19"/>
      <c r="D546" s="19"/>
      <c r="E546" s="19"/>
      <c r="F546" s="19"/>
      <c r="G546" s="19"/>
      <c r="H546" s="15"/>
      <c r="I546" s="15"/>
      <c r="J546" s="87"/>
      <c r="K546" s="88"/>
      <c r="L546" s="89"/>
      <c r="M546" s="89"/>
    </row>
    <row r="547" spans="1:22" s="82" customFormat="1">
      <c r="A547" s="328"/>
      <c r="B547" s="83"/>
      <c r="C547" s="60"/>
      <c r="D547" s="60"/>
      <c r="E547" s="60"/>
      <c r="F547" s="60"/>
      <c r="G547" s="60"/>
      <c r="H547" s="90"/>
      <c r="I547" s="90"/>
      <c r="J547" s="87"/>
      <c r="K547" s="88"/>
      <c r="L547" s="89"/>
      <c r="M547" s="89"/>
    </row>
    <row r="548" spans="1:22" s="108" customFormat="1">
      <c r="A548" s="328"/>
      <c r="B548" s="184"/>
      <c r="C548" s="4"/>
      <c r="D548" s="4"/>
      <c r="E548" s="4"/>
      <c r="F548" s="4"/>
      <c r="G548" s="4"/>
      <c r="H548" s="308"/>
      <c r="I548" s="308"/>
      <c r="J548" s="59"/>
      <c r="K548" s="30"/>
      <c r="L548" s="101"/>
      <c r="M548" s="101"/>
    </row>
    <row r="549" spans="1:22" s="108" customFormat="1">
      <c r="A549" s="328"/>
      <c r="B549" s="19" t="s">
        <v>368</v>
      </c>
      <c r="C549" s="19"/>
      <c r="D549" s="19"/>
      <c r="E549" s="19"/>
      <c r="F549" s="19"/>
      <c r="G549" s="19"/>
      <c r="H549" s="15"/>
      <c r="I549" s="15"/>
      <c r="J549" s="59"/>
      <c r="K549" s="30"/>
      <c r="L549" s="101"/>
      <c r="M549" s="101"/>
    </row>
    <row r="550" spans="1:22">
      <c r="A550" s="328"/>
      <c r="B550" s="19"/>
      <c r="C550" s="19"/>
      <c r="D550" s="19"/>
      <c r="E550" s="19"/>
      <c r="F550" s="19"/>
      <c r="G550" s="19"/>
      <c r="H550" s="15"/>
      <c r="I550" s="15"/>
      <c r="L550" s="73"/>
      <c r="M550" s="73"/>
      <c r="N550" s="9"/>
      <c r="O550" s="9"/>
      <c r="P550" s="9"/>
      <c r="Q550" s="9"/>
      <c r="R550" s="9"/>
      <c r="S550" s="9"/>
      <c r="T550" s="9"/>
      <c r="U550" s="9"/>
      <c r="V550" s="9"/>
    </row>
    <row r="551" spans="1:22" s="2" customFormat="1" ht="34.5" customHeight="1">
      <c r="A551" s="328"/>
      <c r="B551" s="19"/>
      <c r="C551" s="4"/>
      <c r="D551" s="4"/>
      <c r="E551" s="4"/>
      <c r="F551" s="4"/>
      <c r="G551" s="4"/>
      <c r="H551" s="308"/>
      <c r="I551" s="308"/>
      <c r="J551" s="74" t="s">
        <v>68</v>
      </c>
      <c r="K551" s="167"/>
      <c r="L551" s="76" t="s">
        <v>1538</v>
      </c>
      <c r="M551" s="76" t="s">
        <v>1539</v>
      </c>
    </row>
    <row r="552" spans="1:22" s="2" customFormat="1" ht="20.25" customHeight="1">
      <c r="A552" s="328"/>
      <c r="C552" s="60"/>
      <c r="D552" s="4"/>
      <c r="E552" s="4"/>
      <c r="F552" s="4"/>
      <c r="G552" s="4"/>
      <c r="H552" s="308"/>
      <c r="I552" s="65" t="s">
        <v>1584</v>
      </c>
      <c r="J552" s="66"/>
      <c r="K552" s="168"/>
      <c r="L552" s="78" t="s">
        <v>526</v>
      </c>
      <c r="M552" s="78" t="s">
        <v>526</v>
      </c>
    </row>
    <row r="553" spans="1:22" s="108" customFormat="1" ht="70.150000000000006" customHeight="1">
      <c r="A553" s="352" t="s">
        <v>1115</v>
      </c>
      <c r="C553" s="404" t="s">
        <v>369</v>
      </c>
      <c r="D553" s="405"/>
      <c r="E553" s="405"/>
      <c r="F553" s="405"/>
      <c r="G553" s="405"/>
      <c r="H553" s="406"/>
      <c r="I553" s="116" t="s">
        <v>1685</v>
      </c>
      <c r="J553" s="180">
        <f t="shared" ref="J553:J565" si="22">IF(SUM(L553:M553)=0,IF(COUNTIF(L553:M553,"未確認")&gt;0,"未確認",IF(COUNTIF(L553:M553,"~*")&gt;0,"*",SUM(L553:M553))),SUM(L553:M553))</f>
        <v>0</v>
      </c>
      <c r="K553" s="181" t="str">
        <f t="shared" ref="K553:K565" si="23">IF(OR(COUNTIF(L553:M553,"未確認")&gt;0,COUNTIF(L553:M553,"*")&gt;0),"※","")</f>
        <v/>
      </c>
      <c r="L553" s="111"/>
      <c r="M553" s="111"/>
    </row>
    <row r="554" spans="1:22" s="108" customFormat="1" ht="70.150000000000006" customHeight="1">
      <c r="A554" s="352" t="s">
        <v>1117</v>
      </c>
      <c r="B554" s="113"/>
      <c r="C554" s="404" t="s">
        <v>370</v>
      </c>
      <c r="D554" s="405"/>
      <c r="E554" s="405"/>
      <c r="F554" s="405"/>
      <c r="G554" s="405"/>
      <c r="H554" s="406"/>
      <c r="I554" s="116" t="s">
        <v>1686</v>
      </c>
      <c r="J554" s="180">
        <f t="shared" si="22"/>
        <v>0</v>
      </c>
      <c r="K554" s="181" t="str">
        <f t="shared" si="23"/>
        <v/>
      </c>
      <c r="L554" s="111"/>
      <c r="M554" s="111"/>
    </row>
    <row r="555" spans="1:22" s="108" customFormat="1" ht="70.150000000000006" customHeight="1">
      <c r="A555" s="352" t="s">
        <v>1119</v>
      </c>
      <c r="B555" s="113"/>
      <c r="C555" s="404" t="s">
        <v>371</v>
      </c>
      <c r="D555" s="405"/>
      <c r="E555" s="405"/>
      <c r="F555" s="405"/>
      <c r="G555" s="405"/>
      <c r="H555" s="406"/>
      <c r="I555" s="116" t="s">
        <v>1687</v>
      </c>
      <c r="J555" s="180">
        <f t="shared" si="22"/>
        <v>0</v>
      </c>
      <c r="K555" s="181" t="str">
        <f t="shared" si="23"/>
        <v/>
      </c>
      <c r="L555" s="111"/>
      <c r="M555" s="111"/>
    </row>
    <row r="556" spans="1:22" s="108" customFormat="1" ht="70.150000000000006" customHeight="1">
      <c r="A556" s="352" t="s">
        <v>1121</v>
      </c>
      <c r="B556" s="113"/>
      <c r="C556" s="404" t="s">
        <v>373</v>
      </c>
      <c r="D556" s="405"/>
      <c r="E556" s="405"/>
      <c r="F556" s="405"/>
      <c r="G556" s="405"/>
      <c r="H556" s="406"/>
      <c r="I556" s="116" t="s">
        <v>374</v>
      </c>
      <c r="J556" s="180">
        <f t="shared" si="22"/>
        <v>0</v>
      </c>
      <c r="K556" s="181" t="str">
        <f t="shared" si="23"/>
        <v/>
      </c>
      <c r="L556" s="111"/>
      <c r="M556" s="111"/>
    </row>
    <row r="557" spans="1:22" s="108" customFormat="1" ht="70.150000000000006" customHeight="1">
      <c r="A557" s="352" t="s">
        <v>1122</v>
      </c>
      <c r="B557" s="113"/>
      <c r="C557" s="404" t="s">
        <v>375</v>
      </c>
      <c r="D557" s="405"/>
      <c r="E557" s="405"/>
      <c r="F557" s="405"/>
      <c r="G557" s="405"/>
      <c r="H557" s="406"/>
      <c r="I557" s="116" t="s">
        <v>1505</v>
      </c>
      <c r="J557" s="180">
        <f t="shared" si="22"/>
        <v>0</v>
      </c>
      <c r="K557" s="181" t="str">
        <f t="shared" si="23"/>
        <v/>
      </c>
      <c r="L557" s="111"/>
      <c r="M557" s="111"/>
    </row>
    <row r="558" spans="1:22" s="108" customFormat="1" ht="98.1" customHeight="1">
      <c r="A558" s="352" t="s">
        <v>1124</v>
      </c>
      <c r="B558" s="113"/>
      <c r="C558" s="404" t="s">
        <v>377</v>
      </c>
      <c r="D558" s="405"/>
      <c r="E558" s="405"/>
      <c r="F558" s="405"/>
      <c r="G558" s="405"/>
      <c r="H558" s="406"/>
      <c r="I558" s="116" t="s">
        <v>1688</v>
      </c>
      <c r="J558" s="180">
        <f t="shared" si="22"/>
        <v>0</v>
      </c>
      <c r="K558" s="181" t="str">
        <f t="shared" si="23"/>
        <v/>
      </c>
      <c r="L558" s="111"/>
      <c r="M558" s="111"/>
    </row>
    <row r="559" spans="1:22" s="108" customFormat="1" ht="84" customHeight="1">
      <c r="A559" s="352" t="s">
        <v>1126</v>
      </c>
      <c r="B559" s="113"/>
      <c r="C559" s="404" t="s">
        <v>379</v>
      </c>
      <c r="D559" s="405"/>
      <c r="E559" s="405"/>
      <c r="F559" s="405"/>
      <c r="G559" s="405"/>
      <c r="H559" s="406"/>
      <c r="I559" s="116" t="s">
        <v>1689</v>
      </c>
      <c r="J559" s="180">
        <f t="shared" si="22"/>
        <v>0</v>
      </c>
      <c r="K559" s="181" t="str">
        <f t="shared" si="23"/>
        <v/>
      </c>
      <c r="L559" s="111"/>
      <c r="M559" s="111"/>
    </row>
    <row r="560" spans="1:22" s="108" customFormat="1" ht="70.150000000000006" customHeight="1">
      <c r="A560" s="352" t="s">
        <v>1128</v>
      </c>
      <c r="B560" s="113"/>
      <c r="C560" s="404" t="s">
        <v>381</v>
      </c>
      <c r="D560" s="405"/>
      <c r="E560" s="405"/>
      <c r="F560" s="405"/>
      <c r="G560" s="405"/>
      <c r="H560" s="406"/>
      <c r="I560" s="116" t="s">
        <v>1129</v>
      </c>
      <c r="J560" s="180">
        <f t="shared" si="22"/>
        <v>0</v>
      </c>
      <c r="K560" s="181" t="str">
        <f t="shared" si="23"/>
        <v/>
      </c>
      <c r="L560" s="111"/>
      <c r="M560" s="111"/>
    </row>
    <row r="561" spans="1:13" s="108" customFormat="1" ht="70.150000000000006" customHeight="1">
      <c r="A561" s="352" t="s">
        <v>1130</v>
      </c>
      <c r="B561" s="113"/>
      <c r="C561" s="423" t="s">
        <v>383</v>
      </c>
      <c r="D561" s="424"/>
      <c r="E561" s="424"/>
      <c r="F561" s="424"/>
      <c r="G561" s="424"/>
      <c r="H561" s="425"/>
      <c r="I561" s="129" t="s">
        <v>1690</v>
      </c>
      <c r="J561" s="180">
        <f t="shared" si="22"/>
        <v>0</v>
      </c>
      <c r="K561" s="181" t="str">
        <f t="shared" si="23"/>
        <v/>
      </c>
      <c r="L561" s="111"/>
      <c r="M561" s="111"/>
    </row>
    <row r="562" spans="1:13" s="108" customFormat="1" ht="78">
      <c r="A562" s="352" t="s">
        <v>1132</v>
      </c>
      <c r="B562" s="113"/>
      <c r="C562" s="404" t="s">
        <v>384</v>
      </c>
      <c r="D562" s="405"/>
      <c r="E562" s="405"/>
      <c r="F562" s="405"/>
      <c r="G562" s="405"/>
      <c r="H562" s="406"/>
      <c r="I562" s="129" t="s">
        <v>385</v>
      </c>
      <c r="J562" s="180">
        <f t="shared" si="22"/>
        <v>0</v>
      </c>
      <c r="K562" s="181" t="str">
        <f t="shared" si="23"/>
        <v/>
      </c>
      <c r="L562" s="111"/>
      <c r="M562" s="111"/>
    </row>
    <row r="563" spans="1:13" s="108" customFormat="1" ht="70.150000000000006" customHeight="1">
      <c r="A563" s="352" t="s">
        <v>1133</v>
      </c>
      <c r="B563" s="113"/>
      <c r="C563" s="404" t="s">
        <v>386</v>
      </c>
      <c r="D563" s="405"/>
      <c r="E563" s="405"/>
      <c r="F563" s="405"/>
      <c r="G563" s="405"/>
      <c r="H563" s="406"/>
      <c r="I563" s="129" t="s">
        <v>387</v>
      </c>
      <c r="J563" s="180">
        <f t="shared" si="22"/>
        <v>0</v>
      </c>
      <c r="K563" s="181" t="str">
        <f t="shared" si="23"/>
        <v/>
      </c>
      <c r="L563" s="111"/>
      <c r="M563" s="111"/>
    </row>
    <row r="564" spans="1:13" s="108" customFormat="1" ht="70.150000000000006" customHeight="1">
      <c r="A564" s="352" t="s">
        <v>1134</v>
      </c>
      <c r="B564" s="113"/>
      <c r="C564" s="404" t="s">
        <v>388</v>
      </c>
      <c r="D564" s="405"/>
      <c r="E564" s="405"/>
      <c r="F564" s="405"/>
      <c r="G564" s="405"/>
      <c r="H564" s="406"/>
      <c r="I564" s="129" t="s">
        <v>1691</v>
      </c>
      <c r="J564" s="180">
        <f t="shared" si="22"/>
        <v>0</v>
      </c>
      <c r="K564" s="181" t="str">
        <f t="shared" si="23"/>
        <v/>
      </c>
      <c r="L564" s="111"/>
      <c r="M564" s="111"/>
    </row>
    <row r="565" spans="1:13" s="108" customFormat="1" ht="70.150000000000006" customHeight="1">
      <c r="A565" s="352" t="s">
        <v>1136</v>
      </c>
      <c r="B565" s="113"/>
      <c r="C565" s="404" t="s">
        <v>390</v>
      </c>
      <c r="D565" s="405"/>
      <c r="E565" s="405"/>
      <c r="F565" s="405"/>
      <c r="G565" s="405"/>
      <c r="H565" s="406"/>
      <c r="I565" s="129" t="s">
        <v>1692</v>
      </c>
      <c r="J565" s="180">
        <f t="shared" si="22"/>
        <v>0</v>
      </c>
      <c r="K565" s="181" t="str">
        <f t="shared" si="23"/>
        <v/>
      </c>
      <c r="L565" s="111"/>
      <c r="M565" s="111"/>
    </row>
    <row r="566" spans="1:13" s="108" customFormat="1" ht="113.65" customHeight="1">
      <c r="A566" s="348" t="s">
        <v>1138</v>
      </c>
      <c r="B566" s="113"/>
      <c r="C566" s="423" t="s">
        <v>1693</v>
      </c>
      <c r="D566" s="424"/>
      <c r="E566" s="424"/>
      <c r="F566" s="424"/>
      <c r="G566" s="424"/>
      <c r="H566" s="425"/>
      <c r="I566" s="318" t="s">
        <v>1140</v>
      </c>
      <c r="J566" s="186"/>
      <c r="K566" s="187"/>
      <c r="L566" s="192" t="s">
        <v>1694</v>
      </c>
      <c r="M566" s="192" t="s">
        <v>1695</v>
      </c>
    </row>
    <row r="567" spans="1:13" s="1" customFormat="1" ht="65.099999999999994" customHeight="1">
      <c r="A567" s="328"/>
      <c r="B567" s="113"/>
      <c r="C567" s="429" t="s">
        <v>391</v>
      </c>
      <c r="D567" s="430"/>
      <c r="E567" s="430"/>
      <c r="F567" s="430"/>
      <c r="G567" s="430"/>
      <c r="H567" s="431"/>
      <c r="I567" s="437" t="s">
        <v>1696</v>
      </c>
      <c r="J567" s="188"/>
      <c r="K567" s="189"/>
      <c r="L567" s="120"/>
      <c r="M567" s="124"/>
    </row>
    <row r="568" spans="1:13" s="1" customFormat="1" ht="34.5" customHeight="1">
      <c r="A568" s="348" t="s">
        <v>1145</v>
      </c>
      <c r="B568" s="113"/>
      <c r="C568" s="190"/>
      <c r="D568" s="507" t="s">
        <v>392</v>
      </c>
      <c r="E568" s="508"/>
      <c r="F568" s="508"/>
      <c r="G568" s="508"/>
      <c r="H568" s="509"/>
      <c r="I568" s="477"/>
      <c r="J568" s="188"/>
      <c r="K568" s="191"/>
      <c r="L568" s="192" t="s">
        <v>16</v>
      </c>
      <c r="M568" s="192" t="s">
        <v>16</v>
      </c>
    </row>
    <row r="569" spans="1:13" s="1" customFormat="1" ht="34.5" customHeight="1">
      <c r="A569" s="348" t="s">
        <v>1146</v>
      </c>
      <c r="B569" s="113"/>
      <c r="C569" s="190"/>
      <c r="D569" s="507" t="s">
        <v>393</v>
      </c>
      <c r="E569" s="508"/>
      <c r="F569" s="508"/>
      <c r="G569" s="508"/>
      <c r="H569" s="509"/>
      <c r="I569" s="477"/>
      <c r="J569" s="188"/>
      <c r="K569" s="191"/>
      <c r="L569" s="192" t="s">
        <v>16</v>
      </c>
      <c r="M569" s="192" t="s">
        <v>16</v>
      </c>
    </row>
    <row r="570" spans="1:13" s="1" customFormat="1" ht="34.5" customHeight="1">
      <c r="A570" s="348" t="s">
        <v>1147</v>
      </c>
      <c r="B570" s="113"/>
      <c r="C570" s="190"/>
      <c r="D570" s="507" t="s">
        <v>394</v>
      </c>
      <c r="E570" s="508"/>
      <c r="F570" s="508"/>
      <c r="G570" s="508"/>
      <c r="H570" s="509"/>
      <c r="I570" s="477"/>
      <c r="J570" s="188"/>
      <c r="K570" s="191"/>
      <c r="L570" s="192" t="s">
        <v>16</v>
      </c>
      <c r="M570" s="192" t="s">
        <v>16</v>
      </c>
    </row>
    <row r="571" spans="1:13" s="1" customFormat="1" ht="34.5" customHeight="1">
      <c r="A571" s="348" t="s">
        <v>1148</v>
      </c>
      <c r="B571" s="113"/>
      <c r="C571" s="190"/>
      <c r="D571" s="507" t="s">
        <v>395</v>
      </c>
      <c r="E571" s="508"/>
      <c r="F571" s="508"/>
      <c r="G571" s="508"/>
      <c r="H571" s="509"/>
      <c r="I571" s="477"/>
      <c r="J571" s="188"/>
      <c r="K571" s="191"/>
      <c r="L571" s="192" t="s">
        <v>16</v>
      </c>
      <c r="M571" s="192" t="s">
        <v>16</v>
      </c>
    </row>
    <row r="572" spans="1:13" s="1" customFormat="1" ht="34.5" customHeight="1">
      <c r="A572" s="348" t="s">
        <v>1149</v>
      </c>
      <c r="B572" s="113"/>
      <c r="C572" s="190"/>
      <c r="D572" s="507" t="s">
        <v>1150</v>
      </c>
      <c r="E572" s="508"/>
      <c r="F572" s="508"/>
      <c r="G572" s="508"/>
      <c r="H572" s="509"/>
      <c r="I572" s="477"/>
      <c r="J572" s="188"/>
      <c r="K572" s="191"/>
      <c r="L572" s="192" t="s">
        <v>16</v>
      </c>
      <c r="M572" s="192" t="s">
        <v>16</v>
      </c>
    </row>
    <row r="573" spans="1:13" s="1" customFormat="1" ht="34.5" customHeight="1">
      <c r="A573" s="348" t="s">
        <v>1151</v>
      </c>
      <c r="B573" s="113"/>
      <c r="C573" s="193"/>
      <c r="D573" s="507" t="s">
        <v>1508</v>
      </c>
      <c r="E573" s="508"/>
      <c r="F573" s="508"/>
      <c r="G573" s="508"/>
      <c r="H573" s="509"/>
      <c r="I573" s="477"/>
      <c r="J573" s="188"/>
      <c r="K573" s="191"/>
      <c r="L573" s="192" t="s">
        <v>16</v>
      </c>
      <c r="M573" s="192" t="s">
        <v>16</v>
      </c>
    </row>
    <row r="574" spans="1:13" s="1" customFormat="1" ht="34.5" customHeight="1">
      <c r="A574" s="348" t="s">
        <v>1153</v>
      </c>
      <c r="B574" s="113"/>
      <c r="C574" s="305"/>
      <c r="D574" s="507" t="s">
        <v>1697</v>
      </c>
      <c r="E574" s="508"/>
      <c r="F574" s="508"/>
      <c r="G574" s="508"/>
      <c r="H574" s="509"/>
      <c r="I574" s="477"/>
      <c r="J574" s="194"/>
      <c r="K574" s="195"/>
      <c r="L574" s="192" t="s">
        <v>16</v>
      </c>
      <c r="M574" s="192" t="s">
        <v>16</v>
      </c>
    </row>
    <row r="575" spans="1:13" s="1" customFormat="1" ht="42.75" customHeight="1">
      <c r="A575" s="328"/>
      <c r="B575" s="113"/>
      <c r="C575" s="429" t="s">
        <v>397</v>
      </c>
      <c r="D575" s="430"/>
      <c r="E575" s="430"/>
      <c r="F575" s="430"/>
      <c r="G575" s="430"/>
      <c r="H575" s="431"/>
      <c r="I575" s="477"/>
      <c r="J575" s="188"/>
      <c r="K575" s="189"/>
      <c r="L575" s="120"/>
      <c r="M575" s="124"/>
    </row>
    <row r="576" spans="1:13" s="1" customFormat="1" ht="34.5" customHeight="1">
      <c r="A576" s="348" t="s">
        <v>1155</v>
      </c>
      <c r="B576" s="113"/>
      <c r="C576" s="190"/>
      <c r="D576" s="507" t="s">
        <v>392</v>
      </c>
      <c r="E576" s="508"/>
      <c r="F576" s="508"/>
      <c r="G576" s="508"/>
      <c r="H576" s="509"/>
      <c r="I576" s="477"/>
      <c r="J576" s="188"/>
      <c r="K576" s="191"/>
      <c r="L576" s="192" t="s">
        <v>16</v>
      </c>
      <c r="M576" s="192" t="s">
        <v>16</v>
      </c>
    </row>
    <row r="577" spans="1:13" s="1" customFormat="1" ht="34.5" customHeight="1">
      <c r="A577" s="348" t="s">
        <v>1156</v>
      </c>
      <c r="B577" s="113"/>
      <c r="C577" s="190"/>
      <c r="D577" s="507" t="s">
        <v>393</v>
      </c>
      <c r="E577" s="508"/>
      <c r="F577" s="508"/>
      <c r="G577" s="508"/>
      <c r="H577" s="509"/>
      <c r="I577" s="477"/>
      <c r="J577" s="188"/>
      <c r="K577" s="191"/>
      <c r="L577" s="192" t="s">
        <v>16</v>
      </c>
      <c r="M577" s="192" t="s">
        <v>16</v>
      </c>
    </row>
    <row r="578" spans="1:13" s="1" customFormat="1" ht="34.5" customHeight="1">
      <c r="A578" s="348" t="s">
        <v>1157</v>
      </c>
      <c r="B578" s="113"/>
      <c r="C578" s="190"/>
      <c r="D578" s="507" t="s">
        <v>394</v>
      </c>
      <c r="E578" s="508"/>
      <c r="F578" s="508"/>
      <c r="G578" s="508"/>
      <c r="H578" s="509"/>
      <c r="I578" s="477"/>
      <c r="J578" s="188"/>
      <c r="K578" s="191"/>
      <c r="L578" s="192" t="s">
        <v>16</v>
      </c>
      <c r="M578" s="192" t="s">
        <v>16</v>
      </c>
    </row>
    <row r="579" spans="1:13" s="1" customFormat="1" ht="34.5" customHeight="1">
      <c r="A579" s="348" t="s">
        <v>1158</v>
      </c>
      <c r="B579" s="113"/>
      <c r="C579" s="190"/>
      <c r="D579" s="507" t="s">
        <v>395</v>
      </c>
      <c r="E579" s="508"/>
      <c r="F579" s="508"/>
      <c r="G579" s="508"/>
      <c r="H579" s="509"/>
      <c r="I579" s="477"/>
      <c r="J579" s="188"/>
      <c r="K579" s="191"/>
      <c r="L579" s="192" t="s">
        <v>16</v>
      </c>
      <c r="M579" s="192" t="s">
        <v>16</v>
      </c>
    </row>
    <row r="580" spans="1:13" s="1" customFormat="1" ht="34.5" customHeight="1">
      <c r="A580" s="348" t="s">
        <v>1159</v>
      </c>
      <c r="B580" s="113"/>
      <c r="C580" s="190"/>
      <c r="D580" s="507" t="s">
        <v>1410</v>
      </c>
      <c r="E580" s="508"/>
      <c r="F580" s="508"/>
      <c r="G580" s="508"/>
      <c r="H580" s="509"/>
      <c r="I580" s="477"/>
      <c r="J580" s="188"/>
      <c r="K580" s="191"/>
      <c r="L580" s="192" t="s">
        <v>16</v>
      </c>
      <c r="M580" s="192" t="s">
        <v>16</v>
      </c>
    </row>
    <row r="581" spans="1:13" s="1" customFormat="1" ht="34.5" customHeight="1">
      <c r="A581" s="348" t="s">
        <v>1160</v>
      </c>
      <c r="B581" s="113"/>
      <c r="C581" s="190"/>
      <c r="D581" s="507" t="s">
        <v>1698</v>
      </c>
      <c r="E581" s="508"/>
      <c r="F581" s="508"/>
      <c r="G581" s="508"/>
      <c r="H581" s="509"/>
      <c r="I581" s="477"/>
      <c r="J581" s="188"/>
      <c r="K581" s="191"/>
      <c r="L581" s="192" t="s">
        <v>16</v>
      </c>
      <c r="M581" s="192" t="s">
        <v>16</v>
      </c>
    </row>
    <row r="582" spans="1:13" s="1" customFormat="1" ht="34.5" customHeight="1">
      <c r="A582" s="348" t="s">
        <v>1161</v>
      </c>
      <c r="B582" s="113"/>
      <c r="C582" s="323"/>
      <c r="D582" s="507" t="s">
        <v>1154</v>
      </c>
      <c r="E582" s="508"/>
      <c r="F582" s="508"/>
      <c r="G582" s="508"/>
      <c r="H582" s="509"/>
      <c r="I582" s="477"/>
      <c r="J582" s="194"/>
      <c r="K582" s="195"/>
      <c r="L582" s="192" t="s">
        <v>16</v>
      </c>
      <c r="M582" s="192" t="s">
        <v>16</v>
      </c>
    </row>
    <row r="583" spans="1:13" s="1" customFormat="1" ht="42.75" customHeight="1">
      <c r="A583" s="328"/>
      <c r="B583" s="113"/>
      <c r="C583" s="429" t="s">
        <v>398</v>
      </c>
      <c r="D583" s="430"/>
      <c r="E583" s="430"/>
      <c r="F583" s="430"/>
      <c r="G583" s="430"/>
      <c r="H583" s="431"/>
      <c r="I583" s="477"/>
      <c r="J583" s="196"/>
      <c r="K583" s="189"/>
      <c r="L583" s="120"/>
      <c r="M583" s="124"/>
    </row>
    <row r="584" spans="1:13" s="1" customFormat="1" ht="34.5" customHeight="1">
      <c r="A584" s="348" t="s">
        <v>1162</v>
      </c>
      <c r="B584" s="113"/>
      <c r="C584" s="190"/>
      <c r="D584" s="507" t="s">
        <v>392</v>
      </c>
      <c r="E584" s="508"/>
      <c r="F584" s="508"/>
      <c r="G584" s="508"/>
      <c r="H584" s="509"/>
      <c r="I584" s="477"/>
      <c r="J584" s="188"/>
      <c r="K584" s="191"/>
      <c r="L584" s="192" t="s">
        <v>16</v>
      </c>
      <c r="M584" s="192" t="s">
        <v>16</v>
      </c>
    </row>
    <row r="585" spans="1:13" s="1" customFormat="1" ht="34.5" customHeight="1">
      <c r="A585" s="348" t="s">
        <v>1163</v>
      </c>
      <c r="B585" s="113"/>
      <c r="C585" s="190"/>
      <c r="D585" s="507" t="s">
        <v>393</v>
      </c>
      <c r="E585" s="508"/>
      <c r="F585" s="508"/>
      <c r="G585" s="508"/>
      <c r="H585" s="509"/>
      <c r="I585" s="477"/>
      <c r="J585" s="188"/>
      <c r="K585" s="191"/>
      <c r="L585" s="192" t="s">
        <v>16</v>
      </c>
      <c r="M585" s="192" t="s">
        <v>16</v>
      </c>
    </row>
    <row r="586" spans="1:13" s="1" customFormat="1" ht="34.5" customHeight="1">
      <c r="A586" s="348" t="s">
        <v>1164</v>
      </c>
      <c r="B586" s="113"/>
      <c r="C586" s="190"/>
      <c r="D586" s="507" t="s">
        <v>394</v>
      </c>
      <c r="E586" s="508"/>
      <c r="F586" s="508"/>
      <c r="G586" s="508"/>
      <c r="H586" s="509"/>
      <c r="I586" s="477"/>
      <c r="J586" s="188"/>
      <c r="K586" s="191"/>
      <c r="L586" s="192" t="s">
        <v>16</v>
      </c>
      <c r="M586" s="192" t="s">
        <v>16</v>
      </c>
    </row>
    <row r="587" spans="1:13" s="1" customFormat="1" ht="34.5" customHeight="1">
      <c r="A587" s="348" t="s">
        <v>1165</v>
      </c>
      <c r="B587" s="113"/>
      <c r="C587" s="190"/>
      <c r="D587" s="507" t="s">
        <v>395</v>
      </c>
      <c r="E587" s="508"/>
      <c r="F587" s="508"/>
      <c r="G587" s="508"/>
      <c r="H587" s="509"/>
      <c r="I587" s="477"/>
      <c r="J587" s="188"/>
      <c r="K587" s="191"/>
      <c r="L587" s="192" t="s">
        <v>16</v>
      </c>
      <c r="M587" s="192" t="s">
        <v>16</v>
      </c>
    </row>
    <row r="588" spans="1:13" s="1" customFormat="1" ht="34.5" customHeight="1">
      <c r="A588" s="348" t="s">
        <v>1166</v>
      </c>
      <c r="B588" s="113"/>
      <c r="C588" s="190"/>
      <c r="D588" s="507" t="s">
        <v>1699</v>
      </c>
      <c r="E588" s="508"/>
      <c r="F588" s="508"/>
      <c r="G588" s="508"/>
      <c r="H588" s="509"/>
      <c r="I588" s="477"/>
      <c r="J588" s="188"/>
      <c r="K588" s="191"/>
      <c r="L588" s="192" t="s">
        <v>16</v>
      </c>
      <c r="M588" s="192" t="s">
        <v>16</v>
      </c>
    </row>
    <row r="589" spans="1:13" s="1" customFormat="1" ht="34.5" customHeight="1">
      <c r="A589" s="348" t="s">
        <v>1167</v>
      </c>
      <c r="B589" s="113"/>
      <c r="C589" s="190"/>
      <c r="D589" s="507" t="s">
        <v>1152</v>
      </c>
      <c r="E589" s="508"/>
      <c r="F589" s="508"/>
      <c r="G589" s="508"/>
      <c r="H589" s="509"/>
      <c r="I589" s="477"/>
      <c r="J589" s="188"/>
      <c r="K589" s="191"/>
      <c r="L589" s="192" t="s">
        <v>16</v>
      </c>
      <c r="M589" s="192" t="s">
        <v>16</v>
      </c>
    </row>
    <row r="590" spans="1:13" s="1" customFormat="1" ht="34.5" customHeight="1">
      <c r="A590" s="348" t="s">
        <v>1169</v>
      </c>
      <c r="B590" s="113"/>
      <c r="C590" s="323"/>
      <c r="D590" s="507" t="s">
        <v>1697</v>
      </c>
      <c r="E590" s="508"/>
      <c r="F590" s="508"/>
      <c r="G590" s="508"/>
      <c r="H590" s="509"/>
      <c r="I590" s="468"/>
      <c r="J590" s="194"/>
      <c r="K590" s="195"/>
      <c r="L590" s="192" t="s">
        <v>16</v>
      </c>
      <c r="M590" s="192" t="s">
        <v>16</v>
      </c>
    </row>
    <row r="591" spans="1:13" s="1" customFormat="1">
      <c r="A591" s="328"/>
      <c r="B591" s="19"/>
      <c r="C591" s="19"/>
      <c r="D591" s="19"/>
      <c r="E591" s="19"/>
      <c r="F591" s="19"/>
      <c r="G591" s="19"/>
      <c r="H591" s="15"/>
      <c r="I591" s="15"/>
      <c r="J591" s="87"/>
      <c r="K591" s="88"/>
      <c r="L591" s="89"/>
      <c r="M591" s="89"/>
    </row>
    <row r="592" spans="1:13" s="82" customFormat="1">
      <c r="A592" s="328"/>
      <c r="B592" s="83"/>
      <c r="C592" s="60"/>
      <c r="D592" s="60"/>
      <c r="E592" s="60"/>
      <c r="F592" s="60"/>
      <c r="G592" s="60"/>
      <c r="H592" s="90"/>
      <c r="I592" s="90"/>
      <c r="J592" s="87"/>
      <c r="K592" s="88"/>
      <c r="L592" s="89"/>
      <c r="M592" s="89"/>
    </row>
    <row r="593" spans="1:22" s="1" customFormat="1">
      <c r="A593" s="328"/>
      <c r="B593" s="113"/>
      <c r="C593" s="4"/>
      <c r="D593" s="4"/>
      <c r="E593" s="4"/>
      <c r="F593" s="4"/>
      <c r="G593" s="4"/>
      <c r="H593" s="308"/>
      <c r="I593" s="308"/>
      <c r="J593" s="59"/>
      <c r="K593" s="30"/>
      <c r="L593" s="101"/>
      <c r="M593" s="101"/>
    </row>
    <row r="594" spans="1:22" s="1" customFormat="1">
      <c r="A594" s="328"/>
      <c r="B594" s="19" t="s">
        <v>399</v>
      </c>
      <c r="C594" s="19"/>
      <c r="D594" s="19"/>
      <c r="E594" s="19"/>
      <c r="F594" s="19"/>
      <c r="G594" s="19"/>
      <c r="H594" s="15"/>
      <c r="I594" s="15"/>
      <c r="J594" s="59"/>
      <c r="K594" s="30"/>
      <c r="L594" s="101"/>
      <c r="M594" s="101"/>
    </row>
    <row r="595" spans="1:22">
      <c r="A595" s="328"/>
      <c r="B595" s="19"/>
      <c r="C595" s="19"/>
      <c r="D595" s="19"/>
      <c r="E595" s="19"/>
      <c r="F595" s="19"/>
      <c r="G595" s="19"/>
      <c r="H595" s="15"/>
      <c r="I595" s="15"/>
      <c r="L595" s="73"/>
      <c r="M595" s="73"/>
      <c r="N595" s="9"/>
      <c r="O595" s="9"/>
      <c r="P595" s="9"/>
      <c r="Q595" s="9"/>
      <c r="R595" s="9"/>
      <c r="S595" s="9"/>
      <c r="T595" s="9"/>
      <c r="U595" s="9"/>
      <c r="V595" s="9"/>
    </row>
    <row r="596" spans="1:22" s="2" customFormat="1" ht="34.5" customHeight="1">
      <c r="A596" s="328"/>
      <c r="B596" s="19"/>
      <c r="C596" s="4"/>
      <c r="D596" s="4"/>
      <c r="E596" s="4"/>
      <c r="F596" s="4"/>
      <c r="G596" s="4"/>
      <c r="H596" s="308"/>
      <c r="I596" s="308"/>
      <c r="J596" s="74" t="s">
        <v>68</v>
      </c>
      <c r="K596" s="167"/>
      <c r="L596" s="76" t="s">
        <v>1538</v>
      </c>
      <c r="M596" s="76" t="s">
        <v>1539</v>
      </c>
    </row>
    <row r="597" spans="1:22" s="2" customFormat="1" ht="20.25" customHeight="1">
      <c r="A597" s="328"/>
      <c r="C597" s="60"/>
      <c r="D597" s="4"/>
      <c r="E597" s="4"/>
      <c r="F597" s="4"/>
      <c r="G597" s="4"/>
      <c r="H597" s="308"/>
      <c r="I597" s="65" t="s">
        <v>1526</v>
      </c>
      <c r="J597" s="66"/>
      <c r="K597" s="168"/>
      <c r="L597" s="78" t="s">
        <v>526</v>
      </c>
      <c r="M597" s="78" t="s">
        <v>526</v>
      </c>
    </row>
    <row r="598" spans="1:22" s="108" customFormat="1" ht="70.150000000000006" customHeight="1">
      <c r="A598" s="352" t="s">
        <v>1171</v>
      </c>
      <c r="C598" s="404" t="s">
        <v>400</v>
      </c>
      <c r="D598" s="405"/>
      <c r="E598" s="405"/>
      <c r="F598" s="405"/>
      <c r="G598" s="405"/>
      <c r="H598" s="406"/>
      <c r="I598" s="325" t="s">
        <v>1700</v>
      </c>
      <c r="J598" s="180">
        <f>IF(SUM(L598:M598)=0,IF(COUNTIF(L598:M598,"未確認")&gt;0,"未確認",IF(COUNTIF(L598:M598,"~*")&gt;0,"*",SUM(L598:M598))),SUM(L598:M598))</f>
        <v>0</v>
      </c>
      <c r="K598" s="181" t="str">
        <f>IF(OR(COUNTIF(L598:M598,"未確認")&gt;0,COUNTIF(L598:M598,"*")&gt;0),"※","")</f>
        <v/>
      </c>
      <c r="L598" s="111"/>
      <c r="M598" s="111"/>
    </row>
    <row r="599" spans="1:22" s="108" customFormat="1" ht="70.150000000000006" customHeight="1">
      <c r="A599" s="352" t="s">
        <v>1173</v>
      </c>
      <c r="B599" s="83"/>
      <c r="C599" s="404" t="s">
        <v>1701</v>
      </c>
      <c r="D599" s="405"/>
      <c r="E599" s="405"/>
      <c r="F599" s="405"/>
      <c r="G599" s="405"/>
      <c r="H599" s="406"/>
      <c r="I599" s="325" t="s">
        <v>402</v>
      </c>
      <c r="J599" s="180">
        <f>IF(SUM(L599:M599)=0,IF(COUNTIF(L599:M599,"未確認")&gt;0,"未確認",IF(COUNTIF(L599:M599,"~*")&gt;0,"*",SUM(L599:M599))),SUM(L599:M599))</f>
        <v>0</v>
      </c>
      <c r="K599" s="181" t="str">
        <f>IF(OR(COUNTIF(L599:M599,"未確認")&gt;0,COUNTIF(L599:M599,"*")&gt;0),"※","")</f>
        <v/>
      </c>
      <c r="L599" s="111"/>
      <c r="M599" s="111"/>
    </row>
    <row r="600" spans="1:22" s="108" customFormat="1" ht="72" customHeight="1">
      <c r="A600" s="352" t="s">
        <v>1175</v>
      </c>
      <c r="B600" s="83"/>
      <c r="C600" s="404" t="s">
        <v>1702</v>
      </c>
      <c r="D600" s="405"/>
      <c r="E600" s="405"/>
      <c r="F600" s="405"/>
      <c r="G600" s="405"/>
      <c r="H600" s="406"/>
      <c r="I600" s="325" t="s">
        <v>1703</v>
      </c>
      <c r="J600" s="180">
        <f>IF(SUM(L600:M600)=0,IF(COUNTIF(L600:M600,"未確認")&gt;0,"未確認",IF(COUNTIF(L600:M600,"~*")&gt;0,"*",SUM(L600:M600))),SUM(L600:M600))</f>
        <v>0</v>
      </c>
      <c r="K600" s="181" t="str">
        <f>IF(OR(COUNTIF(L600:M600,"未確認")&gt;0,COUNTIF(L600:M600,"*")&gt;0),"※","")</f>
        <v/>
      </c>
      <c r="L600" s="111"/>
      <c r="M600" s="111"/>
    </row>
    <row r="601" spans="1:22" s="108" customFormat="1" ht="56.1" customHeight="1">
      <c r="A601" s="352" t="s">
        <v>1178</v>
      </c>
      <c r="B601" s="83"/>
      <c r="C601" s="404" t="s">
        <v>405</v>
      </c>
      <c r="D601" s="405"/>
      <c r="E601" s="405"/>
      <c r="F601" s="405"/>
      <c r="G601" s="405"/>
      <c r="H601" s="406"/>
      <c r="I601" s="314" t="s">
        <v>1704</v>
      </c>
      <c r="J601" s="180">
        <f>IF(SUM(L601:M601)=0,IF(COUNTIF(L601:M601,"未確認")&gt;0,"未確認",IF(COUNTIF(L601:M601,"~*")&gt;0,"*",SUM(L601:M601))),SUM(L601:M601))</f>
        <v>0</v>
      </c>
      <c r="K601" s="181" t="str">
        <f>IF(OR(COUNTIF(L601:M601,"未確認")&gt;0,COUNTIF(L601:M601,"*")&gt;0),"※","")</f>
        <v/>
      </c>
      <c r="L601" s="111"/>
      <c r="M601" s="111"/>
    </row>
    <row r="602" spans="1:22" s="108" customFormat="1" ht="84" customHeight="1">
      <c r="A602" s="352" t="s">
        <v>1180</v>
      </c>
      <c r="B602" s="83"/>
      <c r="C602" s="404" t="s">
        <v>407</v>
      </c>
      <c r="D602" s="405"/>
      <c r="E602" s="405"/>
      <c r="F602" s="405"/>
      <c r="G602" s="405"/>
      <c r="H602" s="406"/>
      <c r="I602" s="325" t="s">
        <v>1181</v>
      </c>
      <c r="J602" s="180">
        <f>IF(SUM(L602:M602)=0,IF(COUNTIF(L602:M602,"未確認")&gt;0,"未確認",IF(COUNTIF(L602:M602,"~*")&gt;0,"*",SUM(L602:M602))),SUM(L602:M602))</f>
        <v>0</v>
      </c>
      <c r="K602" s="181" t="str">
        <f>IF(OR(COUNTIF(L602:M602,"未確認")&gt;0,COUNTIF(L602:M602,"*")&gt;0),"※","")</f>
        <v/>
      </c>
      <c r="L602" s="111"/>
      <c r="M602" s="111"/>
    </row>
    <row r="603" spans="1:22" s="108" customFormat="1" ht="35.1" customHeight="1">
      <c r="A603" s="348" t="s">
        <v>1182</v>
      </c>
      <c r="B603" s="83"/>
      <c r="C603" s="429" t="s">
        <v>408</v>
      </c>
      <c r="D603" s="430"/>
      <c r="E603" s="430"/>
      <c r="F603" s="430"/>
      <c r="G603" s="430"/>
      <c r="H603" s="431"/>
      <c r="I603" s="443" t="s">
        <v>1183</v>
      </c>
      <c r="J603" s="164">
        <v>0</v>
      </c>
      <c r="K603" s="181" t="str">
        <f>IF(OR(COUNTIF(L603:M603,"未確認")&gt;0,COUNTIF(L603:M603,"~*")&gt;0),"※","")</f>
        <v/>
      </c>
      <c r="L603" s="353"/>
      <c r="M603" s="353"/>
    </row>
    <row r="604" spans="1:22" s="108" customFormat="1" ht="35.1" customHeight="1">
      <c r="A604" s="348" t="s">
        <v>1184</v>
      </c>
      <c r="B604" s="83"/>
      <c r="C604" s="312"/>
      <c r="D604" s="313"/>
      <c r="E604" s="423" t="s">
        <v>410</v>
      </c>
      <c r="F604" s="424"/>
      <c r="G604" s="424"/>
      <c r="H604" s="425"/>
      <c r="I604" s="439"/>
      <c r="J604" s="164">
        <v>0</v>
      </c>
      <c r="K604" s="181" t="str">
        <f>IF(OR(COUNTIF(L604:M604,"未確認")&gt;0,COUNTIF(L604:M604,"~*")&gt;0),"※","")</f>
        <v/>
      </c>
      <c r="L604" s="353"/>
      <c r="M604" s="353"/>
    </row>
    <row r="605" spans="1:22" s="108" customFormat="1" ht="35.1" customHeight="1">
      <c r="A605" s="348" t="s">
        <v>1185</v>
      </c>
      <c r="B605" s="83"/>
      <c r="C605" s="429" t="s">
        <v>411</v>
      </c>
      <c r="D605" s="430"/>
      <c r="E605" s="430"/>
      <c r="F605" s="430"/>
      <c r="G605" s="430"/>
      <c r="H605" s="431"/>
      <c r="I605" s="437" t="s">
        <v>1705</v>
      </c>
      <c r="J605" s="164">
        <v>0</v>
      </c>
      <c r="K605" s="181" t="str">
        <f>IF(OR(COUNTIF(L605:M605,"未確認")&gt;0,COUNTIF(L605:M605,"~*")&gt;0),"※","")</f>
        <v/>
      </c>
      <c r="L605" s="353"/>
      <c r="M605" s="353"/>
    </row>
    <row r="606" spans="1:22" s="108" customFormat="1" ht="35.1" customHeight="1">
      <c r="A606" s="348" t="s">
        <v>1187</v>
      </c>
      <c r="B606" s="83"/>
      <c r="C606" s="312"/>
      <c r="D606" s="313"/>
      <c r="E606" s="423" t="s">
        <v>410</v>
      </c>
      <c r="F606" s="424"/>
      <c r="G606" s="424"/>
      <c r="H606" s="425"/>
      <c r="I606" s="489"/>
      <c r="J606" s="164">
        <v>0</v>
      </c>
      <c r="K606" s="181" t="str">
        <f>IF(OR(COUNTIF(L606:M606,"未確認")&gt;0,COUNTIF(L606:M606,"~*")&gt;0),"※","")</f>
        <v/>
      </c>
      <c r="L606" s="353"/>
      <c r="M606" s="353"/>
    </row>
    <row r="607" spans="1:22" s="108" customFormat="1" ht="42" customHeight="1">
      <c r="A607" s="348" t="s">
        <v>1188</v>
      </c>
      <c r="B607" s="83"/>
      <c r="C607" s="423" t="s">
        <v>412</v>
      </c>
      <c r="D607" s="424"/>
      <c r="E607" s="424"/>
      <c r="F607" s="424"/>
      <c r="G607" s="424"/>
      <c r="H607" s="425"/>
      <c r="I607" s="116" t="s">
        <v>1706</v>
      </c>
      <c r="J607" s="180">
        <v>0</v>
      </c>
      <c r="K607" s="181" t="str">
        <f>IF(OR(COUNTIF(L607:M607,"未確認")&gt;0,COUNTIF(L607:M607,"~*")&gt;0),"※","")</f>
        <v/>
      </c>
      <c r="L607" s="353"/>
      <c r="M607" s="353"/>
    </row>
    <row r="608" spans="1:22" s="108" customFormat="1" ht="56.1" customHeight="1">
      <c r="A608" s="352" t="s">
        <v>1190</v>
      </c>
      <c r="B608" s="83"/>
      <c r="C608" s="404" t="s">
        <v>413</v>
      </c>
      <c r="D608" s="405"/>
      <c r="E608" s="405"/>
      <c r="F608" s="405"/>
      <c r="G608" s="405"/>
      <c r="H608" s="406"/>
      <c r="I608" s="116" t="s">
        <v>414</v>
      </c>
      <c r="J608" s="180">
        <f t="shared" ref="J608:J613" si="24">IF(SUM(L608:M608)=0,IF(COUNTIF(L608:M608,"未確認")&gt;0,"未確認",IF(COUNTIF(L608:M608,"~*")&gt;0,"*",SUM(L608:M608))),SUM(L608:M608))</f>
        <v>0</v>
      </c>
      <c r="K608" s="181" t="str">
        <f t="shared" ref="K608:K613" si="25">IF(OR(COUNTIF(L608:M608,"未確認")&gt;0,COUNTIF(L608:M608,"*")&gt;0),"※","")</f>
        <v/>
      </c>
      <c r="L608" s="111"/>
      <c r="M608" s="111"/>
    </row>
    <row r="609" spans="1:22" s="108" customFormat="1" ht="56.1" customHeight="1">
      <c r="A609" s="352" t="s">
        <v>1191</v>
      </c>
      <c r="B609" s="83"/>
      <c r="C609" s="404" t="s">
        <v>1707</v>
      </c>
      <c r="D609" s="405"/>
      <c r="E609" s="405"/>
      <c r="F609" s="405"/>
      <c r="G609" s="405"/>
      <c r="H609" s="406"/>
      <c r="I609" s="116" t="s">
        <v>415</v>
      </c>
      <c r="J609" s="180">
        <f t="shared" si="24"/>
        <v>0</v>
      </c>
      <c r="K609" s="181" t="str">
        <f t="shared" si="25"/>
        <v/>
      </c>
      <c r="L609" s="111"/>
      <c r="M609" s="111"/>
    </row>
    <row r="610" spans="1:22" s="1" customFormat="1" ht="56.1" customHeight="1">
      <c r="A610" s="352" t="s">
        <v>1193</v>
      </c>
      <c r="B610" s="83"/>
      <c r="C610" s="404" t="s">
        <v>416</v>
      </c>
      <c r="D610" s="405"/>
      <c r="E610" s="405"/>
      <c r="F610" s="405"/>
      <c r="G610" s="405"/>
      <c r="H610" s="406"/>
      <c r="I610" s="116" t="s">
        <v>417</v>
      </c>
      <c r="J610" s="180">
        <f t="shared" si="24"/>
        <v>0</v>
      </c>
      <c r="K610" s="181" t="str">
        <f t="shared" si="25"/>
        <v/>
      </c>
      <c r="L610" s="111"/>
      <c r="M610" s="111"/>
    </row>
    <row r="611" spans="1:22" s="1" customFormat="1" ht="56.1" customHeight="1">
      <c r="A611" s="352" t="s">
        <v>1194</v>
      </c>
      <c r="B611" s="83"/>
      <c r="C611" s="404" t="s">
        <v>418</v>
      </c>
      <c r="D611" s="405"/>
      <c r="E611" s="405"/>
      <c r="F611" s="405"/>
      <c r="G611" s="405"/>
      <c r="H611" s="406"/>
      <c r="I611" s="116" t="s">
        <v>1708</v>
      </c>
      <c r="J611" s="180">
        <f t="shared" si="24"/>
        <v>0</v>
      </c>
      <c r="K611" s="181" t="str">
        <f t="shared" si="25"/>
        <v/>
      </c>
      <c r="L611" s="111"/>
      <c r="M611" s="111"/>
    </row>
    <row r="612" spans="1:22" s="1" customFormat="1" ht="42" customHeight="1">
      <c r="A612" s="352" t="s">
        <v>1196</v>
      </c>
      <c r="B612" s="83"/>
      <c r="C612" s="404" t="s">
        <v>420</v>
      </c>
      <c r="D612" s="405"/>
      <c r="E612" s="405"/>
      <c r="F612" s="405"/>
      <c r="G612" s="405"/>
      <c r="H612" s="406"/>
      <c r="I612" s="354" t="s">
        <v>421</v>
      </c>
      <c r="J612" s="180">
        <f t="shared" si="24"/>
        <v>0</v>
      </c>
      <c r="K612" s="181" t="str">
        <f t="shared" si="25"/>
        <v/>
      </c>
      <c r="L612" s="111"/>
      <c r="M612" s="111"/>
    </row>
    <row r="613" spans="1:22" s="1" customFormat="1" ht="56.1" customHeight="1">
      <c r="A613" s="352" t="s">
        <v>1197</v>
      </c>
      <c r="B613" s="83"/>
      <c r="C613" s="404" t="s">
        <v>422</v>
      </c>
      <c r="D613" s="405"/>
      <c r="E613" s="405"/>
      <c r="F613" s="405"/>
      <c r="G613" s="405"/>
      <c r="H613" s="406"/>
      <c r="I613" s="116" t="s">
        <v>1198</v>
      </c>
      <c r="J613" s="180">
        <f t="shared" si="24"/>
        <v>0</v>
      </c>
      <c r="K613" s="181" t="str">
        <f t="shared" si="25"/>
        <v/>
      </c>
      <c r="L613" s="111"/>
      <c r="M613" s="111"/>
    </row>
    <row r="614" spans="1:22" s="1" customFormat="1">
      <c r="A614" s="328"/>
      <c r="B614" s="19"/>
      <c r="C614" s="19"/>
      <c r="D614" s="19"/>
      <c r="E614" s="19"/>
      <c r="F614" s="19"/>
      <c r="G614" s="19"/>
      <c r="H614" s="15"/>
      <c r="I614" s="15"/>
      <c r="J614" s="87"/>
      <c r="K614" s="88"/>
      <c r="L614" s="89"/>
      <c r="M614" s="89"/>
    </row>
    <row r="615" spans="1:22" s="82" customFormat="1">
      <c r="A615" s="328"/>
      <c r="B615" s="83"/>
      <c r="C615" s="60"/>
      <c r="D615" s="60"/>
      <c r="E615" s="60"/>
      <c r="F615" s="60"/>
      <c r="G615" s="60"/>
      <c r="H615" s="90"/>
      <c r="I615" s="90"/>
      <c r="J615" s="87"/>
      <c r="K615" s="88"/>
      <c r="L615" s="89"/>
      <c r="M615" s="89"/>
    </row>
    <row r="616" spans="1:22" s="1" customFormat="1">
      <c r="A616" s="328"/>
      <c r="B616" s="83"/>
      <c r="C616" s="4"/>
      <c r="D616" s="4"/>
      <c r="E616" s="126"/>
      <c r="F616" s="126"/>
      <c r="G616" s="126"/>
      <c r="H616" s="127"/>
      <c r="I616" s="127"/>
      <c r="J616" s="87"/>
      <c r="K616" s="88"/>
      <c r="L616" s="89"/>
      <c r="M616" s="89"/>
    </row>
    <row r="617" spans="1:22" s="1" customFormat="1">
      <c r="A617" s="328"/>
      <c r="B617" s="19" t="s">
        <v>423</v>
      </c>
      <c r="C617" s="44"/>
      <c r="D617" s="44"/>
      <c r="E617" s="44"/>
      <c r="F617" s="44"/>
      <c r="G617" s="44"/>
      <c r="H617" s="15"/>
      <c r="I617" s="15"/>
      <c r="J617" s="87"/>
      <c r="K617" s="88"/>
      <c r="L617" s="89"/>
      <c r="M617" s="89"/>
    </row>
    <row r="618" spans="1:22">
      <c r="A618" s="328"/>
      <c r="B618" s="19"/>
      <c r="C618" s="19"/>
      <c r="D618" s="19"/>
      <c r="E618" s="19"/>
      <c r="F618" s="19"/>
      <c r="G618" s="19"/>
      <c r="H618" s="15"/>
      <c r="I618" s="15"/>
      <c r="L618" s="73"/>
      <c r="M618" s="73"/>
      <c r="N618" s="9"/>
      <c r="O618" s="9"/>
      <c r="P618" s="9"/>
      <c r="Q618" s="9"/>
      <c r="R618" s="9"/>
      <c r="S618" s="9"/>
      <c r="T618" s="9"/>
      <c r="U618" s="9"/>
      <c r="V618" s="9"/>
    </row>
    <row r="619" spans="1:22" ht="34.5" customHeight="1">
      <c r="A619" s="328"/>
      <c r="B619" s="19"/>
      <c r="C619" s="4"/>
      <c r="D619" s="4"/>
      <c r="F619" s="4"/>
      <c r="G619" s="4"/>
      <c r="H619" s="308"/>
      <c r="I619" s="308"/>
      <c r="J619" s="74" t="s">
        <v>68</v>
      </c>
      <c r="K619" s="197"/>
      <c r="L619" s="76" t="s">
        <v>1538</v>
      </c>
      <c r="M619" s="76" t="s">
        <v>1539</v>
      </c>
      <c r="N619" s="9"/>
      <c r="O619" s="9"/>
      <c r="P619" s="9"/>
      <c r="Q619" s="9"/>
      <c r="R619" s="9"/>
      <c r="S619" s="9"/>
      <c r="T619" s="9"/>
      <c r="U619" s="9"/>
      <c r="V619" s="9"/>
    </row>
    <row r="620" spans="1:22" ht="20.25" customHeight="1">
      <c r="A620" s="328"/>
      <c r="B620" s="2"/>
      <c r="C620" s="60"/>
      <c r="D620" s="4"/>
      <c r="F620" s="4"/>
      <c r="G620" s="4"/>
      <c r="H620" s="308"/>
      <c r="I620" s="65" t="s">
        <v>1072</v>
      </c>
      <c r="J620" s="66"/>
      <c r="K620" s="198"/>
      <c r="L620" s="78" t="s">
        <v>526</v>
      </c>
      <c r="M620" s="78" t="s">
        <v>526</v>
      </c>
      <c r="N620" s="9"/>
      <c r="O620" s="9"/>
      <c r="P620" s="9"/>
      <c r="Q620" s="9"/>
      <c r="R620" s="9"/>
      <c r="S620" s="9"/>
      <c r="T620" s="9"/>
      <c r="U620" s="9"/>
      <c r="V620" s="9"/>
    </row>
    <row r="621" spans="1:22" s="112" customFormat="1" ht="71.25" customHeight="1">
      <c r="A621" s="352" t="s">
        <v>1199</v>
      </c>
      <c r="B621" s="108"/>
      <c r="C621" s="423" t="s">
        <v>424</v>
      </c>
      <c r="D621" s="424"/>
      <c r="E621" s="424"/>
      <c r="F621" s="424"/>
      <c r="G621" s="424"/>
      <c r="H621" s="425"/>
      <c r="I621" s="510" t="s">
        <v>1709</v>
      </c>
      <c r="J621" s="180">
        <f t="shared" ref="J621:J631" si="26">IF(SUM(L621:M621)=0,IF(COUNTIF(L621:M621,"未確認")&gt;0,"未確認",IF(COUNTIF(L621:M621,"~*")&gt;0,"*",SUM(L621:M621))),SUM(L621:M621))</f>
        <v>0</v>
      </c>
      <c r="K621" s="181" t="str">
        <f t="shared" ref="K621:K631" si="27">IF(OR(COUNTIF(L621:M621,"未確認")&gt;0,COUNTIF(L621:M621,"*")&gt;0),"※","")</f>
        <v/>
      </c>
      <c r="L621" s="111"/>
      <c r="M621" s="111"/>
    </row>
    <row r="622" spans="1:22" s="112" customFormat="1" ht="71.25" customHeight="1">
      <c r="A622" s="352" t="s">
        <v>1201</v>
      </c>
      <c r="B622" s="108"/>
      <c r="C622" s="423" t="s">
        <v>425</v>
      </c>
      <c r="D622" s="424"/>
      <c r="E622" s="424"/>
      <c r="F622" s="424"/>
      <c r="G622" s="424"/>
      <c r="H622" s="425"/>
      <c r="I622" s="511"/>
      <c r="J622" s="180">
        <f t="shared" si="26"/>
        <v>0</v>
      </c>
      <c r="K622" s="181" t="str">
        <f t="shared" si="27"/>
        <v/>
      </c>
      <c r="L622" s="111"/>
      <c r="M622" s="111"/>
    </row>
    <row r="623" spans="1:22" s="112" customFormat="1" ht="71.25" customHeight="1">
      <c r="A623" s="352" t="s">
        <v>1202</v>
      </c>
      <c r="B623" s="108"/>
      <c r="C623" s="423" t="s">
        <v>1710</v>
      </c>
      <c r="D623" s="424"/>
      <c r="E623" s="424"/>
      <c r="F623" s="424"/>
      <c r="G623" s="424"/>
      <c r="H623" s="425"/>
      <c r="I623" s="512"/>
      <c r="J623" s="180">
        <f t="shared" si="26"/>
        <v>0</v>
      </c>
      <c r="K623" s="181" t="str">
        <f t="shared" si="27"/>
        <v/>
      </c>
      <c r="L623" s="111"/>
      <c r="M623" s="111"/>
    </row>
    <row r="624" spans="1:22" s="112" customFormat="1" ht="70.150000000000006" customHeight="1">
      <c r="A624" s="352" t="s">
        <v>1204</v>
      </c>
      <c r="B624" s="108"/>
      <c r="C624" s="423" t="s">
        <v>1711</v>
      </c>
      <c r="D624" s="424"/>
      <c r="E624" s="424"/>
      <c r="F624" s="424"/>
      <c r="G624" s="424"/>
      <c r="H624" s="425"/>
      <c r="I624" s="199" t="s">
        <v>426</v>
      </c>
      <c r="J624" s="180">
        <f t="shared" si="26"/>
        <v>0</v>
      </c>
      <c r="K624" s="181" t="str">
        <f t="shared" si="27"/>
        <v/>
      </c>
      <c r="L624" s="111"/>
      <c r="M624" s="111"/>
    </row>
    <row r="625" spans="1:22" s="112" customFormat="1" ht="84" customHeight="1">
      <c r="A625" s="352" t="s">
        <v>1206</v>
      </c>
      <c r="B625" s="108"/>
      <c r="C625" s="404" t="s">
        <v>1712</v>
      </c>
      <c r="D625" s="405"/>
      <c r="E625" s="405"/>
      <c r="F625" s="405"/>
      <c r="G625" s="405"/>
      <c r="H625" s="406"/>
      <c r="I625" s="116" t="s">
        <v>1713</v>
      </c>
      <c r="J625" s="180">
        <f t="shared" si="26"/>
        <v>0</v>
      </c>
      <c r="K625" s="181" t="str">
        <f t="shared" si="27"/>
        <v/>
      </c>
      <c r="L625" s="111"/>
      <c r="M625" s="111"/>
    </row>
    <row r="626" spans="1:22" s="112" customFormat="1" ht="100.35" customHeight="1">
      <c r="A626" s="352" t="s">
        <v>1209</v>
      </c>
      <c r="B626" s="108"/>
      <c r="C626" s="423" t="s">
        <v>1210</v>
      </c>
      <c r="D626" s="424"/>
      <c r="E626" s="424"/>
      <c r="F626" s="424"/>
      <c r="G626" s="424"/>
      <c r="H626" s="425"/>
      <c r="I626" s="129" t="s">
        <v>1714</v>
      </c>
      <c r="J626" s="180">
        <f t="shared" si="26"/>
        <v>0</v>
      </c>
      <c r="K626" s="181" t="str">
        <f t="shared" si="27"/>
        <v/>
      </c>
      <c r="L626" s="111"/>
      <c r="M626" s="111"/>
    </row>
    <row r="627" spans="1:22" s="112" customFormat="1" ht="84" customHeight="1">
      <c r="A627" s="352" t="s">
        <v>1212</v>
      </c>
      <c r="B627" s="113"/>
      <c r="C627" s="423" t="s">
        <v>1715</v>
      </c>
      <c r="D627" s="424"/>
      <c r="E627" s="424"/>
      <c r="F627" s="424"/>
      <c r="G627" s="424"/>
      <c r="H627" s="425"/>
      <c r="I627" s="129" t="s">
        <v>428</v>
      </c>
      <c r="J627" s="180">
        <f t="shared" si="26"/>
        <v>0</v>
      </c>
      <c r="K627" s="181" t="str">
        <f t="shared" si="27"/>
        <v/>
      </c>
      <c r="L627" s="111"/>
      <c r="M627" s="111"/>
    </row>
    <row r="628" spans="1:22" s="112" customFormat="1" ht="98.1" customHeight="1">
      <c r="A628" s="352" t="s">
        <v>1214</v>
      </c>
      <c r="B628" s="113"/>
      <c r="C628" s="404" t="s">
        <v>1716</v>
      </c>
      <c r="D628" s="405"/>
      <c r="E628" s="405"/>
      <c r="F628" s="405"/>
      <c r="G628" s="405"/>
      <c r="H628" s="406"/>
      <c r="I628" s="116" t="s">
        <v>1717</v>
      </c>
      <c r="J628" s="180">
        <f t="shared" si="26"/>
        <v>0</v>
      </c>
      <c r="K628" s="181" t="str">
        <f t="shared" si="27"/>
        <v/>
      </c>
      <c r="L628" s="111"/>
      <c r="M628" s="111"/>
    </row>
    <row r="629" spans="1:22" s="112" customFormat="1" ht="84" customHeight="1">
      <c r="A629" s="352" t="s">
        <v>1217</v>
      </c>
      <c r="B629" s="113"/>
      <c r="C629" s="423" t="s">
        <v>431</v>
      </c>
      <c r="D629" s="424"/>
      <c r="E629" s="424"/>
      <c r="F629" s="424"/>
      <c r="G629" s="424"/>
      <c r="H629" s="425"/>
      <c r="I629" s="116" t="s">
        <v>1718</v>
      </c>
      <c r="J629" s="180">
        <f t="shared" si="26"/>
        <v>0</v>
      </c>
      <c r="K629" s="181" t="str">
        <f t="shared" si="27"/>
        <v/>
      </c>
      <c r="L629" s="111"/>
      <c r="M629" s="111"/>
    </row>
    <row r="630" spans="1:22" s="112" customFormat="1" ht="70.150000000000006" customHeight="1">
      <c r="A630" s="352" t="s">
        <v>1219</v>
      </c>
      <c r="B630" s="113"/>
      <c r="C630" s="404" t="s">
        <v>1719</v>
      </c>
      <c r="D630" s="405"/>
      <c r="E630" s="405"/>
      <c r="F630" s="405"/>
      <c r="G630" s="405"/>
      <c r="H630" s="406"/>
      <c r="I630" s="116" t="s">
        <v>1720</v>
      </c>
      <c r="J630" s="180">
        <f t="shared" si="26"/>
        <v>0</v>
      </c>
      <c r="K630" s="181" t="str">
        <f t="shared" si="27"/>
        <v/>
      </c>
      <c r="L630" s="111"/>
      <c r="M630" s="111"/>
    </row>
    <row r="631" spans="1:22" s="112" customFormat="1" ht="84" customHeight="1">
      <c r="A631" s="352" t="s">
        <v>1222</v>
      </c>
      <c r="B631" s="113"/>
      <c r="C631" s="404" t="s">
        <v>1415</v>
      </c>
      <c r="D631" s="405"/>
      <c r="E631" s="405"/>
      <c r="F631" s="405"/>
      <c r="G631" s="405"/>
      <c r="H631" s="406"/>
      <c r="I631" s="116" t="s">
        <v>1721</v>
      </c>
      <c r="J631" s="180">
        <f t="shared" si="26"/>
        <v>0</v>
      </c>
      <c r="K631" s="181" t="str">
        <f t="shared" si="27"/>
        <v/>
      </c>
      <c r="L631" s="111"/>
      <c r="M631" s="111"/>
    </row>
    <row r="632" spans="1:22" s="1" customFormat="1">
      <c r="A632" s="328"/>
      <c r="B632" s="19"/>
      <c r="C632" s="19"/>
      <c r="D632" s="19"/>
      <c r="E632" s="19"/>
      <c r="F632" s="19"/>
      <c r="G632" s="19"/>
      <c r="H632" s="15"/>
      <c r="I632" s="15"/>
      <c r="J632" s="87"/>
      <c r="K632" s="88"/>
      <c r="L632" s="89"/>
      <c r="M632" s="89"/>
    </row>
    <row r="633" spans="1:22" s="82" customFormat="1">
      <c r="A633" s="328"/>
      <c r="B633" s="83"/>
      <c r="C633" s="60"/>
      <c r="D633" s="60"/>
      <c r="E633" s="60"/>
      <c r="F633" s="60"/>
      <c r="G633" s="60"/>
      <c r="H633" s="90"/>
      <c r="I633" s="90"/>
      <c r="J633" s="87"/>
      <c r="K633" s="88"/>
      <c r="L633" s="89"/>
      <c r="M633" s="89"/>
    </row>
    <row r="634" spans="1:22" s="108" customFormat="1">
      <c r="A634" s="328"/>
      <c r="B634" s="113"/>
      <c r="C634" s="4"/>
      <c r="D634" s="4"/>
      <c r="E634" s="4"/>
      <c r="F634" s="4"/>
      <c r="G634" s="4"/>
      <c r="H634" s="308"/>
      <c r="I634" s="308"/>
      <c r="J634" s="59"/>
      <c r="K634" s="30"/>
      <c r="L634" s="101"/>
      <c r="M634" s="101"/>
    </row>
    <row r="635" spans="1:22" s="108" customFormat="1">
      <c r="A635" s="328"/>
      <c r="B635" s="19" t="s">
        <v>434</v>
      </c>
      <c r="C635" s="4"/>
      <c r="D635" s="4"/>
      <c r="E635" s="4"/>
      <c r="F635" s="4"/>
      <c r="G635" s="4"/>
      <c r="H635" s="308"/>
      <c r="I635" s="308"/>
      <c r="J635" s="59"/>
      <c r="K635" s="30"/>
      <c r="L635" s="101"/>
      <c r="M635" s="101"/>
    </row>
    <row r="636" spans="1:22">
      <c r="A636" s="328"/>
      <c r="B636" s="19"/>
      <c r="C636" s="19"/>
      <c r="D636" s="19"/>
      <c r="E636" s="19"/>
      <c r="F636" s="19"/>
      <c r="G636" s="19"/>
      <c r="H636" s="15"/>
      <c r="I636" s="15"/>
      <c r="J636" s="61"/>
      <c r="K636" s="30"/>
      <c r="L636" s="73"/>
      <c r="M636" s="73"/>
      <c r="N636" s="9"/>
      <c r="O636" s="9"/>
      <c r="P636" s="9"/>
      <c r="Q636" s="9"/>
      <c r="R636" s="9"/>
      <c r="S636" s="9"/>
      <c r="T636" s="9"/>
      <c r="U636" s="9"/>
      <c r="V636" s="9"/>
    </row>
    <row r="637" spans="1:22" ht="34.5" customHeight="1">
      <c r="A637" s="328"/>
      <c r="B637" s="19"/>
      <c r="C637" s="4"/>
      <c r="D637" s="4"/>
      <c r="F637" s="4"/>
      <c r="G637" s="4"/>
      <c r="H637" s="308"/>
      <c r="I637" s="308"/>
      <c r="J637" s="74" t="s">
        <v>68</v>
      </c>
      <c r="K637" s="167"/>
      <c r="L637" s="76" t="s">
        <v>1538</v>
      </c>
      <c r="M637" s="76" t="s">
        <v>1539</v>
      </c>
      <c r="N637" s="9"/>
      <c r="O637" s="9"/>
      <c r="P637" s="9"/>
      <c r="Q637" s="9"/>
      <c r="R637" s="9"/>
      <c r="S637" s="9"/>
      <c r="T637" s="9"/>
      <c r="U637" s="9"/>
      <c r="V637" s="9"/>
    </row>
    <row r="638" spans="1:22" ht="20.25" customHeight="1">
      <c r="A638" s="328"/>
      <c r="B638" s="2"/>
      <c r="C638" s="60"/>
      <c r="D638" s="4"/>
      <c r="F638" s="4"/>
      <c r="G638" s="4"/>
      <c r="H638" s="308"/>
      <c r="I638" s="65" t="s">
        <v>1072</v>
      </c>
      <c r="J638" s="66"/>
      <c r="K638" s="168"/>
      <c r="L638" s="78" t="s">
        <v>526</v>
      </c>
      <c r="M638" s="78" t="s">
        <v>526</v>
      </c>
      <c r="N638" s="9"/>
      <c r="O638" s="9"/>
      <c r="P638" s="9"/>
      <c r="Q638" s="9"/>
      <c r="R638" s="9"/>
      <c r="S638" s="9"/>
      <c r="T638" s="9"/>
      <c r="U638" s="9"/>
      <c r="V638" s="9"/>
    </row>
    <row r="639" spans="1:22" s="112" customFormat="1" ht="70.150000000000006" customHeight="1">
      <c r="A639" s="352" t="s">
        <v>1225</v>
      </c>
      <c r="B639" s="108"/>
      <c r="C639" s="404" t="s">
        <v>1722</v>
      </c>
      <c r="D639" s="405"/>
      <c r="E639" s="405"/>
      <c r="F639" s="405"/>
      <c r="G639" s="405"/>
      <c r="H639" s="406"/>
      <c r="I639" s="116" t="s">
        <v>435</v>
      </c>
      <c r="J639" s="180">
        <f t="shared" ref="J639:J646" si="28">IF(SUM(L639:M639)=0,IF(COUNTIF(L639:M639,"未確認")&gt;0,"未確認",IF(COUNTIF(L639:M639,"~*")&gt;0,"*",SUM(L639:M639))),SUM(L639:M639))</f>
        <v>0</v>
      </c>
      <c r="K639" s="181" t="str">
        <f t="shared" ref="K639:K646" si="29">IF(OR(COUNTIF(L639:M639,"未確認")&gt;0,COUNTIF(L639:M639,"*")&gt;0),"※","")</f>
        <v/>
      </c>
      <c r="L639" s="111"/>
      <c r="M639" s="111"/>
    </row>
    <row r="640" spans="1:22" s="112" customFormat="1" ht="56.1" customHeight="1">
      <c r="A640" s="352" t="s">
        <v>1227</v>
      </c>
      <c r="B640" s="113"/>
      <c r="C640" s="404" t="s">
        <v>1723</v>
      </c>
      <c r="D640" s="405"/>
      <c r="E640" s="405"/>
      <c r="F640" s="405"/>
      <c r="G640" s="405"/>
      <c r="H640" s="406"/>
      <c r="I640" s="116" t="s">
        <v>436</v>
      </c>
      <c r="J640" s="180">
        <f t="shared" si="28"/>
        <v>0</v>
      </c>
      <c r="K640" s="181" t="str">
        <f t="shared" si="29"/>
        <v/>
      </c>
      <c r="L640" s="111"/>
      <c r="M640" s="111"/>
    </row>
    <row r="641" spans="1:22" s="112" customFormat="1" ht="78">
      <c r="A641" s="352" t="s">
        <v>1229</v>
      </c>
      <c r="B641" s="113"/>
      <c r="C641" s="404" t="s">
        <v>1724</v>
      </c>
      <c r="D641" s="405"/>
      <c r="E641" s="405"/>
      <c r="F641" s="405"/>
      <c r="G641" s="405"/>
      <c r="H641" s="406"/>
      <c r="I641" s="116" t="s">
        <v>437</v>
      </c>
      <c r="J641" s="180">
        <f t="shared" si="28"/>
        <v>0</v>
      </c>
      <c r="K641" s="181" t="str">
        <f t="shared" si="29"/>
        <v/>
      </c>
      <c r="L641" s="111"/>
      <c r="M641" s="111"/>
    </row>
    <row r="642" spans="1:22" s="112" customFormat="1" ht="56.1" customHeight="1">
      <c r="A642" s="352" t="s">
        <v>1231</v>
      </c>
      <c r="B642" s="113"/>
      <c r="C642" s="423" t="s">
        <v>438</v>
      </c>
      <c r="D642" s="424"/>
      <c r="E642" s="424"/>
      <c r="F642" s="424"/>
      <c r="G642" s="424"/>
      <c r="H642" s="425"/>
      <c r="I642" s="116" t="s">
        <v>439</v>
      </c>
      <c r="J642" s="180">
        <f t="shared" si="28"/>
        <v>0</v>
      </c>
      <c r="K642" s="181" t="str">
        <f t="shared" si="29"/>
        <v/>
      </c>
      <c r="L642" s="111"/>
      <c r="M642" s="111"/>
    </row>
    <row r="643" spans="1:22" s="112" customFormat="1" ht="84" customHeight="1">
      <c r="A643" s="352" t="s">
        <v>1232</v>
      </c>
      <c r="B643" s="113"/>
      <c r="C643" s="404" t="s">
        <v>1725</v>
      </c>
      <c r="D643" s="405"/>
      <c r="E643" s="405"/>
      <c r="F643" s="405"/>
      <c r="G643" s="405"/>
      <c r="H643" s="406"/>
      <c r="I643" s="116" t="s">
        <v>440</v>
      </c>
      <c r="J643" s="180">
        <f t="shared" si="28"/>
        <v>0</v>
      </c>
      <c r="K643" s="181" t="str">
        <f t="shared" si="29"/>
        <v/>
      </c>
      <c r="L643" s="111"/>
      <c r="M643" s="111"/>
    </row>
    <row r="644" spans="1:22" s="112" customFormat="1" ht="70.150000000000006" customHeight="1">
      <c r="A644" s="352" t="s">
        <v>1234</v>
      </c>
      <c r="B644" s="113"/>
      <c r="C644" s="404" t="s">
        <v>1726</v>
      </c>
      <c r="D644" s="405"/>
      <c r="E644" s="405"/>
      <c r="F644" s="405"/>
      <c r="G644" s="405"/>
      <c r="H644" s="406"/>
      <c r="I644" s="116" t="s">
        <v>441</v>
      </c>
      <c r="J644" s="180">
        <f t="shared" si="28"/>
        <v>0</v>
      </c>
      <c r="K644" s="181" t="str">
        <f t="shared" si="29"/>
        <v/>
      </c>
      <c r="L644" s="111"/>
      <c r="M644" s="111"/>
    </row>
    <row r="645" spans="1:22" s="112" customFormat="1" ht="98.1" customHeight="1">
      <c r="A645" s="352" t="s">
        <v>1236</v>
      </c>
      <c r="B645" s="113"/>
      <c r="C645" s="404" t="s">
        <v>1524</v>
      </c>
      <c r="D645" s="405"/>
      <c r="E645" s="405"/>
      <c r="F645" s="405"/>
      <c r="G645" s="405"/>
      <c r="H645" s="406"/>
      <c r="I645" s="116" t="s">
        <v>442</v>
      </c>
      <c r="J645" s="180">
        <f t="shared" si="28"/>
        <v>0</v>
      </c>
      <c r="K645" s="181" t="str">
        <f t="shared" si="29"/>
        <v/>
      </c>
      <c r="L645" s="111"/>
      <c r="M645" s="111"/>
    </row>
    <row r="646" spans="1:22" s="112" customFormat="1" ht="84" customHeight="1">
      <c r="A646" s="352" t="s">
        <v>1238</v>
      </c>
      <c r="B646" s="113"/>
      <c r="C646" s="423" t="s">
        <v>443</v>
      </c>
      <c r="D646" s="424"/>
      <c r="E646" s="424"/>
      <c r="F646" s="424"/>
      <c r="G646" s="424"/>
      <c r="H646" s="425"/>
      <c r="I646" s="116" t="s">
        <v>444</v>
      </c>
      <c r="J646" s="180">
        <f t="shared" si="28"/>
        <v>0</v>
      </c>
      <c r="K646" s="181" t="str">
        <f t="shared" si="29"/>
        <v/>
      </c>
      <c r="L646" s="111"/>
      <c r="M646" s="111"/>
    </row>
    <row r="647" spans="1:22" s="1" customFormat="1">
      <c r="A647" s="328"/>
      <c r="B647" s="19"/>
      <c r="C647" s="19"/>
      <c r="D647" s="19"/>
      <c r="E647" s="19"/>
      <c r="F647" s="19"/>
      <c r="G647" s="19"/>
      <c r="H647" s="15"/>
      <c r="I647" s="15"/>
      <c r="J647" s="87"/>
      <c r="K647" s="88"/>
      <c r="L647" s="89"/>
      <c r="M647" s="89"/>
    </row>
    <row r="648" spans="1:22" s="82" customFormat="1">
      <c r="A648" s="328"/>
      <c r="B648" s="83"/>
      <c r="C648" s="60"/>
      <c r="D648" s="60"/>
      <c r="E648" s="60"/>
      <c r="F648" s="60"/>
      <c r="G648" s="60"/>
      <c r="H648" s="90"/>
      <c r="I648" s="90"/>
      <c r="J648" s="87"/>
      <c r="K648" s="88"/>
      <c r="L648" s="89"/>
      <c r="M648" s="89"/>
    </row>
    <row r="649" spans="1:22" s="108" customFormat="1">
      <c r="A649" s="328"/>
      <c r="B649" s="113"/>
      <c r="C649" s="4"/>
      <c r="D649" s="4"/>
      <c r="E649" s="4"/>
      <c r="F649" s="4"/>
      <c r="G649" s="4"/>
      <c r="H649" s="308"/>
      <c r="I649" s="308"/>
      <c r="J649" s="59"/>
      <c r="K649" s="30"/>
      <c r="L649" s="101"/>
      <c r="M649" s="101"/>
    </row>
    <row r="650" spans="1:22" s="108" customFormat="1">
      <c r="A650" s="328"/>
      <c r="B650" s="19" t="s">
        <v>1727</v>
      </c>
      <c r="C650" s="4"/>
      <c r="D650" s="4"/>
      <c r="E650" s="4"/>
      <c r="F650" s="4"/>
      <c r="G650" s="4"/>
      <c r="H650" s="308"/>
      <c r="I650" s="308"/>
      <c r="J650" s="59"/>
      <c r="K650" s="30"/>
      <c r="L650" s="101"/>
      <c r="M650" s="101"/>
    </row>
    <row r="651" spans="1:22">
      <c r="A651" s="328"/>
      <c r="B651" s="19"/>
      <c r="C651" s="19"/>
      <c r="D651" s="19"/>
      <c r="E651" s="19"/>
      <c r="F651" s="19"/>
      <c r="G651" s="19"/>
      <c r="H651" s="15"/>
      <c r="I651" s="15"/>
      <c r="J651" s="61"/>
      <c r="K651" s="30"/>
      <c r="L651" s="73"/>
      <c r="M651" s="73"/>
      <c r="N651" s="9"/>
      <c r="O651" s="9"/>
      <c r="P651" s="9"/>
      <c r="Q651" s="9"/>
      <c r="R651" s="9"/>
      <c r="S651" s="9"/>
      <c r="T651" s="9"/>
      <c r="U651" s="9"/>
      <c r="V651" s="9"/>
    </row>
    <row r="652" spans="1:22" ht="34.5" customHeight="1">
      <c r="A652" s="328"/>
      <c r="B652" s="19"/>
      <c r="C652" s="4"/>
      <c r="D652" s="4"/>
      <c r="F652" s="4"/>
      <c r="G652" s="4"/>
      <c r="H652" s="308"/>
      <c r="I652" s="308"/>
      <c r="J652" s="74" t="s">
        <v>68</v>
      </c>
      <c r="K652" s="167"/>
      <c r="L652" s="76" t="s">
        <v>1728</v>
      </c>
      <c r="M652" s="76" t="s">
        <v>1728</v>
      </c>
      <c r="N652" s="9"/>
      <c r="O652" s="9"/>
      <c r="P652" s="9"/>
      <c r="Q652" s="9"/>
      <c r="R652" s="9"/>
      <c r="S652" s="9"/>
      <c r="T652" s="9"/>
      <c r="U652" s="9"/>
      <c r="V652" s="9"/>
    </row>
    <row r="653" spans="1:22" ht="20.25" customHeight="1">
      <c r="A653" s="328"/>
      <c r="B653" s="2"/>
      <c r="C653" s="60"/>
      <c r="D653" s="4"/>
      <c r="F653" s="4"/>
      <c r="G653" s="4"/>
      <c r="H653" s="308"/>
      <c r="I653" s="65" t="s">
        <v>1072</v>
      </c>
      <c r="J653" s="66"/>
      <c r="K653" s="168"/>
      <c r="L653" s="78"/>
      <c r="M653" s="78"/>
      <c r="N653" s="9"/>
      <c r="O653" s="9"/>
      <c r="P653" s="9"/>
      <c r="Q653" s="9"/>
      <c r="R653" s="9"/>
      <c r="S653" s="9"/>
      <c r="T653" s="9"/>
      <c r="U653" s="9"/>
      <c r="V653" s="9"/>
    </row>
    <row r="654" spans="1:22" s="112" customFormat="1" ht="42" customHeight="1">
      <c r="A654" s="352" t="s">
        <v>1244</v>
      </c>
      <c r="B654" s="108"/>
      <c r="C654" s="407" t="s">
        <v>1245</v>
      </c>
      <c r="D654" s="426"/>
      <c r="E654" s="426"/>
      <c r="F654" s="426"/>
      <c r="G654" s="426"/>
      <c r="H654" s="408"/>
      <c r="I654" s="116" t="s">
        <v>446</v>
      </c>
      <c r="J654" s="180">
        <f t="shared" ref="J654:J668" si="30">IF(SUM(L654:M654)=0,IF(COUNTIF(L654:M654,"未確認")&gt;0,"未確認",IF(COUNTIF(L654:M654,"~*")&gt;0,"*",SUM(L654:M654))),SUM(L654:M654))</f>
        <v>0</v>
      </c>
      <c r="K654" s="181" t="str">
        <f t="shared" ref="K654:K668" si="31">IF(OR(COUNTIF(L654:M654,"未確認")&gt;0,COUNTIF(L654:M654,"*")&gt;0),"※","")</f>
        <v/>
      </c>
      <c r="L654" s="111"/>
      <c r="M654" s="111"/>
    </row>
    <row r="655" spans="1:22" s="112" customFormat="1" ht="70.150000000000006" customHeight="1">
      <c r="A655" s="352" t="s">
        <v>1246</v>
      </c>
      <c r="B655" s="83"/>
      <c r="C655" s="171"/>
      <c r="D655" s="200"/>
      <c r="E655" s="404" t="s">
        <v>1729</v>
      </c>
      <c r="F655" s="405"/>
      <c r="G655" s="405"/>
      <c r="H655" s="406"/>
      <c r="I655" s="116" t="s">
        <v>447</v>
      </c>
      <c r="J655" s="180">
        <f t="shared" si="30"/>
        <v>0</v>
      </c>
      <c r="K655" s="181" t="str">
        <f t="shared" si="31"/>
        <v/>
      </c>
      <c r="L655" s="111"/>
      <c r="M655" s="111"/>
    </row>
    <row r="656" spans="1:22" s="112" customFormat="1" ht="70.150000000000006" customHeight="1">
      <c r="A656" s="352" t="s">
        <v>1248</v>
      </c>
      <c r="B656" s="83"/>
      <c r="C656" s="171"/>
      <c r="D656" s="200"/>
      <c r="E656" s="404" t="s">
        <v>1730</v>
      </c>
      <c r="F656" s="405"/>
      <c r="G656" s="405"/>
      <c r="H656" s="406"/>
      <c r="I656" s="116" t="s">
        <v>448</v>
      </c>
      <c r="J656" s="180">
        <f t="shared" si="30"/>
        <v>0</v>
      </c>
      <c r="K656" s="181" t="str">
        <f t="shared" si="31"/>
        <v/>
      </c>
      <c r="L656" s="111"/>
      <c r="M656" s="111"/>
    </row>
    <row r="657" spans="1:22" s="112" customFormat="1" ht="70.150000000000006" customHeight="1">
      <c r="A657" s="352" t="s">
        <v>1250</v>
      </c>
      <c r="B657" s="83"/>
      <c r="C657" s="316"/>
      <c r="D657" s="319"/>
      <c r="E657" s="404" t="s">
        <v>449</v>
      </c>
      <c r="F657" s="405"/>
      <c r="G657" s="405"/>
      <c r="H657" s="406"/>
      <c r="I657" s="116" t="s">
        <v>450</v>
      </c>
      <c r="J657" s="180">
        <f t="shared" si="30"/>
        <v>0</v>
      </c>
      <c r="K657" s="181" t="str">
        <f t="shared" si="31"/>
        <v/>
      </c>
      <c r="L657" s="111"/>
      <c r="M657" s="111"/>
    </row>
    <row r="658" spans="1:22" s="112" customFormat="1" ht="84" customHeight="1">
      <c r="A658" s="352" t="s">
        <v>1251</v>
      </c>
      <c r="B658" s="83"/>
      <c r="C658" s="316"/>
      <c r="D658" s="319"/>
      <c r="E658" s="404" t="s">
        <v>1731</v>
      </c>
      <c r="F658" s="405"/>
      <c r="G658" s="405"/>
      <c r="H658" s="406"/>
      <c r="I658" s="116" t="s">
        <v>451</v>
      </c>
      <c r="J658" s="180">
        <f t="shared" si="30"/>
        <v>0</v>
      </c>
      <c r="K658" s="181" t="str">
        <f t="shared" si="31"/>
        <v/>
      </c>
      <c r="L658" s="111"/>
      <c r="M658" s="111"/>
    </row>
    <row r="659" spans="1:22" s="112" customFormat="1" ht="70.150000000000006" customHeight="1">
      <c r="A659" s="352" t="s">
        <v>1253</v>
      </c>
      <c r="B659" s="83"/>
      <c r="C659" s="171"/>
      <c r="D659" s="200"/>
      <c r="E659" s="404" t="s">
        <v>1528</v>
      </c>
      <c r="F659" s="405"/>
      <c r="G659" s="405"/>
      <c r="H659" s="406"/>
      <c r="I659" s="116" t="s">
        <v>453</v>
      </c>
      <c r="J659" s="180">
        <f t="shared" si="30"/>
        <v>0</v>
      </c>
      <c r="K659" s="181" t="str">
        <f t="shared" si="31"/>
        <v/>
      </c>
      <c r="L659" s="111"/>
      <c r="M659" s="111"/>
    </row>
    <row r="660" spans="1:22" s="112" customFormat="1" ht="56.1" customHeight="1">
      <c r="A660" s="352" t="s">
        <v>1255</v>
      </c>
      <c r="B660" s="83"/>
      <c r="C660" s="171"/>
      <c r="D660" s="200"/>
      <c r="E660" s="404" t="s">
        <v>1732</v>
      </c>
      <c r="F660" s="405"/>
      <c r="G660" s="405"/>
      <c r="H660" s="406"/>
      <c r="I660" s="116" t="s">
        <v>455</v>
      </c>
      <c r="J660" s="180">
        <f t="shared" si="30"/>
        <v>0</v>
      </c>
      <c r="K660" s="181" t="str">
        <f t="shared" si="31"/>
        <v/>
      </c>
      <c r="L660" s="111"/>
      <c r="M660" s="111"/>
    </row>
    <row r="661" spans="1:22" s="112" customFormat="1" ht="70.150000000000006" customHeight="1">
      <c r="A661" s="352" t="s">
        <v>1257</v>
      </c>
      <c r="B661" s="83"/>
      <c r="C661" s="171"/>
      <c r="D661" s="200"/>
      <c r="E661" s="404" t="s">
        <v>1733</v>
      </c>
      <c r="F661" s="405"/>
      <c r="G661" s="405"/>
      <c r="H661" s="406"/>
      <c r="I661" s="116" t="s">
        <v>457</v>
      </c>
      <c r="J661" s="180">
        <f t="shared" si="30"/>
        <v>0</v>
      </c>
      <c r="K661" s="181" t="str">
        <f t="shared" si="31"/>
        <v/>
      </c>
      <c r="L661" s="111"/>
      <c r="M661" s="111"/>
    </row>
    <row r="662" spans="1:22" s="112" customFormat="1" ht="70.150000000000006" customHeight="1">
      <c r="A662" s="352" t="s">
        <v>1259</v>
      </c>
      <c r="B662" s="83"/>
      <c r="C662" s="173"/>
      <c r="D662" s="201"/>
      <c r="E662" s="404" t="s">
        <v>1734</v>
      </c>
      <c r="F662" s="405"/>
      <c r="G662" s="405"/>
      <c r="H662" s="406"/>
      <c r="I662" s="116" t="s">
        <v>458</v>
      </c>
      <c r="J662" s="180">
        <f t="shared" si="30"/>
        <v>0</v>
      </c>
      <c r="K662" s="181" t="str">
        <f t="shared" si="31"/>
        <v/>
      </c>
      <c r="L662" s="111"/>
      <c r="M662" s="111"/>
    </row>
    <row r="663" spans="1:22" s="112" customFormat="1" ht="70.150000000000006" customHeight="1">
      <c r="A663" s="352" t="s">
        <v>1261</v>
      </c>
      <c r="B663" s="83"/>
      <c r="C663" s="404" t="s">
        <v>1735</v>
      </c>
      <c r="D663" s="405"/>
      <c r="E663" s="405"/>
      <c r="F663" s="405"/>
      <c r="G663" s="405"/>
      <c r="H663" s="406"/>
      <c r="I663" s="116" t="s">
        <v>1263</v>
      </c>
      <c r="J663" s="180">
        <f t="shared" si="30"/>
        <v>0</v>
      </c>
      <c r="K663" s="181" t="str">
        <f t="shared" si="31"/>
        <v/>
      </c>
      <c r="L663" s="111"/>
      <c r="M663" s="111"/>
    </row>
    <row r="664" spans="1:22" s="112" customFormat="1" ht="72" customHeight="1">
      <c r="A664" s="352" t="s">
        <v>1264</v>
      </c>
      <c r="B664" s="83"/>
      <c r="C664" s="423" t="s">
        <v>1265</v>
      </c>
      <c r="D664" s="424"/>
      <c r="E664" s="424"/>
      <c r="F664" s="424"/>
      <c r="G664" s="424"/>
      <c r="H664" s="425"/>
      <c r="I664" s="129" t="s">
        <v>1266</v>
      </c>
      <c r="J664" s="180">
        <f t="shared" si="30"/>
        <v>0</v>
      </c>
      <c r="K664" s="181" t="str">
        <f t="shared" si="31"/>
        <v/>
      </c>
      <c r="L664" s="111"/>
      <c r="M664" s="111"/>
    </row>
    <row r="665" spans="1:22" s="112" customFormat="1" ht="70.150000000000006" customHeight="1">
      <c r="A665" s="352" t="s">
        <v>1267</v>
      </c>
      <c r="B665" s="83"/>
      <c r="C665" s="404" t="s">
        <v>1736</v>
      </c>
      <c r="D665" s="405"/>
      <c r="E665" s="405"/>
      <c r="F665" s="405"/>
      <c r="G665" s="405"/>
      <c r="H665" s="406"/>
      <c r="I665" s="116" t="s">
        <v>1269</v>
      </c>
      <c r="J665" s="180">
        <f t="shared" si="30"/>
        <v>0</v>
      </c>
      <c r="K665" s="181" t="str">
        <f t="shared" si="31"/>
        <v/>
      </c>
      <c r="L665" s="111"/>
      <c r="M665" s="111"/>
    </row>
    <row r="666" spans="1:22" s="112" customFormat="1" ht="56.1" customHeight="1">
      <c r="A666" s="352" t="s">
        <v>1270</v>
      </c>
      <c r="B666" s="83"/>
      <c r="C666" s="404" t="s">
        <v>1737</v>
      </c>
      <c r="D666" s="405"/>
      <c r="E666" s="405"/>
      <c r="F666" s="405"/>
      <c r="G666" s="405"/>
      <c r="H666" s="406"/>
      <c r="I666" s="116" t="s">
        <v>462</v>
      </c>
      <c r="J666" s="180">
        <f t="shared" si="30"/>
        <v>0</v>
      </c>
      <c r="K666" s="181" t="str">
        <f t="shared" si="31"/>
        <v/>
      </c>
      <c r="L666" s="111"/>
      <c r="M666" s="111"/>
    </row>
    <row r="667" spans="1:22" s="112" customFormat="1" ht="70.150000000000006" customHeight="1">
      <c r="A667" s="352" t="s">
        <v>1272</v>
      </c>
      <c r="B667" s="83"/>
      <c r="C667" s="423" t="s">
        <v>1738</v>
      </c>
      <c r="D667" s="424"/>
      <c r="E667" s="424"/>
      <c r="F667" s="424"/>
      <c r="G667" s="424"/>
      <c r="H667" s="425"/>
      <c r="I667" s="116" t="s">
        <v>1274</v>
      </c>
      <c r="J667" s="180">
        <f t="shared" si="30"/>
        <v>0</v>
      </c>
      <c r="K667" s="181" t="str">
        <f t="shared" si="31"/>
        <v/>
      </c>
      <c r="L667" s="111"/>
      <c r="M667" s="111"/>
    </row>
    <row r="668" spans="1:22" s="112" customFormat="1" ht="84" customHeight="1">
      <c r="A668" s="352" t="s">
        <v>1275</v>
      </c>
      <c r="B668" s="83"/>
      <c r="C668" s="404" t="s">
        <v>1739</v>
      </c>
      <c r="D668" s="405"/>
      <c r="E668" s="405"/>
      <c r="F668" s="405"/>
      <c r="G668" s="405"/>
      <c r="H668" s="406"/>
      <c r="I668" s="116" t="s">
        <v>1277</v>
      </c>
      <c r="J668" s="180">
        <f t="shared" si="30"/>
        <v>0</v>
      </c>
      <c r="K668" s="181" t="str">
        <f t="shared" si="31"/>
        <v/>
      </c>
      <c r="L668" s="111"/>
      <c r="M668" s="111"/>
    </row>
    <row r="669" spans="1:22" s="1" customFormat="1">
      <c r="A669" s="328"/>
      <c r="B669" s="19"/>
      <c r="C669" s="19"/>
      <c r="D669" s="19"/>
      <c r="E669" s="19"/>
      <c r="F669" s="19"/>
      <c r="G669" s="19"/>
      <c r="H669" s="15"/>
      <c r="I669" s="15"/>
      <c r="J669" s="87"/>
      <c r="K669" s="88"/>
      <c r="L669" s="89"/>
      <c r="M669" s="89"/>
    </row>
    <row r="670" spans="1:22" s="82" customFormat="1">
      <c r="A670" s="328"/>
      <c r="B670" s="83"/>
      <c r="C670" s="60"/>
      <c r="D670" s="60"/>
      <c r="E670" s="60"/>
      <c r="F670" s="60"/>
      <c r="G670" s="60"/>
      <c r="H670" s="90"/>
      <c r="I670" s="90"/>
      <c r="J670" s="87"/>
      <c r="K670" s="88"/>
      <c r="L670" s="89"/>
      <c r="M670" s="89"/>
    </row>
    <row r="671" spans="1:22" s="108" customFormat="1">
      <c r="A671" s="328"/>
      <c r="B671" s="113"/>
      <c r="C671" s="4"/>
      <c r="D671" s="4"/>
      <c r="E671" s="4"/>
      <c r="F671" s="4"/>
      <c r="G671" s="4"/>
      <c r="H671" s="308"/>
      <c r="I671" s="308"/>
      <c r="J671" s="59"/>
      <c r="K671" s="30"/>
      <c r="L671" s="101"/>
      <c r="M671" s="101"/>
    </row>
    <row r="672" spans="1:22">
      <c r="A672" s="328"/>
      <c r="B672" s="19"/>
      <c r="C672" s="19"/>
      <c r="D672" s="19"/>
      <c r="E672" s="19"/>
      <c r="F672" s="19"/>
      <c r="G672" s="19"/>
      <c r="H672" s="15"/>
      <c r="I672" s="15"/>
      <c r="L672" s="73"/>
      <c r="M672" s="73"/>
      <c r="N672" s="9"/>
      <c r="O672" s="9"/>
      <c r="P672" s="9"/>
      <c r="Q672" s="9"/>
      <c r="R672" s="9"/>
      <c r="S672" s="9"/>
      <c r="T672" s="9"/>
      <c r="U672" s="9"/>
      <c r="V672" s="9"/>
    </row>
    <row r="673" spans="1:22" ht="34.5" customHeight="1">
      <c r="A673" s="328"/>
      <c r="B673" s="19"/>
      <c r="C673" s="4"/>
      <c r="D673" s="4"/>
      <c r="F673" s="4"/>
      <c r="G673" s="4"/>
      <c r="H673" s="308"/>
      <c r="I673" s="308"/>
      <c r="J673" s="74" t="s">
        <v>68</v>
      </c>
      <c r="K673" s="167"/>
      <c r="L673" s="76" t="s">
        <v>1538</v>
      </c>
      <c r="M673" s="76" t="s">
        <v>1539</v>
      </c>
      <c r="N673" s="9"/>
      <c r="O673" s="9"/>
      <c r="P673" s="9"/>
      <c r="Q673" s="9"/>
      <c r="R673" s="9"/>
      <c r="S673" s="9"/>
      <c r="T673" s="9"/>
      <c r="U673" s="9"/>
      <c r="V673" s="9"/>
    </row>
    <row r="674" spans="1:22" ht="20.25" customHeight="1">
      <c r="A674" s="328"/>
      <c r="B674" s="2"/>
      <c r="C674" s="60"/>
      <c r="D674" s="4"/>
      <c r="F674" s="4"/>
      <c r="G674" s="4"/>
      <c r="H674" s="308"/>
      <c r="I674" s="65" t="s">
        <v>1526</v>
      </c>
      <c r="J674" s="66"/>
      <c r="K674" s="168"/>
      <c r="L674" s="78" t="s">
        <v>526</v>
      </c>
      <c r="M674" s="78" t="s">
        <v>526</v>
      </c>
      <c r="N674" s="9"/>
      <c r="O674" s="9"/>
      <c r="P674" s="9"/>
      <c r="Q674" s="9"/>
      <c r="R674" s="9"/>
      <c r="S674" s="9"/>
      <c r="T674" s="9"/>
      <c r="U674" s="9"/>
      <c r="V674" s="9"/>
    </row>
    <row r="675" spans="1:22" s="82" customFormat="1" ht="56.1" customHeight="1">
      <c r="A675" s="348" t="s">
        <v>1278</v>
      </c>
      <c r="B675" s="83"/>
      <c r="C675" s="423" t="s">
        <v>464</v>
      </c>
      <c r="D675" s="424"/>
      <c r="E675" s="424"/>
      <c r="F675" s="424"/>
      <c r="G675" s="424"/>
      <c r="H675" s="425"/>
      <c r="I675" s="129" t="s">
        <v>1740</v>
      </c>
      <c r="J675" s="186"/>
      <c r="K675" s="202"/>
      <c r="L675" s="96" t="s">
        <v>16</v>
      </c>
      <c r="M675" s="96" t="s">
        <v>16</v>
      </c>
    </row>
    <row r="676" spans="1:22" s="82" customFormat="1" ht="56.1" customHeight="1">
      <c r="A676" s="348" t="s">
        <v>1280</v>
      </c>
      <c r="B676" s="83"/>
      <c r="C676" s="423" t="s">
        <v>465</v>
      </c>
      <c r="D676" s="424"/>
      <c r="E676" s="424"/>
      <c r="F676" s="424"/>
      <c r="G676" s="424"/>
      <c r="H676" s="425"/>
      <c r="I676" s="129" t="s">
        <v>466</v>
      </c>
      <c r="J676" s="186"/>
      <c r="K676" s="202"/>
      <c r="L676" s="203" t="s">
        <v>16</v>
      </c>
      <c r="M676" s="203" t="s">
        <v>16</v>
      </c>
    </row>
    <row r="677" spans="1:22" s="82" customFormat="1" ht="56.1" customHeight="1">
      <c r="A677" s="348" t="s">
        <v>1281</v>
      </c>
      <c r="B677" s="83"/>
      <c r="C677" s="423" t="s">
        <v>467</v>
      </c>
      <c r="D677" s="424"/>
      <c r="E677" s="424"/>
      <c r="F677" s="424"/>
      <c r="G677" s="424"/>
      <c r="H677" s="425"/>
      <c r="I677" s="129" t="s">
        <v>1282</v>
      </c>
      <c r="J677" s="186"/>
      <c r="K677" s="202"/>
      <c r="L677" s="204" t="s">
        <v>16</v>
      </c>
      <c r="M677" s="204" t="s">
        <v>16</v>
      </c>
    </row>
    <row r="678" spans="1:22" s="82" customFormat="1" ht="60" customHeight="1">
      <c r="A678" s="348" t="s">
        <v>1283</v>
      </c>
      <c r="B678" s="83"/>
      <c r="C678" s="429" t="s">
        <v>468</v>
      </c>
      <c r="D678" s="430"/>
      <c r="E678" s="430"/>
      <c r="F678" s="430"/>
      <c r="G678" s="430"/>
      <c r="H678" s="431"/>
      <c r="I678" s="437" t="s">
        <v>1284</v>
      </c>
      <c r="J678" s="186"/>
      <c r="K678" s="202"/>
      <c r="L678" s="205" t="s">
        <v>16</v>
      </c>
      <c r="M678" s="205" t="s">
        <v>16</v>
      </c>
    </row>
    <row r="679" spans="1:22" s="82" customFormat="1" ht="35.1" customHeight="1">
      <c r="A679" s="348" t="s">
        <v>1285</v>
      </c>
      <c r="B679" s="83"/>
      <c r="C679" s="206"/>
      <c r="D679" s="207"/>
      <c r="E679" s="429" t="s">
        <v>469</v>
      </c>
      <c r="F679" s="430"/>
      <c r="G679" s="430"/>
      <c r="H679" s="431"/>
      <c r="I679" s="488"/>
      <c r="J679" s="186"/>
      <c r="K679" s="202"/>
      <c r="L679" s="205" t="s">
        <v>16</v>
      </c>
      <c r="M679" s="205" t="s">
        <v>16</v>
      </c>
    </row>
    <row r="680" spans="1:22" s="82" customFormat="1" ht="25.9" customHeight="1">
      <c r="A680" s="348" t="s">
        <v>1286</v>
      </c>
      <c r="B680" s="83"/>
      <c r="C680" s="208"/>
      <c r="D680" s="306"/>
      <c r="E680" s="514"/>
      <c r="F680" s="515"/>
      <c r="G680" s="507" t="s">
        <v>470</v>
      </c>
      <c r="H680" s="509"/>
      <c r="I680" s="489"/>
      <c r="J680" s="186"/>
      <c r="K680" s="202"/>
      <c r="L680" s="205" t="s">
        <v>16</v>
      </c>
      <c r="M680" s="205" t="s">
        <v>16</v>
      </c>
    </row>
    <row r="681" spans="1:22" s="108" customFormat="1" ht="80.099999999999994" customHeight="1">
      <c r="A681" s="348" t="s">
        <v>1287</v>
      </c>
      <c r="B681" s="83"/>
      <c r="C681" s="429" t="s">
        <v>1288</v>
      </c>
      <c r="D681" s="430"/>
      <c r="E681" s="430"/>
      <c r="F681" s="430"/>
      <c r="G681" s="430"/>
      <c r="H681" s="431"/>
      <c r="I681" s="437" t="s">
        <v>1289</v>
      </c>
      <c r="J681" s="186"/>
      <c r="K681" s="202"/>
      <c r="L681" s="205" t="s">
        <v>16</v>
      </c>
      <c r="M681" s="205" t="s">
        <v>16</v>
      </c>
    </row>
    <row r="682" spans="1:22" s="108" customFormat="1" ht="34.5" customHeight="1">
      <c r="A682" s="348" t="s">
        <v>1290</v>
      </c>
      <c r="B682" s="83"/>
      <c r="C682" s="309"/>
      <c r="D682" s="311"/>
      <c r="E682" s="423" t="s">
        <v>1291</v>
      </c>
      <c r="F682" s="424"/>
      <c r="G682" s="424"/>
      <c r="H682" s="425"/>
      <c r="I682" s="513"/>
      <c r="J682" s="186"/>
      <c r="K682" s="202"/>
      <c r="L682" s="205" t="s">
        <v>16</v>
      </c>
      <c r="M682" s="205" t="s">
        <v>16</v>
      </c>
    </row>
    <row r="683" spans="1:22" s="82" customFormat="1" ht="56.1" customHeight="1">
      <c r="A683" s="348" t="s">
        <v>1292</v>
      </c>
      <c r="B683" s="83"/>
      <c r="C683" s="423" t="s">
        <v>1293</v>
      </c>
      <c r="D683" s="424"/>
      <c r="E683" s="424"/>
      <c r="F683" s="424"/>
      <c r="G683" s="424"/>
      <c r="H683" s="425"/>
      <c r="I683" s="129" t="s">
        <v>1741</v>
      </c>
      <c r="J683" s="186"/>
      <c r="K683" s="202"/>
      <c r="L683" s="355" t="s">
        <v>16</v>
      </c>
      <c r="M683" s="355" t="s">
        <v>16</v>
      </c>
    </row>
    <row r="684" spans="1:22" s="1" customFormat="1">
      <c r="A684" s="328"/>
      <c r="B684" s="19"/>
      <c r="C684" s="60"/>
      <c r="D684" s="60"/>
      <c r="E684" s="19"/>
      <c r="F684" s="19"/>
      <c r="G684" s="19"/>
      <c r="H684" s="15"/>
      <c r="I684" s="15"/>
      <c r="J684" s="87"/>
      <c r="K684" s="88"/>
      <c r="L684" s="89"/>
      <c r="M684" s="89"/>
    </row>
    <row r="685" spans="1:22" s="82" customFormat="1">
      <c r="A685" s="328"/>
      <c r="B685" s="83"/>
      <c r="C685" s="60"/>
      <c r="D685" s="60"/>
      <c r="E685" s="60"/>
      <c r="F685" s="60"/>
      <c r="G685" s="60"/>
      <c r="H685" s="90"/>
      <c r="I685" s="90"/>
      <c r="J685" s="87"/>
      <c r="K685" s="88"/>
      <c r="L685" s="89"/>
      <c r="M685" s="89"/>
    </row>
    <row r="686" spans="1:22" s="1" customFormat="1">
      <c r="A686" s="328"/>
      <c r="B686" s="83"/>
      <c r="C686" s="4"/>
      <c r="D686" s="4"/>
      <c r="E686" s="4"/>
      <c r="F686" s="4"/>
      <c r="G686" s="4"/>
      <c r="H686" s="308"/>
      <c r="I686" s="308"/>
      <c r="J686" s="59"/>
      <c r="K686" s="30"/>
      <c r="L686" s="101"/>
      <c r="M686" s="101"/>
    </row>
    <row r="687" spans="1:22" s="1" customFormat="1">
      <c r="A687" s="328"/>
      <c r="B687" s="19" t="s">
        <v>1742</v>
      </c>
      <c r="C687" s="4"/>
      <c r="D687" s="4"/>
      <c r="E687" s="4"/>
      <c r="F687" s="4"/>
      <c r="G687" s="4"/>
      <c r="H687" s="308"/>
      <c r="I687" s="308"/>
      <c r="J687" s="59"/>
      <c r="K687" s="30"/>
      <c r="L687" s="101"/>
      <c r="M687" s="101"/>
    </row>
    <row r="688" spans="1:22">
      <c r="A688" s="328"/>
      <c r="B688" s="19"/>
      <c r="C688" s="19"/>
      <c r="D688" s="19"/>
      <c r="E688" s="19"/>
      <c r="F688" s="19"/>
      <c r="G688" s="19"/>
      <c r="H688" s="15"/>
      <c r="I688" s="15"/>
      <c r="L688" s="73"/>
      <c r="M688" s="73"/>
      <c r="N688" s="9"/>
      <c r="O688" s="9"/>
      <c r="P688" s="9"/>
      <c r="Q688" s="9"/>
      <c r="R688" s="9"/>
      <c r="S688" s="9"/>
      <c r="T688" s="9"/>
      <c r="U688" s="9"/>
      <c r="V688" s="9"/>
    </row>
    <row r="689" spans="1:22" ht="34.5" customHeight="1">
      <c r="A689" s="328"/>
      <c r="B689" s="19"/>
      <c r="C689" s="4"/>
      <c r="D689" s="4"/>
      <c r="F689" s="4"/>
      <c r="G689" s="4"/>
      <c r="H689" s="308"/>
      <c r="I689" s="308"/>
      <c r="J689" s="74" t="s">
        <v>68</v>
      </c>
      <c r="K689" s="167"/>
      <c r="L689" s="76" t="s">
        <v>1538</v>
      </c>
      <c r="M689" s="76" t="s">
        <v>1539</v>
      </c>
      <c r="N689" s="9"/>
      <c r="O689" s="9"/>
      <c r="P689" s="9"/>
      <c r="Q689" s="9"/>
      <c r="R689" s="9"/>
      <c r="S689" s="9"/>
      <c r="T689" s="9"/>
      <c r="U689" s="9"/>
      <c r="V689" s="9"/>
    </row>
    <row r="690" spans="1:22" ht="20.25" customHeight="1">
      <c r="A690" s="328"/>
      <c r="B690" s="2"/>
      <c r="C690" s="60"/>
      <c r="D690" s="4"/>
      <c r="F690" s="4"/>
      <c r="G690" s="4"/>
      <c r="H690" s="308"/>
      <c r="I690" s="65" t="s">
        <v>1302</v>
      </c>
      <c r="J690" s="66"/>
      <c r="K690" s="168"/>
      <c r="L690" s="78" t="s">
        <v>526</v>
      </c>
      <c r="M690" s="78" t="s">
        <v>526</v>
      </c>
      <c r="N690" s="9"/>
      <c r="O690" s="9"/>
      <c r="P690" s="9"/>
      <c r="Q690" s="9"/>
      <c r="R690" s="9"/>
      <c r="S690" s="9"/>
      <c r="T690" s="9"/>
      <c r="U690" s="9"/>
      <c r="V690" s="9"/>
    </row>
    <row r="691" spans="1:22" s="112" customFormat="1" ht="112.15" customHeight="1">
      <c r="A691" s="352" t="s">
        <v>1296</v>
      </c>
      <c r="B691" s="113"/>
      <c r="C691" s="423" t="s">
        <v>471</v>
      </c>
      <c r="D691" s="424"/>
      <c r="E691" s="424"/>
      <c r="F691" s="424"/>
      <c r="G691" s="424"/>
      <c r="H691" s="425"/>
      <c r="I691" s="129" t="s">
        <v>472</v>
      </c>
      <c r="J691" s="185">
        <f>IF(SUM(L691:M691)=0,IF(COUNTIF(L691:M691,"未確認")&gt;0,"未確認",IF(COUNTIF(L691:M691,"~*")&gt;0,"*",SUM(L691:M691))),SUM(L691:M691))</f>
        <v>0</v>
      </c>
      <c r="K691" s="181" t="str">
        <f>IF(OR(COUNTIF(L691:M691,"未確認")&gt;0,COUNTIF(L691:M691,"*")&gt;0),"※","")</f>
        <v/>
      </c>
      <c r="L691" s="111"/>
      <c r="M691" s="111"/>
    </row>
    <row r="692" spans="1:22" s="112" customFormat="1" ht="42" customHeight="1">
      <c r="A692" s="352" t="s">
        <v>1297</v>
      </c>
      <c r="B692" s="113"/>
      <c r="C692" s="404" t="s">
        <v>1743</v>
      </c>
      <c r="D692" s="405"/>
      <c r="E692" s="405"/>
      <c r="F692" s="405"/>
      <c r="G692" s="405"/>
      <c r="H692" s="406"/>
      <c r="I692" s="116" t="s">
        <v>473</v>
      </c>
      <c r="J692" s="185">
        <f>IF(SUM(L692:M692)=0,IF(COUNTIF(L692:M692,"未確認")&gt;0,"未確認",IF(COUNTIF(L692:M692,"~*")&gt;0,"*",SUM(L692:M692))),SUM(L692:M692))</f>
        <v>0</v>
      </c>
      <c r="K692" s="181" t="str">
        <f>IF(OR(COUNTIF(L692:M692,"未確認")&gt;0,COUNTIF(L692:M692,"*")&gt;0),"※","")</f>
        <v/>
      </c>
      <c r="L692" s="111"/>
      <c r="M692" s="111"/>
    </row>
    <row r="693" spans="1:22" s="112" customFormat="1" ht="84" customHeight="1">
      <c r="A693" s="352" t="s">
        <v>1299</v>
      </c>
      <c r="B693" s="113"/>
      <c r="C693" s="404" t="s">
        <v>1744</v>
      </c>
      <c r="D693" s="405"/>
      <c r="E693" s="405"/>
      <c r="F693" s="405"/>
      <c r="G693" s="405"/>
      <c r="H693" s="406"/>
      <c r="I693" s="116" t="s">
        <v>474</v>
      </c>
      <c r="J693" s="185">
        <f>IF(SUM(L693:M693)=0,IF(COUNTIF(L693:M693,"未確認")&gt;0,"未確認",IF(COUNTIF(L693:M693,"~*")&gt;0,"*",SUM(L693:M693))),SUM(L693:M693))</f>
        <v>0</v>
      </c>
      <c r="K693" s="181" t="str">
        <f>IF(OR(COUNTIF(L693:M693,"未確認")&gt;0,COUNTIF(L693:M693,"*")&gt;0),"※","")</f>
        <v/>
      </c>
      <c r="L693" s="111"/>
      <c r="M693" s="111"/>
    </row>
    <row r="694" spans="1:22" s="1" customFormat="1">
      <c r="A694" s="328"/>
      <c r="B694" s="19"/>
      <c r="C694" s="19"/>
      <c r="D694" s="19"/>
      <c r="E694" s="19"/>
      <c r="F694" s="19"/>
      <c r="G694" s="19"/>
      <c r="H694" s="15"/>
      <c r="I694" s="15"/>
      <c r="J694" s="87"/>
      <c r="K694" s="88"/>
      <c r="L694" s="89"/>
      <c r="M694" s="89"/>
    </row>
    <row r="695" spans="1:22" s="82" customFormat="1">
      <c r="A695" s="328"/>
      <c r="B695" s="83"/>
      <c r="C695" s="60"/>
      <c r="D695" s="60"/>
      <c r="E695" s="60"/>
      <c r="F695" s="60"/>
      <c r="G695" s="60"/>
      <c r="H695" s="90"/>
      <c r="I695" s="90"/>
      <c r="J695" s="87"/>
      <c r="K695" s="88"/>
      <c r="L695" s="89"/>
      <c r="M695" s="89"/>
    </row>
    <row r="696" spans="1:22" s="108" customFormat="1">
      <c r="A696" s="328"/>
      <c r="C696" s="4"/>
      <c r="D696" s="4"/>
      <c r="E696" s="4"/>
      <c r="F696" s="4"/>
      <c r="G696" s="4"/>
      <c r="H696" s="308"/>
      <c r="I696" s="308"/>
      <c r="J696" s="59"/>
      <c r="K696" s="30"/>
      <c r="L696" s="101"/>
      <c r="M696" s="101"/>
    </row>
    <row r="697" spans="1:22" s="108" customFormat="1">
      <c r="A697" s="328"/>
      <c r="B697" s="19" t="s">
        <v>1745</v>
      </c>
      <c r="C697" s="4"/>
      <c r="D697" s="4"/>
      <c r="E697" s="4"/>
      <c r="F697" s="4"/>
      <c r="G697" s="4"/>
      <c r="H697" s="308"/>
      <c r="I697" s="308"/>
      <c r="J697" s="59"/>
      <c r="K697" s="30"/>
      <c r="L697" s="101"/>
      <c r="M697" s="101"/>
    </row>
    <row r="698" spans="1:22">
      <c r="A698" s="328"/>
      <c r="B698" s="19"/>
      <c r="C698" s="19"/>
      <c r="D698" s="19"/>
      <c r="E698" s="19"/>
      <c r="F698" s="19"/>
      <c r="G698" s="19"/>
      <c r="H698" s="15"/>
      <c r="I698" s="15"/>
      <c r="L698" s="73"/>
      <c r="M698" s="73"/>
      <c r="N698" s="9"/>
      <c r="O698" s="9"/>
      <c r="P698" s="9"/>
      <c r="Q698" s="9"/>
      <c r="R698" s="9"/>
      <c r="S698" s="9"/>
      <c r="T698" s="9"/>
      <c r="U698" s="9"/>
      <c r="V698" s="9"/>
    </row>
    <row r="699" spans="1:22" ht="34.5" customHeight="1">
      <c r="A699" s="328"/>
      <c r="B699" s="19"/>
      <c r="C699" s="4"/>
      <c r="D699" s="4"/>
      <c r="F699" s="4"/>
      <c r="G699" s="4"/>
      <c r="H699" s="308"/>
      <c r="I699" s="308"/>
      <c r="J699" s="74" t="s">
        <v>68</v>
      </c>
      <c r="K699" s="167"/>
      <c r="L699" s="76" t="s">
        <v>1538</v>
      </c>
      <c r="M699" s="76" t="s">
        <v>1539</v>
      </c>
      <c r="N699" s="9"/>
      <c r="O699" s="9"/>
      <c r="P699" s="9"/>
      <c r="Q699" s="9"/>
      <c r="R699" s="9"/>
      <c r="S699" s="9"/>
      <c r="T699" s="9"/>
      <c r="U699" s="9"/>
      <c r="V699" s="9"/>
    </row>
    <row r="700" spans="1:22" ht="20.25" customHeight="1">
      <c r="A700" s="328"/>
      <c r="B700" s="2"/>
      <c r="C700" s="60"/>
      <c r="D700" s="4"/>
      <c r="F700" s="4"/>
      <c r="G700" s="4"/>
      <c r="H700" s="308"/>
      <c r="I700" s="65" t="s">
        <v>1526</v>
      </c>
      <c r="J700" s="66"/>
      <c r="K700" s="168"/>
      <c r="L700" s="78" t="s">
        <v>526</v>
      </c>
      <c r="M700" s="78" t="s">
        <v>526</v>
      </c>
      <c r="N700" s="9"/>
      <c r="O700" s="9"/>
      <c r="P700" s="9"/>
      <c r="Q700" s="9"/>
      <c r="R700" s="9"/>
      <c r="S700" s="9"/>
      <c r="T700" s="9"/>
      <c r="U700" s="9"/>
      <c r="V700" s="9"/>
    </row>
    <row r="701" spans="1:22" s="112" customFormat="1" ht="56.1" customHeight="1">
      <c r="A701" s="352" t="s">
        <v>1303</v>
      </c>
      <c r="B701" s="108"/>
      <c r="C701" s="404" t="s">
        <v>1746</v>
      </c>
      <c r="D701" s="405"/>
      <c r="E701" s="405"/>
      <c r="F701" s="405"/>
      <c r="G701" s="405"/>
      <c r="H701" s="406"/>
      <c r="I701" s="116" t="s">
        <v>475</v>
      </c>
      <c r="J701" s="180">
        <f>IF(SUM(L701:M701)=0,IF(COUNTIF(L701:M701,"未確認")&gt;0,"未確認",IF(COUNTIF(L701:M701,"~*")&gt;0,"*",SUM(L701:M701))),SUM(L701:M701))</f>
        <v>0</v>
      </c>
      <c r="K701" s="181" t="str">
        <f>IF(OR(COUNTIF(L701:M701,"未確認")&gt;0,COUNTIF(L701:M701,"*")&gt;0),"※","")</f>
        <v/>
      </c>
      <c r="L701" s="111"/>
      <c r="M701" s="111"/>
    </row>
    <row r="702" spans="1:22" s="112" customFormat="1" ht="56.1" customHeight="1">
      <c r="A702" s="352" t="s">
        <v>1305</v>
      </c>
      <c r="B702" s="113"/>
      <c r="C702" s="404" t="s">
        <v>1747</v>
      </c>
      <c r="D702" s="405"/>
      <c r="E702" s="405"/>
      <c r="F702" s="405"/>
      <c r="G702" s="405"/>
      <c r="H702" s="406"/>
      <c r="I702" s="116" t="s">
        <v>476</v>
      </c>
      <c r="J702" s="180">
        <f>IF(SUM(L702:M702)=0,IF(COUNTIF(L702:M702,"未確認")&gt;0,"未確認",IF(COUNTIF(L702:M702,"~*")&gt;0,"*",SUM(L702:M702))),SUM(L702:M702))</f>
        <v>0</v>
      </c>
      <c r="K702" s="181" t="str">
        <f>IF(OR(COUNTIF(L702:M702,"未確認")&gt;0,COUNTIF(L702:M702,"*")&gt;0),"※","")</f>
        <v/>
      </c>
      <c r="L702" s="111"/>
      <c r="M702" s="111"/>
    </row>
    <row r="703" spans="1:22" s="112" customFormat="1" ht="70.150000000000006" customHeight="1">
      <c r="A703" s="352" t="s">
        <v>1307</v>
      </c>
      <c r="B703" s="113"/>
      <c r="C703" s="423" t="s">
        <v>1748</v>
      </c>
      <c r="D703" s="424"/>
      <c r="E703" s="424"/>
      <c r="F703" s="424"/>
      <c r="G703" s="424"/>
      <c r="H703" s="425"/>
      <c r="I703" s="116" t="s">
        <v>477</v>
      </c>
      <c r="J703" s="180">
        <f>IF(SUM(L703:M703)=0,IF(COUNTIF(L703:M703,"未確認")&gt;0,"未確認",IF(COUNTIF(L703:M703,"~*")&gt;0,"*",SUM(L703:M703))),SUM(L703:M703))</f>
        <v>0</v>
      </c>
      <c r="K703" s="181" t="str">
        <f>IF(OR(COUNTIF(L703:M703,"未確認")&gt;0,COUNTIF(L703:M703,"*")&gt;0),"※","")</f>
        <v/>
      </c>
      <c r="L703" s="111"/>
      <c r="M703" s="111"/>
    </row>
    <row r="704" spans="1:22" s="112" customFormat="1" ht="56.1" customHeight="1">
      <c r="A704" s="337" t="s">
        <v>1749</v>
      </c>
      <c r="B704" s="113"/>
      <c r="C704" s="404" t="s">
        <v>478</v>
      </c>
      <c r="D704" s="405"/>
      <c r="E704" s="405"/>
      <c r="F704" s="405"/>
      <c r="G704" s="405"/>
      <c r="H704" s="406"/>
      <c r="I704" s="116" t="s">
        <v>479</v>
      </c>
      <c r="J704" s="180">
        <f>IF(SUM(L704:M704)=0,IF(COUNTIF(L704:M704,"未確認")&gt;0,"未確認",IF(COUNTIF(L704:M704,"~*")&gt;0,"*",SUM(L704:M704))),SUM(L704:M704))</f>
        <v>0</v>
      </c>
      <c r="K704" s="181" t="str">
        <f>IF(OR(COUNTIF(L704:M704,"未確認")&gt;0,COUNTIF(L704:M704,"*")&gt;0),"※","")</f>
        <v/>
      </c>
      <c r="L704" s="111"/>
      <c r="M704" s="111"/>
    </row>
    <row r="705" spans="1:22" s="112" customFormat="1" ht="70.150000000000006" customHeight="1">
      <c r="A705" s="352" t="s">
        <v>1310</v>
      </c>
      <c r="B705" s="113"/>
      <c r="C705" s="404" t="s">
        <v>1750</v>
      </c>
      <c r="D705" s="405"/>
      <c r="E705" s="405"/>
      <c r="F705" s="405"/>
      <c r="G705" s="405"/>
      <c r="H705" s="406"/>
      <c r="I705" s="116" t="s">
        <v>481</v>
      </c>
      <c r="J705" s="180">
        <f>IF(SUM(L705:M705)=0,IF(COUNTIF(L705:M705,"未確認")&gt;0,"未確認",IF(COUNTIF(L705:M705,"~*")&gt;0,"*",SUM(L705:M705))),SUM(L705:M705))</f>
        <v>0</v>
      </c>
      <c r="K705" s="181" t="str">
        <f>IF(OR(COUNTIF(L705:M705,"未確認")&gt;0,COUNTIF(L705:M705,"*")&gt;0),"※","")</f>
        <v/>
      </c>
      <c r="L705" s="111"/>
      <c r="M705" s="111"/>
    </row>
    <row r="706" spans="1:22" s="1" customFormat="1">
      <c r="A706" s="328"/>
      <c r="B706" s="19"/>
      <c r="C706" s="19"/>
      <c r="D706" s="19"/>
      <c r="E706" s="19"/>
      <c r="F706" s="19"/>
      <c r="G706" s="19"/>
      <c r="H706" s="15"/>
      <c r="I706" s="15"/>
      <c r="J706" s="87"/>
      <c r="K706" s="88"/>
      <c r="L706" s="89"/>
      <c r="M706" s="89"/>
    </row>
    <row r="707" spans="1:22" s="82" customFormat="1">
      <c r="A707" s="328"/>
      <c r="B707" s="83"/>
      <c r="C707" s="60"/>
      <c r="D707" s="60"/>
      <c r="E707" s="60"/>
      <c r="F707" s="60"/>
      <c r="G707" s="60"/>
      <c r="H707" s="90"/>
      <c r="I707" s="90"/>
      <c r="J707" s="87"/>
      <c r="K707" s="88"/>
      <c r="L707" s="89"/>
      <c r="M707" s="89"/>
    </row>
    <row r="708" spans="1:22" s="82" customFormat="1">
      <c r="A708" s="328"/>
      <c r="B708" s="83"/>
      <c r="C708" s="60"/>
      <c r="D708" s="60"/>
      <c r="E708" s="60"/>
      <c r="F708" s="60"/>
      <c r="G708" s="60"/>
      <c r="H708" s="90"/>
      <c r="I708" s="90"/>
      <c r="J708" s="87"/>
      <c r="K708" s="88"/>
      <c r="L708" s="89"/>
      <c r="M708" s="89"/>
    </row>
    <row r="709" spans="1:22" s="108" customFormat="1">
      <c r="A709" s="328"/>
      <c r="C709" s="4"/>
      <c r="D709" s="4"/>
      <c r="E709" s="4"/>
      <c r="F709" s="4"/>
      <c r="G709" s="4"/>
      <c r="H709" s="308"/>
      <c r="I709" s="308"/>
      <c r="J709" s="59"/>
      <c r="K709" s="30"/>
      <c r="L709" s="101"/>
      <c r="M709" s="101"/>
    </row>
    <row r="710" spans="1:22" s="108" customFormat="1">
      <c r="A710" s="328"/>
      <c r="B710" s="19" t="s">
        <v>482</v>
      </c>
      <c r="C710" s="4"/>
      <c r="D710" s="4"/>
      <c r="E710" s="4"/>
      <c r="F710" s="4"/>
      <c r="G710" s="4"/>
      <c r="H710" s="308"/>
      <c r="I710" s="308"/>
      <c r="J710" s="59"/>
      <c r="K710" s="30"/>
      <c r="L710" s="101"/>
      <c r="M710" s="101"/>
    </row>
    <row r="711" spans="1:22">
      <c r="A711" s="328"/>
      <c r="B711" s="19"/>
      <c r="C711" s="19"/>
      <c r="D711" s="19"/>
      <c r="E711" s="19"/>
      <c r="F711" s="19"/>
      <c r="G711" s="19"/>
      <c r="H711" s="15"/>
      <c r="I711" s="15"/>
      <c r="J711" s="61"/>
      <c r="K711" s="30"/>
      <c r="L711" s="73"/>
      <c r="M711" s="73"/>
      <c r="N711" s="9"/>
      <c r="O711" s="9"/>
      <c r="P711" s="9"/>
      <c r="Q711" s="9"/>
      <c r="R711" s="9"/>
      <c r="S711" s="9"/>
      <c r="T711" s="9"/>
      <c r="U711" s="9"/>
      <c r="V711" s="9"/>
    </row>
    <row r="712" spans="1:22" ht="34.5" customHeight="1">
      <c r="A712" s="328"/>
      <c r="B712" s="19"/>
      <c r="C712" s="4"/>
      <c r="D712" s="4"/>
      <c r="F712" s="4"/>
      <c r="G712" s="4"/>
      <c r="H712" s="308"/>
      <c r="I712" s="308"/>
      <c r="J712" s="74" t="s">
        <v>68</v>
      </c>
      <c r="K712" s="167"/>
      <c r="L712" s="76" t="s">
        <v>1538</v>
      </c>
      <c r="M712" s="76" t="s">
        <v>1539</v>
      </c>
      <c r="N712" s="9"/>
      <c r="O712" s="9"/>
      <c r="P712" s="9"/>
      <c r="Q712" s="9"/>
      <c r="R712" s="9"/>
      <c r="S712" s="9"/>
      <c r="T712" s="9"/>
      <c r="U712" s="9"/>
      <c r="V712" s="9"/>
    </row>
    <row r="713" spans="1:22" ht="20.25" customHeight="1">
      <c r="A713" s="328"/>
      <c r="B713" s="2"/>
      <c r="C713" s="60"/>
      <c r="D713" s="4"/>
      <c r="F713" s="4"/>
      <c r="G713" s="4"/>
      <c r="H713" s="308"/>
      <c r="I713" s="65" t="s">
        <v>1646</v>
      </c>
      <c r="J713" s="66"/>
      <c r="K713" s="168"/>
      <c r="L713" s="78" t="s">
        <v>526</v>
      </c>
      <c r="M713" s="78" t="s">
        <v>526</v>
      </c>
      <c r="N713" s="9"/>
      <c r="O713" s="9"/>
      <c r="P713" s="9"/>
      <c r="Q713" s="9"/>
      <c r="R713" s="9"/>
      <c r="S713" s="9"/>
      <c r="T713" s="9"/>
      <c r="U713" s="9"/>
      <c r="V713" s="9"/>
    </row>
    <row r="714" spans="1:22" s="112" customFormat="1" ht="56.1" customHeight="1">
      <c r="A714" s="352" t="s">
        <v>1312</v>
      </c>
      <c r="B714" s="108"/>
      <c r="C714" s="404" t="s">
        <v>483</v>
      </c>
      <c r="D714" s="405"/>
      <c r="E714" s="405"/>
      <c r="F714" s="405"/>
      <c r="G714" s="405"/>
      <c r="H714" s="406"/>
      <c r="I714" s="116" t="s">
        <v>484</v>
      </c>
      <c r="J714" s="180">
        <f>IF(SUM(L714:M714)=0,IF(COUNTIF(L714:M714,"未確認")&gt;0,"未確認",IF(COUNTIF(L714:M714,"~*")&gt;0,"*",SUM(L714:M714))),SUM(L714:M714))</f>
        <v>0</v>
      </c>
      <c r="K714" s="181" t="str">
        <f>IF(OR(COUNTIF(L714:M714,"未確認")&gt;0,COUNTIF(L714:M714,"*")&gt;0),"※","")</f>
        <v/>
      </c>
      <c r="L714" s="111"/>
      <c r="M714" s="111"/>
    </row>
    <row r="715" spans="1:22" s="112" customFormat="1" ht="70.150000000000006" customHeight="1">
      <c r="A715" s="352" t="s">
        <v>1313</v>
      </c>
      <c r="B715" s="113"/>
      <c r="C715" s="404" t="s">
        <v>485</v>
      </c>
      <c r="D715" s="405"/>
      <c r="E715" s="405"/>
      <c r="F715" s="405"/>
      <c r="G715" s="405"/>
      <c r="H715" s="406"/>
      <c r="I715" s="116" t="s">
        <v>486</v>
      </c>
      <c r="J715" s="180">
        <f>IF(SUM(L715:M715)=0,IF(COUNTIF(L715:M715,"未確認")&gt;0,"未確認",IF(COUNTIF(L715:M715,"~*")&gt;0,"*",SUM(L715:M715))),SUM(L715:M715))</f>
        <v>0</v>
      </c>
      <c r="K715" s="181" t="str">
        <f>IF(OR(COUNTIF(L715:M715,"未確認")&gt;0,COUNTIF(L715:M715,"*")&gt;0),"※","")</f>
        <v/>
      </c>
      <c r="L715" s="111"/>
      <c r="M715" s="111"/>
    </row>
    <row r="716" spans="1:22" s="112" customFormat="1" ht="70.150000000000006" customHeight="1">
      <c r="A716" s="352" t="s">
        <v>1314</v>
      </c>
      <c r="B716" s="113"/>
      <c r="C716" s="423" t="s">
        <v>487</v>
      </c>
      <c r="D716" s="424"/>
      <c r="E716" s="424"/>
      <c r="F716" s="424"/>
      <c r="G716" s="424"/>
      <c r="H716" s="425"/>
      <c r="I716" s="116" t="s">
        <v>488</v>
      </c>
      <c r="J716" s="180">
        <f>IF(SUM(L716:M716)=0,IF(COUNTIF(L716:M716,"未確認")&gt;0,"未確認",IF(COUNTIF(L716:M716,"~*")&gt;0,"*",SUM(L716:M716))),SUM(L716:M716))</f>
        <v>0</v>
      </c>
      <c r="K716" s="181" t="str">
        <f>IF(OR(COUNTIF(L716:M716,"未確認")&gt;0,COUNTIF(L716:M716,"*")&gt;0),"※","")</f>
        <v/>
      </c>
      <c r="L716" s="111"/>
      <c r="M716" s="111"/>
    </row>
    <row r="717" spans="1:22" s="112" customFormat="1" ht="70.150000000000006" customHeight="1">
      <c r="A717" s="352" t="s">
        <v>1315</v>
      </c>
      <c r="B717" s="113"/>
      <c r="C717" s="423" t="s">
        <v>489</v>
      </c>
      <c r="D717" s="424"/>
      <c r="E717" s="424"/>
      <c r="F717" s="424"/>
      <c r="G717" s="424"/>
      <c r="H717" s="425"/>
      <c r="I717" s="116" t="s">
        <v>490</v>
      </c>
      <c r="J717" s="180">
        <f>IF(SUM(L717:M717)=0,IF(COUNTIF(L717:M717,"未確認")&gt;0,"未確認",IF(COUNTIF(L717:M717,"~*")&gt;0,"*",SUM(L717:M717))),SUM(L717:M717))</f>
        <v>0</v>
      </c>
      <c r="K717" s="181" t="str">
        <f>IF(OR(COUNTIF(L717:M717,"未確認")&gt;0,COUNTIF(L717:M717,"*")&gt;0),"※","")</f>
        <v/>
      </c>
      <c r="L717" s="111"/>
      <c r="M717" s="111"/>
    </row>
    <row r="718" spans="1:22" s="1" customFormat="1">
      <c r="A718" s="328"/>
      <c r="B718" s="19"/>
      <c r="C718" s="19"/>
      <c r="D718" s="19"/>
      <c r="E718" s="19"/>
      <c r="F718" s="19"/>
      <c r="G718" s="19"/>
      <c r="H718" s="15"/>
      <c r="I718" s="15"/>
      <c r="J718" s="87"/>
      <c r="K718" s="88"/>
      <c r="L718" s="89"/>
      <c r="M718" s="89"/>
      <c r="N718" s="89"/>
      <c r="O718" s="89"/>
      <c r="P718" s="89"/>
      <c r="Q718" s="89"/>
      <c r="R718" s="89"/>
      <c r="S718" s="89"/>
      <c r="T718" s="89"/>
      <c r="U718" s="89"/>
      <c r="V718" s="89"/>
    </row>
    <row r="719" spans="1:22" s="82" customFormat="1">
      <c r="A719" s="328"/>
      <c r="B719" s="83"/>
      <c r="C719" s="60"/>
      <c r="D719" s="60"/>
      <c r="E719" s="60"/>
      <c r="F719" s="60"/>
      <c r="G719" s="60"/>
      <c r="H719" s="90"/>
      <c r="I719" s="90"/>
      <c r="J719" s="87"/>
      <c r="K719" s="88"/>
      <c r="L719" s="89"/>
      <c r="M719" s="89"/>
      <c r="N719" s="89"/>
      <c r="O719" s="89"/>
      <c r="P719" s="89"/>
      <c r="Q719" s="89"/>
      <c r="R719" s="89"/>
      <c r="S719" s="89"/>
      <c r="T719" s="89"/>
      <c r="U719" s="89"/>
      <c r="V719" s="89"/>
    </row>
    <row r="720" spans="1:22" s="82" customFormat="1">
      <c r="A720" s="328"/>
      <c r="B720" s="113"/>
      <c r="C720" s="113"/>
      <c r="D720" s="60"/>
      <c r="E720" s="60"/>
      <c r="F720" s="60"/>
      <c r="G720" s="60"/>
      <c r="H720" s="90"/>
      <c r="I720" s="153" t="s">
        <v>279</v>
      </c>
      <c r="J720" s="87"/>
      <c r="K720" s="88"/>
      <c r="L720" s="89"/>
      <c r="M720" s="89"/>
      <c r="N720" s="89"/>
      <c r="O720" s="89"/>
      <c r="P720" s="89"/>
      <c r="Q720" s="89"/>
      <c r="R720" s="89"/>
      <c r="S720" s="89"/>
      <c r="T720" s="89"/>
      <c r="U720" s="89"/>
      <c r="V720" s="89"/>
    </row>
    <row r="721" spans="1:23" s="1" customFormat="1">
      <c r="A721" s="328"/>
      <c r="B721" s="19"/>
      <c r="C721" s="19"/>
      <c r="D721" s="19"/>
      <c r="E721" s="19"/>
      <c r="F721" s="19"/>
      <c r="G721" s="19"/>
      <c r="H721" s="15"/>
      <c r="I721" s="15"/>
      <c r="J721" s="87"/>
      <c r="K721" s="88"/>
      <c r="L721" s="89"/>
      <c r="M721" s="89"/>
      <c r="N721" s="89"/>
      <c r="O721" s="89"/>
      <c r="P721" s="89"/>
      <c r="Q721" s="89"/>
      <c r="R721" s="89"/>
      <c r="S721" s="89"/>
      <c r="T721" s="89"/>
      <c r="U721" s="89"/>
      <c r="V721" s="89"/>
    </row>
    <row r="722" spans="1:23" s="82" customFormat="1">
      <c r="A722" s="328"/>
      <c r="B722" s="113"/>
      <c r="C722" s="113"/>
      <c r="D722" s="60"/>
      <c r="E722" s="60"/>
      <c r="F722" s="60"/>
      <c r="G722" s="60"/>
      <c r="H722" s="90"/>
      <c r="I722" s="90"/>
      <c r="J722" s="87"/>
      <c r="K722" s="88"/>
      <c r="L722" s="89"/>
      <c r="M722" s="89"/>
      <c r="N722" s="89"/>
      <c r="O722" s="89"/>
      <c r="P722" s="89"/>
      <c r="Q722" s="89"/>
      <c r="R722" s="89"/>
      <c r="S722" s="89"/>
      <c r="T722" s="89"/>
      <c r="U722" s="89"/>
      <c r="V722" s="89"/>
    </row>
    <row r="723" spans="1:23" s="112" customFormat="1">
      <c r="A723" s="356"/>
      <c r="B723" s="156"/>
      <c r="C723" s="3"/>
      <c r="D723" s="3"/>
      <c r="E723" s="4"/>
      <c r="F723" s="3"/>
      <c r="G723" s="3"/>
      <c r="H723" s="5"/>
      <c r="I723" s="5"/>
      <c r="J723" s="6"/>
      <c r="K723" s="7"/>
      <c r="L723" s="6"/>
      <c r="M723" s="6"/>
      <c r="N723" s="8"/>
      <c r="O723" s="8"/>
      <c r="P723" s="8"/>
      <c r="Q723" s="8"/>
      <c r="R723" s="8"/>
      <c r="S723" s="8"/>
      <c r="T723" s="8"/>
      <c r="U723" s="8"/>
      <c r="V723" s="8"/>
      <c r="W723" s="9"/>
    </row>
    <row r="724" spans="1:23" s="112" customFormat="1">
      <c r="A724" s="356"/>
      <c r="B724" s="156"/>
      <c r="C724" s="3"/>
      <c r="D724" s="3"/>
      <c r="E724" s="4"/>
      <c r="F724" s="3"/>
      <c r="G724" s="3"/>
      <c r="H724" s="5"/>
      <c r="I724" s="5"/>
      <c r="J724" s="6"/>
      <c r="K724" s="7"/>
      <c r="L724" s="6"/>
      <c r="M724" s="6"/>
      <c r="N724" s="8"/>
      <c r="O724" s="8"/>
      <c r="P724" s="8"/>
      <c r="Q724" s="8"/>
      <c r="R724" s="8"/>
      <c r="S724" s="8"/>
      <c r="T724" s="8"/>
      <c r="U724" s="8"/>
      <c r="V724" s="8"/>
      <c r="W724" s="9"/>
    </row>
    <row r="725" spans="1:23" s="112" customFormat="1">
      <c r="A725" s="356"/>
      <c r="B725" s="156"/>
      <c r="C725" s="3"/>
      <c r="D725" s="3"/>
      <c r="E725" s="4"/>
      <c r="F725" s="3"/>
      <c r="G725" s="3"/>
      <c r="H725" s="5"/>
      <c r="I725" s="5"/>
      <c r="J725" s="6"/>
      <c r="K725" s="7"/>
      <c r="L725" s="6"/>
      <c r="M725" s="6"/>
      <c r="N725" s="8"/>
      <c r="O725" s="8"/>
      <c r="P725" s="8"/>
      <c r="Q725" s="8"/>
      <c r="R725" s="8"/>
      <c r="S725" s="8"/>
      <c r="T725" s="8"/>
      <c r="U725" s="8"/>
      <c r="V725" s="8"/>
      <c r="W725" s="9"/>
    </row>
    <row r="726" spans="1:23" s="112" customFormat="1">
      <c r="A726" s="356"/>
      <c r="B726" s="156"/>
      <c r="C726" s="3"/>
      <c r="D726" s="3"/>
      <c r="E726" s="4"/>
      <c r="F726" s="3"/>
      <c r="G726" s="3"/>
      <c r="H726" s="5"/>
      <c r="I726" s="5"/>
      <c r="J726" s="6"/>
      <c r="K726" s="7"/>
      <c r="L726" s="6"/>
      <c r="M726" s="6"/>
      <c r="N726" s="8"/>
      <c r="O726" s="8"/>
      <c r="P726" s="8"/>
      <c r="Q726" s="8"/>
      <c r="R726" s="8"/>
      <c r="S726" s="8"/>
      <c r="T726" s="8"/>
      <c r="U726" s="8"/>
      <c r="V726" s="8"/>
      <c r="W726" s="9"/>
    </row>
    <row r="727" spans="1:23" s="112" customFormat="1">
      <c r="A727" s="356"/>
      <c r="B727" s="156"/>
      <c r="C727" s="3"/>
      <c r="D727" s="3"/>
      <c r="E727" s="4"/>
      <c r="F727" s="3"/>
      <c r="G727" s="3"/>
      <c r="H727" s="5"/>
      <c r="I727" s="5"/>
      <c r="J727" s="6"/>
      <c r="K727" s="7"/>
      <c r="L727" s="6"/>
      <c r="M727" s="6"/>
      <c r="N727" s="8"/>
      <c r="O727" s="8"/>
      <c r="P727" s="8"/>
      <c r="Q727" s="8"/>
      <c r="R727" s="8"/>
      <c r="S727" s="8"/>
      <c r="T727" s="8"/>
      <c r="U727" s="8"/>
      <c r="V727" s="8"/>
      <c r="W727" s="9"/>
    </row>
    <row r="728" spans="1:23" s="112" customFormat="1">
      <c r="A728" s="356"/>
      <c r="B728" s="9"/>
      <c r="C728" s="3"/>
      <c r="D728" s="3"/>
      <c r="E728" s="4"/>
      <c r="F728" s="3"/>
      <c r="G728" s="3"/>
      <c r="H728" s="5"/>
      <c r="I728" s="5"/>
      <c r="J728" s="6"/>
      <c r="K728" s="7"/>
      <c r="L728" s="6"/>
      <c r="M728" s="6"/>
      <c r="N728" s="8"/>
      <c r="O728" s="8"/>
      <c r="P728" s="8"/>
      <c r="Q728" s="8"/>
      <c r="R728" s="8"/>
      <c r="S728" s="8"/>
      <c r="T728" s="8"/>
      <c r="U728" s="8"/>
      <c r="V728" s="8"/>
      <c r="W728" s="9"/>
    </row>
    <row r="729" spans="1:23" s="112" customFormat="1">
      <c r="A729" s="356"/>
      <c r="B729" s="9"/>
      <c r="C729" s="3"/>
      <c r="D729" s="3"/>
      <c r="E729" s="4"/>
      <c r="F729" s="3"/>
      <c r="G729" s="3"/>
      <c r="H729" s="5"/>
      <c r="I729" s="5"/>
      <c r="J729" s="6"/>
      <c r="K729" s="7"/>
      <c r="L729" s="6"/>
      <c r="M729" s="6"/>
      <c r="N729" s="8"/>
      <c r="O729" s="8"/>
      <c r="P729" s="8"/>
      <c r="Q729" s="8"/>
      <c r="R729" s="8"/>
      <c r="S729" s="8"/>
      <c r="T729" s="8"/>
      <c r="U729" s="8"/>
      <c r="V729" s="8"/>
      <c r="W729" s="9"/>
    </row>
    <row r="730" spans="1:23" s="112" customFormat="1">
      <c r="A730" s="356"/>
      <c r="B730" s="9"/>
      <c r="C730" s="3"/>
      <c r="D730" s="3"/>
      <c r="E730" s="4"/>
      <c r="F730" s="3"/>
      <c r="G730" s="3"/>
      <c r="H730" s="5"/>
      <c r="I730" s="5"/>
      <c r="J730" s="6"/>
      <c r="K730" s="7"/>
      <c r="L730" s="6"/>
      <c r="M730" s="6"/>
      <c r="N730" s="8"/>
      <c r="O730" s="8"/>
      <c r="P730" s="8"/>
      <c r="Q730" s="8"/>
      <c r="R730" s="8"/>
      <c r="S730" s="8"/>
      <c r="T730" s="8"/>
      <c r="U730" s="8"/>
      <c r="V730" s="8"/>
      <c r="W730" s="9"/>
    </row>
  </sheetData>
  <mergeCells count="519">
    <mergeCell ref="C714:H714"/>
    <mergeCell ref="C715:H715"/>
    <mergeCell ref="C716:H716"/>
    <mergeCell ref="C717:H717"/>
    <mergeCell ref="C693:H693"/>
    <mergeCell ref="C701:H701"/>
    <mergeCell ref="C702:H702"/>
    <mergeCell ref="C703:H703"/>
    <mergeCell ref="C704:H704"/>
    <mergeCell ref="C705:H705"/>
    <mergeCell ref="C681:H681"/>
    <mergeCell ref="I681:I682"/>
    <mergeCell ref="E682:H682"/>
    <mergeCell ref="C683:H683"/>
    <mergeCell ref="C691:H691"/>
    <mergeCell ref="C692:H692"/>
    <mergeCell ref="C675:H675"/>
    <mergeCell ref="C676:H676"/>
    <mergeCell ref="C677:H677"/>
    <mergeCell ref="C678:H678"/>
    <mergeCell ref="I678:I680"/>
    <mergeCell ref="E679:H679"/>
    <mergeCell ref="E680:F680"/>
    <mergeCell ref="G680:H680"/>
    <mergeCell ref="C663:H663"/>
    <mergeCell ref="C664:H664"/>
    <mergeCell ref="C665:H665"/>
    <mergeCell ref="C666:H666"/>
    <mergeCell ref="C667:H667"/>
    <mergeCell ref="C668:H668"/>
    <mergeCell ref="E657:H657"/>
    <mergeCell ref="E658:H658"/>
    <mergeCell ref="E659:H659"/>
    <mergeCell ref="E660:H660"/>
    <mergeCell ref="E661:H661"/>
    <mergeCell ref="E662:H662"/>
    <mergeCell ref="C644:H644"/>
    <mergeCell ref="C645:H645"/>
    <mergeCell ref="C646:H646"/>
    <mergeCell ref="C654:H654"/>
    <mergeCell ref="E655:H655"/>
    <mergeCell ref="E656:H656"/>
    <mergeCell ref="C631:H631"/>
    <mergeCell ref="C639:H639"/>
    <mergeCell ref="C640:H640"/>
    <mergeCell ref="C641:H641"/>
    <mergeCell ref="C642:H642"/>
    <mergeCell ref="C643:H643"/>
    <mergeCell ref="C625:H625"/>
    <mergeCell ref="C626:H626"/>
    <mergeCell ref="C627:H627"/>
    <mergeCell ref="C628:H628"/>
    <mergeCell ref="C629:H629"/>
    <mergeCell ref="C630:H630"/>
    <mergeCell ref="C613:H613"/>
    <mergeCell ref="C621:H621"/>
    <mergeCell ref="I621:I623"/>
    <mergeCell ref="C622:H622"/>
    <mergeCell ref="C623:H623"/>
    <mergeCell ref="C624:H624"/>
    <mergeCell ref="C607:H607"/>
    <mergeCell ref="C608:H608"/>
    <mergeCell ref="C609:H609"/>
    <mergeCell ref="C610:H610"/>
    <mergeCell ref="C611:H611"/>
    <mergeCell ref="C612:H612"/>
    <mergeCell ref="C603:H603"/>
    <mergeCell ref="I603:I604"/>
    <mergeCell ref="E604:H604"/>
    <mergeCell ref="C605:H605"/>
    <mergeCell ref="I605:I606"/>
    <mergeCell ref="E606:H606"/>
    <mergeCell ref="C598:H598"/>
    <mergeCell ref="C599:H599"/>
    <mergeCell ref="C600:H600"/>
    <mergeCell ref="C601:H601"/>
    <mergeCell ref="C602:H602"/>
    <mergeCell ref="D584:H584"/>
    <mergeCell ref="D585:H585"/>
    <mergeCell ref="D586:H586"/>
    <mergeCell ref="D587:H587"/>
    <mergeCell ref="D588:H588"/>
    <mergeCell ref="D589:H589"/>
    <mergeCell ref="C563:H563"/>
    <mergeCell ref="C564:H564"/>
    <mergeCell ref="C565:H565"/>
    <mergeCell ref="C566:H566"/>
    <mergeCell ref="C567:H567"/>
    <mergeCell ref="I567:I590"/>
    <mergeCell ref="D568:H568"/>
    <mergeCell ref="D569:H569"/>
    <mergeCell ref="D570:H570"/>
    <mergeCell ref="D571:H571"/>
    <mergeCell ref="D578:H578"/>
    <mergeCell ref="D579:H579"/>
    <mergeCell ref="D580:H580"/>
    <mergeCell ref="D581:H581"/>
    <mergeCell ref="D582:H582"/>
    <mergeCell ref="C583:H583"/>
    <mergeCell ref="D572:H572"/>
    <mergeCell ref="D573:H573"/>
    <mergeCell ref="D574:H574"/>
    <mergeCell ref="C575:H575"/>
    <mergeCell ref="D576:H576"/>
    <mergeCell ref="D577:H577"/>
    <mergeCell ref="D590:H590"/>
    <mergeCell ref="C557:H557"/>
    <mergeCell ref="C558:H558"/>
    <mergeCell ref="C559:H559"/>
    <mergeCell ref="C560:H560"/>
    <mergeCell ref="C561:H561"/>
    <mergeCell ref="C562:H562"/>
    <mergeCell ref="C544:H544"/>
    <mergeCell ref="C545:H545"/>
    <mergeCell ref="C553:H553"/>
    <mergeCell ref="C554:H554"/>
    <mergeCell ref="C555:H555"/>
    <mergeCell ref="C556:H556"/>
    <mergeCell ref="C539:F539"/>
    <mergeCell ref="C540:H540"/>
    <mergeCell ref="C541:H541"/>
    <mergeCell ref="C542:H542"/>
    <mergeCell ref="I542:I543"/>
    <mergeCell ref="C543:H543"/>
    <mergeCell ref="C524:H524"/>
    <mergeCell ref="C525:H525"/>
    <mergeCell ref="C529:F529"/>
    <mergeCell ref="C530:H530"/>
    <mergeCell ref="C534:F534"/>
    <mergeCell ref="C535:H535"/>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501:H501"/>
    <mergeCell ref="C502:H502"/>
    <mergeCell ref="I488:I500"/>
    <mergeCell ref="D489:D500"/>
    <mergeCell ref="E489:H489"/>
    <mergeCell ref="E490:H490"/>
    <mergeCell ref="E491:H491"/>
    <mergeCell ref="E492:H492"/>
    <mergeCell ref="E493:H493"/>
    <mergeCell ref="E494:H494"/>
    <mergeCell ref="E495:H495"/>
    <mergeCell ref="E496:H496"/>
    <mergeCell ref="E483:H483"/>
    <mergeCell ref="E484:H484"/>
    <mergeCell ref="E485:H485"/>
    <mergeCell ref="E486:H486"/>
    <mergeCell ref="E487:H487"/>
    <mergeCell ref="C488:H488"/>
    <mergeCell ref="C475:H475"/>
    <mergeCell ref="I475:I487"/>
    <mergeCell ref="D476:D487"/>
    <mergeCell ref="E476:H476"/>
    <mergeCell ref="E477:H477"/>
    <mergeCell ref="E478:H478"/>
    <mergeCell ref="E479:H479"/>
    <mergeCell ref="E480:H480"/>
    <mergeCell ref="E481:H481"/>
    <mergeCell ref="E482:H482"/>
    <mergeCell ref="C450:H450"/>
    <mergeCell ref="I450:I455"/>
    <mergeCell ref="E451:H451"/>
    <mergeCell ref="E452:H452"/>
    <mergeCell ref="C453:H453"/>
    <mergeCell ref="E454:H454"/>
    <mergeCell ref="E455:H455"/>
    <mergeCell ref="E426:H426"/>
    <mergeCell ref="E427:H427"/>
    <mergeCell ref="E428:H428"/>
    <mergeCell ref="E429:H429"/>
    <mergeCell ref="C437:H437"/>
    <mergeCell ref="I437:I441"/>
    <mergeCell ref="E438:H438"/>
    <mergeCell ref="E439:H439"/>
    <mergeCell ref="E440:H440"/>
    <mergeCell ref="E441:H441"/>
    <mergeCell ref="C412:C429"/>
    <mergeCell ref="D412:H412"/>
    <mergeCell ref="I412:I429"/>
    <mergeCell ref="D413:D419"/>
    <mergeCell ref="E413:H413"/>
    <mergeCell ref="E414:H414"/>
    <mergeCell ref="E415:H415"/>
    <mergeCell ref="E416:H416"/>
    <mergeCell ref="E417:H417"/>
    <mergeCell ref="E418:H418"/>
    <mergeCell ref="E419:H419"/>
    <mergeCell ref="D420:H420"/>
    <mergeCell ref="D421:D429"/>
    <mergeCell ref="E421:H421"/>
    <mergeCell ref="E422:H422"/>
    <mergeCell ref="E423:H423"/>
    <mergeCell ref="E424:H424"/>
    <mergeCell ref="E425:H425"/>
    <mergeCell ref="C376:H380"/>
    <mergeCell ref="I376:I380"/>
    <mergeCell ref="C399:C404"/>
    <mergeCell ref="D399:H399"/>
    <mergeCell ref="I399:I404"/>
    <mergeCell ref="D400:D402"/>
    <mergeCell ref="E400:H400"/>
    <mergeCell ref="E401:H401"/>
    <mergeCell ref="E402:H402"/>
    <mergeCell ref="D403:H403"/>
    <mergeCell ref="D404:H404"/>
    <mergeCell ref="E363:H363"/>
    <mergeCell ref="E364:H364"/>
    <mergeCell ref="E365:H365"/>
    <mergeCell ref="E366:H366"/>
    <mergeCell ref="C355:D357"/>
    <mergeCell ref="E355:H355"/>
    <mergeCell ref="I355:I357"/>
    <mergeCell ref="E356:H356"/>
    <mergeCell ref="E357:H357"/>
    <mergeCell ref="C358:D367"/>
    <mergeCell ref="E358:H358"/>
    <mergeCell ref="E359:H359"/>
    <mergeCell ref="I359:I360"/>
    <mergeCell ref="E360:H360"/>
    <mergeCell ref="E367:H367"/>
    <mergeCell ref="C351:D354"/>
    <mergeCell ref="E351:F353"/>
    <mergeCell ref="G351:H351"/>
    <mergeCell ref="I351:I354"/>
    <mergeCell ref="G352:H352"/>
    <mergeCell ref="G353:H353"/>
    <mergeCell ref="E354:H354"/>
    <mergeCell ref="E361:H361"/>
    <mergeCell ref="E362:H362"/>
    <mergeCell ref="G315:H315"/>
    <mergeCell ref="C316:F317"/>
    <mergeCell ref="G316:H316"/>
    <mergeCell ref="G317:H317"/>
    <mergeCell ref="C322:F323"/>
    <mergeCell ref="G322:H322"/>
    <mergeCell ref="G323:H323"/>
    <mergeCell ref="C331:H331"/>
    <mergeCell ref="I331:I343"/>
    <mergeCell ref="C332:F343"/>
    <mergeCell ref="G332:G333"/>
    <mergeCell ref="G334:G335"/>
    <mergeCell ref="G336:G337"/>
    <mergeCell ref="G338:G339"/>
    <mergeCell ref="G340:G341"/>
    <mergeCell ref="G342:G343"/>
    <mergeCell ref="C310:F311"/>
    <mergeCell ref="G310:H310"/>
    <mergeCell ref="G311:H311"/>
    <mergeCell ref="C312:F313"/>
    <mergeCell ref="G312:H312"/>
    <mergeCell ref="G313:H313"/>
    <mergeCell ref="C304:F305"/>
    <mergeCell ref="G304:H304"/>
    <mergeCell ref="I304:I323"/>
    <mergeCell ref="G305:H305"/>
    <mergeCell ref="C306:F307"/>
    <mergeCell ref="G306:H306"/>
    <mergeCell ref="G307:H307"/>
    <mergeCell ref="C308:F309"/>
    <mergeCell ref="G308:H308"/>
    <mergeCell ref="G309:H309"/>
    <mergeCell ref="C318:F319"/>
    <mergeCell ref="G318:H318"/>
    <mergeCell ref="G319:H319"/>
    <mergeCell ref="C320:F321"/>
    <mergeCell ref="G320:H320"/>
    <mergeCell ref="G321:H321"/>
    <mergeCell ref="C314:F315"/>
    <mergeCell ref="G314:H314"/>
    <mergeCell ref="G284:H284"/>
    <mergeCell ref="G285:H285"/>
    <mergeCell ref="C286:F287"/>
    <mergeCell ref="G286:H286"/>
    <mergeCell ref="G287:H287"/>
    <mergeCell ref="C296:F297"/>
    <mergeCell ref="G296:H296"/>
    <mergeCell ref="G297:H297"/>
    <mergeCell ref="C298:F299"/>
    <mergeCell ref="G298:H298"/>
    <mergeCell ref="G299:H299"/>
    <mergeCell ref="C292:F293"/>
    <mergeCell ref="G292:H292"/>
    <mergeCell ref="G293:H293"/>
    <mergeCell ref="C294:F295"/>
    <mergeCell ref="G294:H294"/>
    <mergeCell ref="G295:H295"/>
    <mergeCell ref="G279:H279"/>
    <mergeCell ref="C280:F281"/>
    <mergeCell ref="G280:H280"/>
    <mergeCell ref="G281:H281"/>
    <mergeCell ref="C282:F283"/>
    <mergeCell ref="G282:H282"/>
    <mergeCell ref="G283:H283"/>
    <mergeCell ref="I272:I299"/>
    <mergeCell ref="G273:H273"/>
    <mergeCell ref="C274:F275"/>
    <mergeCell ref="G274:H274"/>
    <mergeCell ref="G275:H275"/>
    <mergeCell ref="C276:F277"/>
    <mergeCell ref="G276:H276"/>
    <mergeCell ref="G277:H277"/>
    <mergeCell ref="C278:F279"/>
    <mergeCell ref="G278:H278"/>
    <mergeCell ref="C288:F289"/>
    <mergeCell ref="G288:H288"/>
    <mergeCell ref="G289:H289"/>
    <mergeCell ref="C290:F291"/>
    <mergeCell ref="G290:H290"/>
    <mergeCell ref="G291:H291"/>
    <mergeCell ref="C284:F285"/>
    <mergeCell ref="C253:H253"/>
    <mergeCell ref="C254:H254"/>
    <mergeCell ref="C262:H262"/>
    <mergeCell ref="C263:H263"/>
    <mergeCell ref="C264:H264"/>
    <mergeCell ref="C272:F273"/>
    <mergeCell ref="G272:H272"/>
    <mergeCell ref="C226:H226"/>
    <mergeCell ref="C227:H227"/>
    <mergeCell ref="C235:H235"/>
    <mergeCell ref="C243:H243"/>
    <mergeCell ref="I243:I245"/>
    <mergeCell ref="C244:H244"/>
    <mergeCell ref="C245:H245"/>
    <mergeCell ref="C220:H220"/>
    <mergeCell ref="C221:H221"/>
    <mergeCell ref="C222:H222"/>
    <mergeCell ref="C223:H223"/>
    <mergeCell ref="C224:H224"/>
    <mergeCell ref="C225:H225"/>
    <mergeCell ref="C214:H214"/>
    <mergeCell ref="C215:H215"/>
    <mergeCell ref="C216:H216"/>
    <mergeCell ref="C217:H217"/>
    <mergeCell ref="C218:H218"/>
    <mergeCell ref="C219:H219"/>
    <mergeCell ref="C208:H208"/>
    <mergeCell ref="C209:H209"/>
    <mergeCell ref="C210:H210"/>
    <mergeCell ref="C211:H211"/>
    <mergeCell ref="C212:H212"/>
    <mergeCell ref="C213:H213"/>
    <mergeCell ref="C202:H202"/>
    <mergeCell ref="C203:H203"/>
    <mergeCell ref="C204:H204"/>
    <mergeCell ref="C205:H205"/>
    <mergeCell ref="C206:H206"/>
    <mergeCell ref="C207:H207"/>
    <mergeCell ref="C196:H196"/>
    <mergeCell ref="C197:H197"/>
    <mergeCell ref="C198:H198"/>
    <mergeCell ref="C199:H199"/>
    <mergeCell ref="C200:H200"/>
    <mergeCell ref="C201:H201"/>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81:H181"/>
    <mergeCell ref="C182:H182"/>
    <mergeCell ref="C183:H183"/>
    <mergeCell ref="C172:H172"/>
    <mergeCell ref="C173:H173"/>
    <mergeCell ref="C174:H174"/>
    <mergeCell ref="C175:H175"/>
    <mergeCell ref="C176:H176"/>
    <mergeCell ref="C177:H177"/>
    <mergeCell ref="C152:H152"/>
    <mergeCell ref="I152:I227"/>
    <mergeCell ref="C153:H153"/>
    <mergeCell ref="C154:H154"/>
    <mergeCell ref="C155:H155"/>
    <mergeCell ref="C156:H156"/>
    <mergeCell ref="C157:H157"/>
    <mergeCell ref="C158:H158"/>
    <mergeCell ref="C159:H159"/>
    <mergeCell ref="C166:H166"/>
    <mergeCell ref="C167:H167"/>
    <mergeCell ref="C168:H168"/>
    <mergeCell ref="C169:H169"/>
    <mergeCell ref="C170:H170"/>
    <mergeCell ref="C171:H171"/>
    <mergeCell ref="C160:H160"/>
    <mergeCell ref="C161:H161"/>
    <mergeCell ref="C162:H162"/>
    <mergeCell ref="C163:H163"/>
    <mergeCell ref="C164:H164"/>
    <mergeCell ref="C165:H165"/>
    <mergeCell ref="C178:H178"/>
    <mergeCell ref="C179:H179"/>
    <mergeCell ref="C180:H180"/>
    <mergeCell ref="C127:H127"/>
    <mergeCell ref="I127:I130"/>
    <mergeCell ref="E128:H130"/>
    <mergeCell ref="C138:H138"/>
    <mergeCell ref="I138:I144"/>
    <mergeCell ref="E139:H139"/>
    <mergeCell ref="C140:H140"/>
    <mergeCell ref="E141:H141"/>
    <mergeCell ref="C142:H142"/>
    <mergeCell ref="E143:H143"/>
    <mergeCell ref="C144:H144"/>
    <mergeCell ref="G117:H117"/>
    <mergeCell ref="E118:F118"/>
    <mergeCell ref="G118:H118"/>
    <mergeCell ref="C119:H119"/>
    <mergeCell ref="G112:H112"/>
    <mergeCell ref="E113:H113"/>
    <mergeCell ref="E114:F114"/>
    <mergeCell ref="G114:H114"/>
    <mergeCell ref="E115:F115"/>
    <mergeCell ref="G115:H115"/>
    <mergeCell ref="C88:F88"/>
    <mergeCell ref="C89:F89"/>
    <mergeCell ref="C90:G90"/>
    <mergeCell ref="C98:H98"/>
    <mergeCell ref="C106:D109"/>
    <mergeCell ref="E106:H106"/>
    <mergeCell ref="C85:F85"/>
    <mergeCell ref="J85:L85"/>
    <mergeCell ref="C86:F86"/>
    <mergeCell ref="J86:L86"/>
    <mergeCell ref="C87:F87"/>
    <mergeCell ref="J87:L87"/>
    <mergeCell ref="I106:I119"/>
    <mergeCell ref="E107:F107"/>
    <mergeCell ref="G107:H107"/>
    <mergeCell ref="E108:H108"/>
    <mergeCell ref="E109:H109"/>
    <mergeCell ref="C110:D118"/>
    <mergeCell ref="E110:H110"/>
    <mergeCell ref="E111:F111"/>
    <mergeCell ref="G111:H111"/>
    <mergeCell ref="E112:F112"/>
    <mergeCell ref="E116:H116"/>
    <mergeCell ref="E117:F117"/>
    <mergeCell ref="C82:G82"/>
    <mergeCell ref="J82:L82"/>
    <mergeCell ref="C83:G83"/>
    <mergeCell ref="J83:L83"/>
    <mergeCell ref="C84:G84"/>
    <mergeCell ref="J84:L84"/>
    <mergeCell ref="C80:G80"/>
    <mergeCell ref="H80:I80"/>
    <mergeCell ref="J80:L80"/>
    <mergeCell ref="C81:G81"/>
    <mergeCell ref="H81:I81"/>
    <mergeCell ref="J81:L81"/>
    <mergeCell ref="C78:G78"/>
    <mergeCell ref="H78:I78"/>
    <mergeCell ref="J78:L78"/>
    <mergeCell ref="C79:G79"/>
    <mergeCell ref="H79:I79"/>
    <mergeCell ref="J79:L79"/>
    <mergeCell ref="I60:K60"/>
    <mergeCell ref="D67:L67"/>
    <mergeCell ref="D68:L68"/>
    <mergeCell ref="D69:L69"/>
    <mergeCell ref="D70:L70"/>
    <mergeCell ref="D71:L71"/>
    <mergeCell ref="I54:K54"/>
    <mergeCell ref="I55:K55"/>
    <mergeCell ref="I56:K56"/>
    <mergeCell ref="I57:K57"/>
    <mergeCell ref="I58:K58"/>
    <mergeCell ref="I59:K59"/>
    <mergeCell ref="I44:K44"/>
    <mergeCell ref="I45:K45"/>
    <mergeCell ref="I46:K46"/>
    <mergeCell ref="I51:K51"/>
    <mergeCell ref="I52:K52"/>
    <mergeCell ref="I53:K53"/>
    <mergeCell ref="I34:K34"/>
    <mergeCell ref="I35:K35"/>
    <mergeCell ref="I36:K36"/>
    <mergeCell ref="I37:K37"/>
    <mergeCell ref="I42:K42"/>
    <mergeCell ref="I43:K43"/>
    <mergeCell ref="I24:K24"/>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6"/>
  <hyperlinks>
    <hyperlink ref="J78:L78" location="病院!B471" display="・手術の状況"/>
    <hyperlink ref="J79:L79" location="病院!B507" display="・がん、脳卒中、心筋梗塞、分娩、精神医療への対応状況"/>
    <hyperlink ref="J80:L80" location="病院!B549" display="・重症患者への対応状況"/>
    <hyperlink ref="J81:L81" location="病院!B594" display="・救急医療の実施状況"/>
    <hyperlink ref="J82:L82" location="病院!B617" display="・急性期後の支援、在宅復帰の支援の状況"/>
    <hyperlink ref="J83:L83" location="病院!B635" display="・全身管理の状況"/>
    <hyperlink ref="J85:L85" location="病院!B687" display="・長期療養患者の受入状況"/>
    <hyperlink ref="J84:L84" location="病院!B650" display="・リハビリテーションの実施状況"/>
    <hyperlink ref="J86:L86" location="病院!B697" display="・重度の障害児等の受入状況"/>
    <hyperlink ref="J87:L87" location="病院!B710" display="・医科歯科の連携状況"/>
    <hyperlink ref="M78" location="'病院(H30案)'!B448" display="・手術の状況"/>
    <hyperlink ref="M79" location="'病院(H30案)'!B484" display="・がん、脳卒中、心筋梗塞、分娩、精神医療への対応状況"/>
    <hyperlink ref="M80" location="'病院(H30案)'!B525" display="・重症患者への対応状況"/>
    <hyperlink ref="M81" location="'病院(H30案)'!B570" display="・救急医療の実施状況"/>
    <hyperlink ref="M82" location="'病院(H30案)'!B593" display="・急性期後の支援、在宅復帰の支援の状況"/>
    <hyperlink ref="C78:G78" location="病院!B94" display="・設置主体"/>
    <hyperlink ref="C79:G79" location="病院!B102" display="・病床の状況"/>
    <hyperlink ref="C80:G80" location="病院!B113" display="・診療科"/>
    <hyperlink ref="C81:G81" location="病院!B134" display="・入院基本料・特定入院料及び届出病床数"/>
    <hyperlink ref="C82:G82" location="病院!B148" display="・算定する入院基本用・特定入院料等の状況"/>
    <hyperlink ref="C83:G83" location="病院!B231" display="・DPC医療機関群の種類"/>
    <hyperlink ref="C84:G84" location="病院!B239" display="・救急告示病院、二次救急医療施設、三次救急医療施設の告示・認定の有無"/>
    <hyperlink ref="C85:F85" location="病院!B249" display="・承認の有無"/>
    <hyperlink ref="C86:F86" location="病院!B258" display="・診療報酬の届出の有無"/>
    <hyperlink ref="C87:F87" location="病院!B268" display="・職員数の状況"/>
    <hyperlink ref="C88:F88" location="病院!B327" display="・退院調整部門の設置状況"/>
    <hyperlink ref="C89:F89" location="病院!B347" display="・医療機器の台数"/>
    <hyperlink ref="C90:G90" location="病院!B372" display="・過去1年間の間に病棟の再編・見直しがあった場合の報告対象期間"/>
    <hyperlink ref="I383" location="病院!B66" display="メニューへ戻る"/>
    <hyperlink ref="H78:I78" location="病院!B395" display="・入院患者の状況（年間）"/>
    <hyperlink ref="H79:I79" location="病院!B408" display="・入院患者の状況（年間／入棟前の場所・退棟先の場所の状況）"/>
    <hyperlink ref="H80:I80" location="病院!B433" display="・退院後に在宅医療を必要とする患者の状況"/>
    <hyperlink ref="H81:I81" location="病院!B445" display="・看取りを行った患者数"/>
    <hyperlink ref="I458" location="病院!B66" display="メニューへ戻る"/>
    <hyperlink ref="I720" location="病院!B66"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23" manualBreakCount="23">
    <brk id="28" max="70" man="1"/>
    <brk id="60" max="70" man="1"/>
    <brk id="91" max="70" man="1"/>
    <brk id="118" max="70" man="1"/>
    <brk id="133" max="70" man="1"/>
    <brk id="230" max="70" man="1"/>
    <brk id="257" max="70" man="1"/>
    <brk id="285" max="70" man="1"/>
    <brk id="300" max="70" man="1"/>
    <brk id="326" max="70" man="1"/>
    <brk id="357" max="70" man="1"/>
    <brk id="371" max="70" man="1"/>
    <brk id="408" max="70" man="1"/>
    <brk id="434" max="70" man="1"/>
    <brk id="471" max="70" man="1"/>
    <brk id="541" max="70" man="1"/>
    <brk id="580" max="70" man="1"/>
    <brk id="604" max="70" man="1"/>
    <brk id="624" max="70" man="1"/>
    <brk id="641" max="70" man="1"/>
    <brk id="659" max="70" man="1"/>
    <brk id="679" max="70" man="1"/>
    <brk id="704" max="7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730"/>
  <sheetViews>
    <sheetView showGridLines="0" topLeftCell="B1" zoomScale="50" zoomScaleNormal="50" workbookViewId="0"/>
  </sheetViews>
  <sheetFormatPr defaultColWidth="9" defaultRowHeight="24"/>
  <cols>
    <col min="1" max="1" width="33.875" style="357" hidden="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16384" width="9" style="9"/>
  </cols>
  <sheetData>
    <row r="1" spans="1:22">
      <c r="A1" s="328"/>
      <c r="B1" s="2"/>
      <c r="I1" s="10"/>
    </row>
    <row r="2" spans="1:22" ht="25.5">
      <c r="A2" s="328"/>
      <c r="B2" s="11" t="s">
        <v>649</v>
      </c>
      <c r="C2" s="12"/>
      <c r="D2" s="12"/>
      <c r="E2" s="12"/>
      <c r="F2" s="12"/>
      <c r="G2" s="12"/>
      <c r="H2" s="10"/>
    </row>
    <row r="3" spans="1:22">
      <c r="A3" s="328"/>
      <c r="B3" s="13" t="s">
        <v>1751</v>
      </c>
      <c r="C3" s="14"/>
      <c r="D3" s="14"/>
      <c r="E3" s="14"/>
      <c r="F3" s="14"/>
      <c r="G3" s="14"/>
      <c r="H3" s="15"/>
      <c r="I3" s="15"/>
    </row>
    <row r="4" spans="1:22">
      <c r="A4" s="328"/>
      <c r="B4" s="386" t="s">
        <v>540</v>
      </c>
      <c r="C4" s="386"/>
      <c r="D4" s="386"/>
      <c r="E4" s="16"/>
      <c r="F4" s="16"/>
      <c r="G4" s="16"/>
      <c r="H4" s="17"/>
      <c r="I4" s="17"/>
    </row>
    <row r="5" spans="1:22">
      <c r="A5" s="328"/>
      <c r="B5" s="320"/>
      <c r="C5" s="329"/>
      <c r="D5" s="329"/>
      <c r="E5" s="16"/>
      <c r="F5" s="16"/>
      <c r="G5" s="16"/>
      <c r="H5" s="17"/>
      <c r="I5" s="17"/>
    </row>
    <row r="6" spans="1:22">
      <c r="A6" s="328"/>
      <c r="B6" s="320"/>
      <c r="C6" s="329"/>
      <c r="D6" s="329"/>
      <c r="E6" s="16"/>
      <c r="F6" s="16"/>
      <c r="G6" s="16"/>
      <c r="H6" s="17"/>
      <c r="I6" s="17"/>
    </row>
    <row r="7" spans="1:22">
      <c r="A7" s="328"/>
      <c r="B7" s="19" t="s">
        <v>698</v>
      </c>
    </row>
    <row r="8" spans="1:22">
      <c r="A8" s="328"/>
      <c r="B8" s="19"/>
      <c r="O8" s="9"/>
      <c r="P8" s="9"/>
      <c r="Q8" s="9"/>
      <c r="R8" s="9"/>
      <c r="S8" s="9"/>
      <c r="T8" s="9"/>
      <c r="U8" s="9"/>
      <c r="V8" s="9"/>
    </row>
    <row r="9" spans="1:22" s="22" customFormat="1">
      <c r="A9" s="328"/>
      <c r="B9" s="24"/>
      <c r="C9" s="20"/>
      <c r="D9" s="20"/>
      <c r="E9" s="20"/>
      <c r="F9" s="20"/>
      <c r="G9" s="20"/>
      <c r="H9" s="21"/>
      <c r="I9" s="387" t="s">
        <v>699</v>
      </c>
      <c r="J9" s="387"/>
      <c r="K9" s="387"/>
      <c r="L9" s="322" t="s">
        <v>530</v>
      </c>
      <c r="M9" s="322" t="s">
        <v>531</v>
      </c>
      <c r="N9" s="322" t="s">
        <v>529</v>
      </c>
    </row>
    <row r="10" spans="1:22" s="22" customFormat="1" ht="34.5" customHeight="1">
      <c r="A10" s="330" t="s">
        <v>701</v>
      </c>
      <c r="B10" s="18"/>
      <c r="C10" s="20"/>
      <c r="D10" s="20"/>
      <c r="E10" s="20"/>
      <c r="F10" s="20"/>
      <c r="G10" s="20"/>
      <c r="H10" s="21"/>
      <c r="I10" s="385" t="s">
        <v>702</v>
      </c>
      <c r="J10" s="385"/>
      <c r="K10" s="385"/>
      <c r="L10" s="25" t="s">
        <v>1540</v>
      </c>
      <c r="M10" s="25" t="s">
        <v>1540</v>
      </c>
      <c r="N10" s="25" t="s">
        <v>80</v>
      </c>
    </row>
    <row r="11" spans="1:22" s="22" customFormat="1" ht="34.5" customHeight="1">
      <c r="A11" s="330" t="s">
        <v>701</v>
      </c>
      <c r="B11" s="26"/>
      <c r="C11" s="20"/>
      <c r="D11" s="20"/>
      <c r="E11" s="20"/>
      <c r="F11" s="20"/>
      <c r="G11" s="20"/>
      <c r="H11" s="21"/>
      <c r="I11" s="385" t="s">
        <v>704</v>
      </c>
      <c r="J11" s="385"/>
      <c r="K11" s="385"/>
      <c r="L11" s="25" t="s">
        <v>80</v>
      </c>
      <c r="M11" s="25" t="s">
        <v>80</v>
      </c>
      <c r="N11" s="25" t="s">
        <v>80</v>
      </c>
    </row>
    <row r="12" spans="1:22">
      <c r="A12" s="328"/>
      <c r="B12" s="19"/>
      <c r="O12" s="9"/>
      <c r="P12" s="9"/>
      <c r="Q12" s="9"/>
      <c r="R12" s="9"/>
      <c r="S12" s="9"/>
      <c r="T12" s="9"/>
      <c r="U12" s="9"/>
      <c r="V12" s="9"/>
    </row>
    <row r="13" spans="1:22">
      <c r="A13" s="328"/>
      <c r="B13" s="18"/>
      <c r="O13" s="9"/>
      <c r="P13" s="9"/>
      <c r="Q13" s="9"/>
      <c r="R13" s="9"/>
      <c r="S13" s="9"/>
      <c r="T13" s="9"/>
      <c r="U13" s="9"/>
      <c r="V13" s="9"/>
    </row>
    <row r="14" spans="1:22" s="22" customFormat="1">
      <c r="A14" s="328"/>
      <c r="B14" s="19" t="s">
        <v>706</v>
      </c>
      <c r="C14" s="20"/>
      <c r="D14" s="20"/>
      <c r="E14" s="20"/>
      <c r="F14" s="20"/>
      <c r="G14" s="20"/>
      <c r="H14" s="21"/>
      <c r="I14" s="21"/>
      <c r="J14" s="6"/>
      <c r="K14" s="7"/>
      <c r="L14" s="6"/>
      <c r="M14" s="6"/>
      <c r="N14" s="8"/>
    </row>
    <row r="15" spans="1:22" s="22" customFormat="1">
      <c r="A15" s="328"/>
      <c r="B15" s="19"/>
      <c r="C15" s="19"/>
      <c r="D15" s="19"/>
      <c r="E15" s="19"/>
      <c r="F15" s="19"/>
      <c r="G15" s="19"/>
      <c r="H15" s="15"/>
      <c r="I15" s="15"/>
      <c r="J15" s="6"/>
      <c r="K15" s="7"/>
      <c r="L15" s="23"/>
      <c r="M15" s="23"/>
      <c r="N15" s="23"/>
    </row>
    <row r="16" spans="1:22" s="22" customFormat="1">
      <c r="A16" s="328"/>
      <c r="B16" s="24"/>
      <c r="C16" s="20"/>
      <c r="D16" s="20"/>
      <c r="E16" s="20"/>
      <c r="F16" s="20"/>
      <c r="G16" s="20"/>
      <c r="H16" s="21"/>
      <c r="I16" s="387" t="s">
        <v>0</v>
      </c>
      <c r="J16" s="387"/>
      <c r="K16" s="387"/>
      <c r="L16" s="322" t="s">
        <v>530</v>
      </c>
      <c r="M16" s="322" t="s">
        <v>531</v>
      </c>
      <c r="N16" s="322" t="s">
        <v>529</v>
      </c>
    </row>
    <row r="17" spans="1:22" s="22" customFormat="1" ht="34.5" customHeight="1">
      <c r="A17" s="330" t="s">
        <v>701</v>
      </c>
      <c r="B17" s="18"/>
      <c r="C17" s="20"/>
      <c r="D17" s="20"/>
      <c r="E17" s="20"/>
      <c r="F17" s="20"/>
      <c r="G17" s="20"/>
      <c r="H17" s="21"/>
      <c r="I17" s="385" t="s">
        <v>10</v>
      </c>
      <c r="J17" s="385"/>
      <c r="K17" s="385"/>
      <c r="L17" s="25"/>
      <c r="M17" s="25"/>
      <c r="N17" s="25"/>
    </row>
    <row r="18" spans="1:22" s="22" customFormat="1" ht="34.5" customHeight="1">
      <c r="A18" s="330" t="s">
        <v>701</v>
      </c>
      <c r="B18" s="26"/>
      <c r="C18" s="20"/>
      <c r="D18" s="20"/>
      <c r="E18" s="20"/>
      <c r="F18" s="20"/>
      <c r="G18" s="20"/>
      <c r="H18" s="21"/>
      <c r="I18" s="385" t="s">
        <v>11</v>
      </c>
      <c r="J18" s="385"/>
      <c r="K18" s="385"/>
      <c r="L18" s="25"/>
      <c r="M18" s="25"/>
      <c r="N18" s="25"/>
    </row>
    <row r="19" spans="1:22" s="22" customFormat="1" ht="34.5" customHeight="1">
      <c r="A19" s="330" t="s">
        <v>701</v>
      </c>
      <c r="B19" s="26"/>
      <c r="C19" s="20"/>
      <c r="D19" s="20"/>
      <c r="E19" s="20"/>
      <c r="F19" s="20"/>
      <c r="G19" s="20"/>
      <c r="H19" s="21"/>
      <c r="I19" s="385" t="s">
        <v>12</v>
      </c>
      <c r="J19" s="385"/>
      <c r="K19" s="385"/>
      <c r="L19" s="27"/>
      <c r="M19" s="27"/>
      <c r="N19" s="27" t="s">
        <v>707</v>
      </c>
    </row>
    <row r="20" spans="1:22" s="22" customFormat="1" ht="34.5" customHeight="1">
      <c r="A20" s="330" t="s">
        <v>701</v>
      </c>
      <c r="B20" s="18"/>
      <c r="C20" s="20"/>
      <c r="D20" s="20"/>
      <c r="E20" s="20"/>
      <c r="F20" s="20"/>
      <c r="G20" s="20"/>
      <c r="H20" s="21"/>
      <c r="I20" s="385" t="s">
        <v>13</v>
      </c>
      <c r="J20" s="385"/>
      <c r="K20" s="385"/>
      <c r="L20" s="28" t="s">
        <v>707</v>
      </c>
      <c r="M20" s="28"/>
      <c r="N20" s="28"/>
    </row>
    <row r="21" spans="1:22" s="22" customFormat="1" ht="34.5" customHeight="1">
      <c r="A21" s="330" t="s">
        <v>701</v>
      </c>
      <c r="B21" s="18"/>
      <c r="C21" s="20"/>
      <c r="D21" s="20"/>
      <c r="E21" s="20"/>
      <c r="F21" s="20"/>
      <c r="G21" s="20"/>
      <c r="H21" s="21"/>
      <c r="I21" s="385" t="s">
        <v>14</v>
      </c>
      <c r="J21" s="385"/>
      <c r="K21" s="385"/>
      <c r="L21" s="27"/>
      <c r="M21" s="27" t="s">
        <v>707</v>
      </c>
      <c r="N21" s="27"/>
    </row>
    <row r="22" spans="1:22" s="22" customFormat="1" ht="34.5" customHeight="1">
      <c r="A22" s="330" t="s">
        <v>701</v>
      </c>
      <c r="B22" s="18"/>
      <c r="C22" s="20"/>
      <c r="D22" s="20"/>
      <c r="E22" s="20"/>
      <c r="F22" s="20"/>
      <c r="G22" s="20"/>
      <c r="H22" s="21"/>
      <c r="I22" s="385" t="s">
        <v>15</v>
      </c>
      <c r="J22" s="385"/>
      <c r="K22" s="385"/>
      <c r="L22" s="27"/>
      <c r="M22" s="27"/>
      <c r="N22" s="27"/>
    </row>
    <row r="23" spans="1:22" s="22" customFormat="1" ht="34.5" customHeight="1">
      <c r="A23" s="330" t="s">
        <v>701</v>
      </c>
      <c r="B23" s="18"/>
      <c r="C23" s="20"/>
      <c r="D23" s="20"/>
      <c r="E23" s="20"/>
      <c r="F23" s="20"/>
      <c r="G23" s="20"/>
      <c r="H23" s="21"/>
      <c r="I23" s="385" t="s">
        <v>1752</v>
      </c>
      <c r="J23" s="385"/>
      <c r="K23" s="385"/>
      <c r="L23" s="27"/>
      <c r="M23" s="27"/>
      <c r="N23" s="27"/>
    </row>
    <row r="24" spans="1:22" s="22" customFormat="1" ht="315" customHeight="1">
      <c r="A24" s="330" t="s">
        <v>709</v>
      </c>
      <c r="B24" s="18"/>
      <c r="C24" s="20"/>
      <c r="D24" s="20"/>
      <c r="E24" s="20"/>
      <c r="F24" s="20"/>
      <c r="G24" s="20"/>
      <c r="H24" s="21"/>
      <c r="I24" s="398" t="s">
        <v>1753</v>
      </c>
      <c r="J24" s="398"/>
      <c r="K24" s="398"/>
      <c r="L24" s="27" t="s">
        <v>16</v>
      </c>
      <c r="M24" s="27" t="s">
        <v>16</v>
      </c>
      <c r="N24" s="27" t="s">
        <v>16</v>
      </c>
    </row>
    <row r="25" spans="1:22" s="22" customFormat="1">
      <c r="A25" s="328"/>
      <c r="B25" s="18"/>
      <c r="C25" s="3"/>
      <c r="D25" s="3"/>
      <c r="E25" s="4"/>
      <c r="F25" s="3"/>
      <c r="G25" s="29"/>
      <c r="H25" s="5"/>
      <c r="I25" s="5"/>
      <c r="J25" s="6"/>
      <c r="K25" s="30"/>
      <c r="L25" s="8"/>
      <c r="M25" s="8"/>
      <c r="N25" s="8"/>
    </row>
    <row r="26" spans="1:22">
      <c r="A26" s="328"/>
      <c r="B26" s="18"/>
      <c r="K26" s="30"/>
      <c r="L26" s="8"/>
      <c r="M26" s="8"/>
      <c r="O26" s="9"/>
      <c r="P26" s="9"/>
      <c r="Q26" s="9"/>
      <c r="R26" s="9"/>
      <c r="S26" s="9"/>
      <c r="T26" s="9"/>
      <c r="U26" s="9"/>
      <c r="V26" s="9"/>
    </row>
    <row r="27" spans="1:22" s="22" customFormat="1">
      <c r="A27" s="328"/>
      <c r="B27" s="31" t="s">
        <v>17</v>
      </c>
      <c r="C27" s="20"/>
      <c r="D27" s="20"/>
      <c r="E27" s="20"/>
      <c r="F27" s="20"/>
      <c r="G27" s="20"/>
      <c r="H27" s="21"/>
      <c r="I27" s="21"/>
      <c r="J27" s="6"/>
      <c r="K27" s="30"/>
      <c r="L27" s="8"/>
      <c r="M27" s="8"/>
      <c r="N27" s="8"/>
    </row>
    <row r="28" spans="1:22" s="22" customFormat="1">
      <c r="A28" s="328"/>
      <c r="B28" s="19"/>
      <c r="C28" s="19"/>
      <c r="D28" s="19"/>
      <c r="E28" s="19"/>
      <c r="F28" s="19"/>
      <c r="G28" s="19"/>
      <c r="H28" s="15"/>
      <c r="I28" s="15"/>
      <c r="J28" s="6"/>
      <c r="K28" s="30"/>
      <c r="L28" s="23"/>
      <c r="M28" s="23"/>
      <c r="N28" s="23"/>
    </row>
    <row r="29" spans="1:22" s="22" customFormat="1">
      <c r="A29" s="328"/>
      <c r="B29" s="24"/>
      <c r="C29" s="20"/>
      <c r="D29" s="20"/>
      <c r="E29" s="20"/>
      <c r="F29" s="20"/>
      <c r="G29" s="20"/>
      <c r="H29" s="21"/>
      <c r="I29" s="392" t="s">
        <v>18</v>
      </c>
      <c r="J29" s="393"/>
      <c r="K29" s="394"/>
      <c r="L29" s="322" t="s">
        <v>530</v>
      </c>
      <c r="M29" s="322" t="s">
        <v>531</v>
      </c>
      <c r="N29" s="322" t="s">
        <v>529</v>
      </c>
    </row>
    <row r="30" spans="1:22" s="22" customFormat="1" ht="34.5" customHeight="1">
      <c r="A30" s="330" t="s">
        <v>711</v>
      </c>
      <c r="B30" s="18"/>
      <c r="C30" s="20"/>
      <c r="D30" s="20"/>
      <c r="E30" s="20"/>
      <c r="F30" s="20"/>
      <c r="G30" s="20"/>
      <c r="H30" s="21"/>
      <c r="I30" s="395" t="s">
        <v>10</v>
      </c>
      <c r="J30" s="396"/>
      <c r="K30" s="397"/>
      <c r="L30" s="25"/>
      <c r="M30" s="25"/>
      <c r="N30" s="25"/>
    </row>
    <row r="31" spans="1:22" s="22" customFormat="1" ht="34.5" customHeight="1">
      <c r="A31" s="330" t="s">
        <v>711</v>
      </c>
      <c r="B31" s="26"/>
      <c r="C31" s="20"/>
      <c r="D31" s="20"/>
      <c r="E31" s="20"/>
      <c r="F31" s="20"/>
      <c r="G31" s="20"/>
      <c r="H31" s="21"/>
      <c r="I31" s="395" t="s">
        <v>11</v>
      </c>
      <c r="J31" s="396"/>
      <c r="K31" s="397"/>
      <c r="L31" s="25"/>
      <c r="M31" s="25"/>
      <c r="N31" s="25"/>
    </row>
    <row r="32" spans="1:22" s="22" customFormat="1" ht="34.5" customHeight="1">
      <c r="A32" s="330" t="s">
        <v>711</v>
      </c>
      <c r="B32" s="26"/>
      <c r="C32" s="20"/>
      <c r="D32" s="20"/>
      <c r="E32" s="20"/>
      <c r="F32" s="20"/>
      <c r="G32" s="20"/>
      <c r="H32" s="21"/>
      <c r="I32" s="395" t="s">
        <v>12</v>
      </c>
      <c r="J32" s="396"/>
      <c r="K32" s="397"/>
      <c r="L32" s="27"/>
      <c r="M32" s="27"/>
      <c r="N32" s="27" t="s">
        <v>707</v>
      </c>
    </row>
    <row r="33" spans="1:22" s="22" customFormat="1" ht="34.5" customHeight="1">
      <c r="A33" s="330" t="s">
        <v>711</v>
      </c>
      <c r="B33" s="18"/>
      <c r="C33" s="20"/>
      <c r="D33" s="20"/>
      <c r="E33" s="20"/>
      <c r="F33" s="20"/>
      <c r="G33" s="20"/>
      <c r="H33" s="21"/>
      <c r="I33" s="395" t="s">
        <v>13</v>
      </c>
      <c r="J33" s="396"/>
      <c r="K33" s="397"/>
      <c r="L33" s="28" t="s">
        <v>707</v>
      </c>
      <c r="M33" s="28"/>
      <c r="N33" s="28"/>
    </row>
    <row r="34" spans="1:22" s="22" customFormat="1" ht="34.5" customHeight="1">
      <c r="A34" s="330" t="s">
        <v>711</v>
      </c>
      <c r="B34" s="18"/>
      <c r="C34" s="20"/>
      <c r="D34" s="20"/>
      <c r="E34" s="20"/>
      <c r="F34" s="20"/>
      <c r="G34" s="20"/>
      <c r="H34" s="21"/>
      <c r="I34" s="388" t="s">
        <v>1754</v>
      </c>
      <c r="J34" s="389"/>
      <c r="K34" s="390"/>
      <c r="L34" s="27"/>
      <c r="M34" s="27"/>
      <c r="N34" s="27"/>
    </row>
    <row r="35" spans="1:22" s="22" customFormat="1" ht="34.5" customHeight="1">
      <c r="A35" s="330" t="s">
        <v>711</v>
      </c>
      <c r="B35" s="18"/>
      <c r="C35" s="20"/>
      <c r="D35" s="20"/>
      <c r="E35" s="20"/>
      <c r="F35" s="20"/>
      <c r="G35" s="20"/>
      <c r="H35" s="21"/>
      <c r="I35" s="388" t="s">
        <v>20</v>
      </c>
      <c r="J35" s="389"/>
      <c r="K35" s="390"/>
      <c r="L35" s="27"/>
      <c r="M35" s="27"/>
      <c r="N35" s="27"/>
    </row>
    <row r="36" spans="1:22" s="32" customFormat="1" ht="34.5" customHeight="1">
      <c r="A36" s="330" t="s">
        <v>711</v>
      </c>
      <c r="B36" s="18"/>
      <c r="C36" s="20"/>
      <c r="D36" s="20"/>
      <c r="E36" s="20"/>
      <c r="F36" s="20"/>
      <c r="G36" s="20"/>
      <c r="H36" s="21"/>
      <c r="I36" s="388" t="s">
        <v>21</v>
      </c>
      <c r="J36" s="389"/>
      <c r="K36" s="390"/>
      <c r="L36" s="27"/>
      <c r="M36" s="27" t="s">
        <v>707</v>
      </c>
      <c r="N36" s="27"/>
    </row>
    <row r="37" spans="1:22" s="22" customFormat="1" ht="34.5" customHeight="1">
      <c r="A37" s="330" t="s">
        <v>711</v>
      </c>
      <c r="B37" s="18"/>
      <c r="C37" s="20"/>
      <c r="D37" s="20"/>
      <c r="E37" s="20"/>
      <c r="F37" s="20"/>
      <c r="G37" s="20"/>
      <c r="H37" s="21"/>
      <c r="I37" s="391" t="s">
        <v>1755</v>
      </c>
      <c r="J37" s="391"/>
      <c r="K37" s="391"/>
      <c r="L37" s="27"/>
      <c r="M37" s="27"/>
      <c r="N37" s="27"/>
    </row>
    <row r="38" spans="1:22" s="22" customFormat="1">
      <c r="A38" s="328"/>
      <c r="B38" s="18"/>
      <c r="C38" s="3"/>
      <c r="D38" s="3"/>
      <c r="E38" s="4"/>
      <c r="F38" s="3"/>
      <c r="G38" s="33"/>
      <c r="H38" s="5"/>
      <c r="I38" s="5"/>
      <c r="J38" s="6"/>
      <c r="K38" s="30"/>
      <c r="L38" s="8"/>
      <c r="M38" s="8"/>
      <c r="N38" s="8"/>
    </row>
    <row r="39" spans="1:22" s="22" customFormat="1">
      <c r="A39" s="328"/>
      <c r="B39" s="18"/>
      <c r="C39" s="3"/>
      <c r="D39" s="3"/>
      <c r="E39" s="4"/>
      <c r="F39" s="3"/>
      <c r="G39" s="33"/>
      <c r="H39" s="5"/>
      <c r="I39" s="5"/>
      <c r="J39" s="6"/>
      <c r="K39" s="30"/>
      <c r="L39" s="8"/>
      <c r="M39" s="8"/>
      <c r="N39" s="8"/>
    </row>
    <row r="40" spans="1:22" s="22" customFormat="1">
      <c r="A40" s="328"/>
      <c r="B40" s="31" t="s">
        <v>22</v>
      </c>
      <c r="C40" s="20"/>
      <c r="D40" s="20"/>
      <c r="E40" s="20"/>
      <c r="F40" s="20"/>
      <c r="G40" s="20"/>
      <c r="H40" s="21"/>
      <c r="I40" s="21"/>
      <c r="J40" s="6"/>
      <c r="K40" s="30"/>
      <c r="L40" s="8"/>
      <c r="M40" s="8"/>
      <c r="N40" s="8"/>
    </row>
    <row r="41" spans="1:22" s="22" customFormat="1">
      <c r="A41" s="328"/>
      <c r="B41" s="19"/>
      <c r="C41" s="19"/>
      <c r="D41" s="19"/>
      <c r="E41" s="19"/>
      <c r="F41" s="19"/>
      <c r="G41" s="19"/>
      <c r="H41" s="15"/>
      <c r="I41" s="15"/>
      <c r="J41" s="6"/>
      <c r="K41" s="30"/>
      <c r="L41" s="23"/>
      <c r="M41" s="23"/>
      <c r="N41" s="23"/>
    </row>
    <row r="42" spans="1:22" s="22" customFormat="1">
      <c r="A42" s="328"/>
      <c r="B42" s="24"/>
      <c r="C42" s="20"/>
      <c r="D42" s="20"/>
      <c r="E42" s="20"/>
      <c r="F42" s="20"/>
      <c r="G42" s="20"/>
      <c r="H42" s="21"/>
      <c r="I42" s="392" t="s">
        <v>23</v>
      </c>
      <c r="J42" s="393"/>
      <c r="K42" s="394"/>
      <c r="L42" s="322" t="s">
        <v>530</v>
      </c>
      <c r="M42" s="322" t="s">
        <v>531</v>
      </c>
      <c r="N42" s="322" t="s">
        <v>529</v>
      </c>
    </row>
    <row r="43" spans="1:22" s="22" customFormat="1" ht="34.5" customHeight="1">
      <c r="A43" s="330" t="s">
        <v>715</v>
      </c>
      <c r="B43" s="18"/>
      <c r="C43" s="20"/>
      <c r="D43" s="20"/>
      <c r="E43" s="20"/>
      <c r="F43" s="20"/>
      <c r="G43" s="20"/>
      <c r="H43" s="21"/>
      <c r="I43" s="395" t="s">
        <v>1756</v>
      </c>
      <c r="J43" s="396"/>
      <c r="K43" s="397"/>
      <c r="L43" s="25"/>
      <c r="M43" s="25" t="s">
        <v>707</v>
      </c>
      <c r="N43" s="25"/>
    </row>
    <row r="44" spans="1:22" s="22" customFormat="1" ht="34.5" customHeight="1">
      <c r="A44" s="330" t="s">
        <v>715</v>
      </c>
      <c r="B44" s="26"/>
      <c r="C44" s="20"/>
      <c r="D44" s="20"/>
      <c r="E44" s="20"/>
      <c r="F44" s="20"/>
      <c r="G44" s="20"/>
      <c r="H44" s="21"/>
      <c r="I44" s="395" t="s">
        <v>25</v>
      </c>
      <c r="J44" s="396"/>
      <c r="K44" s="397"/>
      <c r="L44" s="25"/>
      <c r="M44" s="25"/>
      <c r="N44" s="25"/>
    </row>
    <row r="45" spans="1:22" s="22" customFormat="1" ht="34.5" customHeight="1">
      <c r="A45" s="330" t="s">
        <v>715</v>
      </c>
      <c r="B45" s="26"/>
      <c r="C45" s="20"/>
      <c r="D45" s="20"/>
      <c r="E45" s="20"/>
      <c r="F45" s="20"/>
      <c r="G45" s="20"/>
      <c r="H45" s="21"/>
      <c r="I45" s="395" t="s">
        <v>26</v>
      </c>
      <c r="J45" s="396"/>
      <c r="K45" s="397"/>
      <c r="L45" s="34"/>
      <c r="M45" s="34"/>
      <c r="N45" s="34"/>
    </row>
    <row r="46" spans="1:22" s="22" customFormat="1" ht="34.5" customHeight="1">
      <c r="A46" s="330" t="s">
        <v>715</v>
      </c>
      <c r="B46" s="18"/>
      <c r="C46" s="20"/>
      <c r="D46" s="20"/>
      <c r="E46" s="20"/>
      <c r="F46" s="20"/>
      <c r="G46" s="20"/>
      <c r="H46" s="21"/>
      <c r="I46" s="395" t="s">
        <v>27</v>
      </c>
      <c r="J46" s="396"/>
      <c r="K46" s="397"/>
      <c r="L46" s="25"/>
      <c r="M46" s="25"/>
      <c r="N46" s="25"/>
    </row>
    <row r="47" spans="1:22" s="22" customFormat="1">
      <c r="A47" s="328"/>
      <c r="B47" s="18"/>
      <c r="C47" s="3"/>
      <c r="D47" s="3"/>
      <c r="E47" s="4"/>
      <c r="F47" s="3"/>
      <c r="G47" s="29"/>
      <c r="H47" s="5"/>
      <c r="I47" s="5"/>
      <c r="J47" s="6"/>
      <c r="K47" s="30"/>
      <c r="L47" s="8"/>
      <c r="M47" s="8"/>
      <c r="N47" s="8"/>
    </row>
    <row r="48" spans="1:22">
      <c r="A48" s="328"/>
      <c r="B48" s="18"/>
      <c r="K48" s="30"/>
      <c r="L48" s="8"/>
      <c r="M48" s="8"/>
      <c r="O48" s="9"/>
      <c r="P48" s="9"/>
      <c r="Q48" s="9"/>
      <c r="R48" s="9"/>
      <c r="S48" s="9"/>
      <c r="T48" s="9"/>
      <c r="U48" s="9"/>
      <c r="V48" s="9"/>
    </row>
    <row r="49" spans="1:14" s="22" customFormat="1">
      <c r="A49" s="328"/>
      <c r="B49" s="31" t="s">
        <v>28</v>
      </c>
      <c r="C49" s="20"/>
      <c r="D49" s="20"/>
      <c r="E49" s="20"/>
      <c r="F49" s="20"/>
      <c r="G49" s="20"/>
      <c r="H49" s="21"/>
      <c r="I49" s="21"/>
      <c r="J49" s="6"/>
      <c r="K49" s="30"/>
      <c r="L49" s="8"/>
      <c r="M49" s="8"/>
      <c r="N49" s="8"/>
    </row>
    <row r="50" spans="1:14" s="22" customFormat="1">
      <c r="A50" s="328"/>
      <c r="B50" s="19"/>
      <c r="C50" s="19"/>
      <c r="D50" s="19"/>
      <c r="E50" s="19"/>
      <c r="F50" s="19"/>
      <c r="G50" s="19"/>
      <c r="H50" s="15"/>
      <c r="I50" s="15"/>
      <c r="J50" s="6"/>
      <c r="K50" s="30"/>
      <c r="L50" s="23"/>
      <c r="M50" s="23"/>
      <c r="N50" s="23"/>
    </row>
    <row r="51" spans="1:14" s="22" customFormat="1">
      <c r="A51" s="328"/>
      <c r="B51" s="24"/>
      <c r="C51" s="20"/>
      <c r="D51" s="20"/>
      <c r="E51" s="20"/>
      <c r="F51" s="20"/>
      <c r="G51" s="20"/>
      <c r="H51" s="35"/>
      <c r="I51" s="399" t="s">
        <v>18</v>
      </c>
      <c r="J51" s="400"/>
      <c r="K51" s="401"/>
      <c r="L51" s="322" t="s">
        <v>530</v>
      </c>
      <c r="M51" s="322" t="s">
        <v>531</v>
      </c>
      <c r="N51" s="322" t="s">
        <v>529</v>
      </c>
    </row>
    <row r="52" spans="1:14" s="22" customFormat="1" ht="34.5" customHeight="1">
      <c r="A52" s="331" t="s">
        <v>717</v>
      </c>
      <c r="B52" s="18"/>
      <c r="C52" s="20"/>
      <c r="D52" s="20"/>
      <c r="E52" s="20"/>
      <c r="F52" s="20"/>
      <c r="G52" s="20"/>
      <c r="H52" s="21"/>
      <c r="I52" s="388" t="s">
        <v>10</v>
      </c>
      <c r="J52" s="389"/>
      <c r="K52" s="390"/>
      <c r="L52" s="25"/>
      <c r="M52" s="25"/>
      <c r="N52" s="25"/>
    </row>
    <row r="53" spans="1:14" s="22" customFormat="1" ht="34.5" customHeight="1">
      <c r="A53" s="331" t="s">
        <v>717</v>
      </c>
      <c r="B53" s="26"/>
      <c r="C53" s="20"/>
      <c r="D53" s="20"/>
      <c r="E53" s="20"/>
      <c r="F53" s="20"/>
      <c r="G53" s="20"/>
      <c r="H53" s="21"/>
      <c r="I53" s="388" t="s">
        <v>11</v>
      </c>
      <c r="J53" s="389"/>
      <c r="K53" s="390"/>
      <c r="L53" s="25"/>
      <c r="M53" s="25"/>
      <c r="N53" s="25"/>
    </row>
    <row r="54" spans="1:14" s="22" customFormat="1" ht="34.5" customHeight="1">
      <c r="A54" s="331" t="s">
        <v>717</v>
      </c>
      <c r="B54" s="26"/>
      <c r="C54" s="20"/>
      <c r="D54" s="20"/>
      <c r="E54" s="20"/>
      <c r="F54" s="20"/>
      <c r="G54" s="20"/>
      <c r="H54" s="21"/>
      <c r="I54" s="388" t="s">
        <v>12</v>
      </c>
      <c r="J54" s="389"/>
      <c r="K54" s="390"/>
      <c r="L54" s="27"/>
      <c r="M54" s="27"/>
      <c r="N54" s="27"/>
    </row>
    <row r="55" spans="1:14" s="22" customFormat="1" ht="34.5" customHeight="1">
      <c r="A55" s="331" t="s">
        <v>717</v>
      </c>
      <c r="B55" s="18"/>
      <c r="C55" s="20"/>
      <c r="D55" s="20"/>
      <c r="E55" s="20"/>
      <c r="F55" s="20"/>
      <c r="G55" s="20"/>
      <c r="H55" s="21"/>
      <c r="I55" s="388" t="s">
        <v>13</v>
      </c>
      <c r="J55" s="389"/>
      <c r="K55" s="390"/>
      <c r="L55" s="28"/>
      <c r="M55" s="28"/>
      <c r="N55" s="28"/>
    </row>
    <row r="56" spans="1:14" s="22" customFormat="1" ht="34.5" customHeight="1">
      <c r="A56" s="331" t="s">
        <v>717</v>
      </c>
      <c r="B56" s="18"/>
      <c r="C56" s="20"/>
      <c r="D56" s="20"/>
      <c r="E56" s="20"/>
      <c r="F56" s="20"/>
      <c r="G56" s="20"/>
      <c r="H56" s="21"/>
      <c r="I56" s="388" t="s">
        <v>1754</v>
      </c>
      <c r="J56" s="389"/>
      <c r="K56" s="390"/>
      <c r="L56" s="27"/>
      <c r="M56" s="27"/>
      <c r="N56" s="27"/>
    </row>
    <row r="57" spans="1:14" s="22" customFormat="1" ht="34.5" customHeight="1">
      <c r="A57" s="331" t="s">
        <v>717</v>
      </c>
      <c r="B57" s="18"/>
      <c r="C57" s="20"/>
      <c r="D57" s="20"/>
      <c r="E57" s="20"/>
      <c r="F57" s="20"/>
      <c r="G57" s="20"/>
      <c r="H57" s="21"/>
      <c r="I57" s="388" t="s">
        <v>20</v>
      </c>
      <c r="J57" s="389"/>
      <c r="K57" s="390"/>
      <c r="L57" s="27"/>
      <c r="M57" s="27"/>
      <c r="N57" s="27"/>
    </row>
    <row r="58" spans="1:14" s="32" customFormat="1" ht="34.5" customHeight="1">
      <c r="A58" s="331" t="s">
        <v>717</v>
      </c>
      <c r="B58" s="18"/>
      <c r="C58" s="20"/>
      <c r="D58" s="20"/>
      <c r="E58" s="20"/>
      <c r="F58" s="20"/>
      <c r="G58" s="20"/>
      <c r="H58" s="21"/>
      <c r="I58" s="388" t="s">
        <v>1757</v>
      </c>
      <c r="J58" s="389"/>
      <c r="K58" s="390"/>
      <c r="L58" s="27"/>
      <c r="M58" s="27"/>
      <c r="N58" s="27"/>
    </row>
    <row r="59" spans="1:14" s="22" customFormat="1" ht="34.5" customHeight="1">
      <c r="A59" s="331" t="s">
        <v>717</v>
      </c>
      <c r="B59" s="18"/>
      <c r="C59" s="20"/>
      <c r="D59" s="20"/>
      <c r="E59" s="20"/>
      <c r="F59" s="20"/>
      <c r="G59" s="20"/>
      <c r="H59" s="21"/>
      <c r="I59" s="391" t="s">
        <v>1758</v>
      </c>
      <c r="J59" s="391"/>
      <c r="K59" s="391"/>
      <c r="L59" s="27" t="s">
        <v>707</v>
      </c>
      <c r="M59" s="27" t="s">
        <v>707</v>
      </c>
      <c r="N59" s="27" t="s">
        <v>707</v>
      </c>
    </row>
    <row r="60" spans="1:14" s="22" customFormat="1" ht="34.5" customHeight="1">
      <c r="A60" s="331" t="s">
        <v>717</v>
      </c>
      <c r="B60" s="18"/>
      <c r="C60" s="20"/>
      <c r="D60" s="20"/>
      <c r="E60" s="20"/>
      <c r="F60" s="20"/>
      <c r="G60" s="20"/>
      <c r="H60" s="21"/>
      <c r="I60" s="391" t="s">
        <v>30</v>
      </c>
      <c r="J60" s="391"/>
      <c r="K60" s="391"/>
      <c r="L60" s="27" t="s">
        <v>16</v>
      </c>
      <c r="M60" s="27" t="s">
        <v>16</v>
      </c>
      <c r="N60" s="27" t="s">
        <v>16</v>
      </c>
    </row>
    <row r="61" spans="1:14" s="22" customFormat="1">
      <c r="A61" s="328"/>
      <c r="B61" s="18"/>
      <c r="C61" s="3"/>
      <c r="D61" s="3"/>
      <c r="E61" s="4"/>
      <c r="F61" s="3"/>
      <c r="G61" s="33"/>
      <c r="H61" s="5"/>
      <c r="I61" s="5"/>
      <c r="J61" s="6"/>
      <c r="K61" s="30"/>
      <c r="L61" s="8"/>
      <c r="M61" s="8"/>
      <c r="N61" s="8"/>
    </row>
    <row r="62" spans="1:14" s="22" customFormat="1">
      <c r="A62" s="328"/>
      <c r="B62" s="18"/>
      <c r="C62" s="3"/>
      <c r="D62" s="3"/>
      <c r="E62" s="4"/>
      <c r="F62" s="3"/>
      <c r="G62" s="33"/>
      <c r="H62" s="5"/>
      <c r="I62" s="5"/>
      <c r="J62" s="6"/>
      <c r="K62" s="30"/>
      <c r="L62" s="8"/>
      <c r="M62" s="8"/>
      <c r="N62" s="8"/>
    </row>
    <row r="63" spans="1:14" s="22" customFormat="1">
      <c r="A63" s="328"/>
      <c r="B63" s="18"/>
      <c r="C63" s="3"/>
      <c r="D63" s="3"/>
      <c r="E63" s="4"/>
      <c r="F63" s="3"/>
      <c r="G63" s="33"/>
      <c r="H63" s="5"/>
      <c r="I63" s="5"/>
      <c r="J63" s="6"/>
      <c r="K63" s="30"/>
      <c r="L63" s="6"/>
      <c r="M63" s="6"/>
      <c r="N63" s="8"/>
    </row>
    <row r="64" spans="1:14" s="22" customFormat="1">
      <c r="A64" s="328"/>
      <c r="B64" s="18"/>
      <c r="C64" s="3"/>
      <c r="D64" s="3"/>
      <c r="E64" s="4"/>
      <c r="F64" s="3"/>
      <c r="G64" s="29"/>
      <c r="H64" s="5"/>
      <c r="I64" s="5"/>
      <c r="J64" s="6"/>
      <c r="K64" s="30"/>
      <c r="L64" s="6"/>
      <c r="M64" s="6"/>
      <c r="N64" s="8"/>
    </row>
    <row r="65" spans="1:14" s="22" customFormat="1">
      <c r="A65" s="328"/>
      <c r="B65" s="19"/>
      <c r="C65" s="36"/>
      <c r="D65" s="36"/>
      <c r="E65" s="36"/>
      <c r="F65" s="36"/>
      <c r="G65" s="36"/>
      <c r="H65" s="21"/>
      <c r="I65" s="21"/>
      <c r="J65" s="6"/>
      <c r="K65" s="30"/>
      <c r="L65" s="6"/>
      <c r="M65" s="6"/>
      <c r="N65" s="8"/>
    </row>
    <row r="66" spans="1:14" s="22" customFormat="1">
      <c r="A66" s="328"/>
      <c r="B66" s="2"/>
      <c r="C66" s="37" t="s">
        <v>1759</v>
      </c>
      <c r="D66" s="38"/>
      <c r="E66" s="38"/>
      <c r="F66" s="38"/>
      <c r="G66" s="38"/>
      <c r="H66" s="38"/>
      <c r="I66" s="5"/>
      <c r="J66" s="39"/>
      <c r="K66" s="7"/>
      <c r="L66" s="6"/>
      <c r="M66" s="6"/>
      <c r="N66" s="8"/>
    </row>
    <row r="67" spans="1:14" s="22" customFormat="1" ht="34.5" customHeight="1">
      <c r="A67" s="328"/>
      <c r="B67" s="2"/>
      <c r="C67" s="40"/>
      <c r="D67" s="402" t="s">
        <v>32</v>
      </c>
      <c r="E67" s="402"/>
      <c r="F67" s="402"/>
      <c r="G67" s="402"/>
      <c r="H67" s="402"/>
      <c r="I67" s="402"/>
      <c r="J67" s="402"/>
      <c r="K67" s="402"/>
      <c r="L67" s="402"/>
      <c r="M67" s="41"/>
      <c r="N67" s="41"/>
    </row>
    <row r="68" spans="1:14" s="22" customFormat="1" ht="34.5" customHeight="1">
      <c r="A68" s="328"/>
      <c r="B68" s="2"/>
      <c r="C68" s="43"/>
      <c r="D68" s="403" t="s">
        <v>1760</v>
      </c>
      <c r="E68" s="403"/>
      <c r="F68" s="403"/>
      <c r="G68" s="403"/>
      <c r="H68" s="403"/>
      <c r="I68" s="403"/>
      <c r="J68" s="403"/>
      <c r="K68" s="403"/>
      <c r="L68" s="403"/>
      <c r="M68" s="41"/>
      <c r="N68" s="41"/>
    </row>
    <row r="69" spans="1:14" s="22" customFormat="1" ht="34.5" customHeight="1">
      <c r="A69" s="328"/>
      <c r="B69" s="2"/>
      <c r="C69" s="43"/>
      <c r="D69" s="403" t="s">
        <v>1761</v>
      </c>
      <c r="E69" s="403"/>
      <c r="F69" s="403"/>
      <c r="G69" s="403"/>
      <c r="H69" s="403"/>
      <c r="I69" s="403"/>
      <c r="J69" s="403"/>
      <c r="K69" s="403"/>
      <c r="L69" s="403"/>
      <c r="M69" s="41"/>
      <c r="N69" s="41"/>
    </row>
    <row r="70" spans="1:14" s="22" customFormat="1" ht="34.5" customHeight="1">
      <c r="A70" s="328"/>
      <c r="B70" s="2"/>
      <c r="C70" s="43"/>
      <c r="D70" s="403" t="s">
        <v>35</v>
      </c>
      <c r="E70" s="403"/>
      <c r="F70" s="403"/>
      <c r="G70" s="403"/>
      <c r="H70" s="403"/>
      <c r="I70" s="403"/>
      <c r="J70" s="403"/>
      <c r="K70" s="403"/>
      <c r="L70" s="403"/>
      <c r="M70" s="41"/>
      <c r="N70" s="41"/>
    </row>
    <row r="71" spans="1:14" s="22" customFormat="1" ht="34.5" customHeight="1">
      <c r="A71" s="328"/>
      <c r="B71" s="2"/>
      <c r="C71" s="43"/>
      <c r="D71" s="403" t="s">
        <v>36</v>
      </c>
      <c r="E71" s="403"/>
      <c r="F71" s="403"/>
      <c r="G71" s="403"/>
      <c r="H71" s="403"/>
      <c r="I71" s="403"/>
      <c r="J71" s="403"/>
      <c r="K71" s="403"/>
      <c r="L71" s="403"/>
      <c r="M71" s="41"/>
      <c r="N71" s="41"/>
    </row>
    <row r="72" spans="1:14" s="22" customFormat="1">
      <c r="A72" s="328"/>
      <c r="B72" s="19"/>
      <c r="C72" s="36"/>
      <c r="D72" s="36"/>
      <c r="E72" s="36"/>
      <c r="F72" s="36"/>
      <c r="G72" s="36"/>
      <c r="H72" s="21"/>
      <c r="I72" s="21"/>
      <c r="J72" s="6"/>
      <c r="K72" s="7"/>
      <c r="L72" s="6"/>
      <c r="M72" s="6"/>
      <c r="N72" s="8"/>
    </row>
    <row r="73" spans="1:14" s="46" customFormat="1">
      <c r="A73" s="332"/>
      <c r="B73" s="19"/>
      <c r="C73" s="45" t="s">
        <v>1762</v>
      </c>
      <c r="F73" s="47"/>
      <c r="G73" s="45"/>
      <c r="H73" s="333" t="s">
        <v>1763</v>
      </c>
      <c r="I73" s="333"/>
      <c r="J73" s="333" t="s">
        <v>1764</v>
      </c>
      <c r="K73" s="334"/>
      <c r="L73" s="333"/>
      <c r="M73" s="47"/>
      <c r="N73" s="47"/>
    </row>
    <row r="74" spans="1:14" s="22" customFormat="1">
      <c r="A74" s="328"/>
      <c r="B74" s="2"/>
      <c r="C74" s="48"/>
      <c r="D74" s="36"/>
      <c r="E74" s="36"/>
      <c r="F74" s="36"/>
      <c r="G74" s="36"/>
      <c r="H74" s="21"/>
      <c r="I74" s="38"/>
      <c r="J74" s="6"/>
      <c r="K74" s="7"/>
      <c r="L74" s="321"/>
      <c r="M74" s="321"/>
      <c r="N74" s="321"/>
    </row>
    <row r="75" spans="1:14" s="22" customFormat="1">
      <c r="A75" s="328"/>
      <c r="B75" s="2"/>
      <c r="C75" s="42"/>
      <c r="D75" s="42"/>
      <c r="E75" s="42"/>
      <c r="F75" s="42"/>
      <c r="G75" s="42"/>
      <c r="H75" s="42"/>
      <c r="I75" s="42"/>
      <c r="J75" s="42"/>
      <c r="K75" s="50"/>
      <c r="L75" s="42"/>
      <c r="M75" s="42"/>
      <c r="N75" s="42"/>
    </row>
    <row r="76" spans="1:14" s="22" customFormat="1">
      <c r="A76" s="328"/>
      <c r="B76" s="2"/>
      <c r="C76" s="51"/>
      <c r="D76" s="36"/>
      <c r="E76" s="36"/>
      <c r="F76" s="36"/>
      <c r="G76" s="36"/>
      <c r="H76" s="21"/>
      <c r="I76" s="38"/>
      <c r="J76" s="6"/>
      <c r="K76" s="7"/>
      <c r="L76" s="321"/>
    </row>
    <row r="77" spans="1:14" s="22" customFormat="1">
      <c r="A77" s="328"/>
      <c r="B77" s="2"/>
      <c r="C77" s="51"/>
      <c r="D77" s="36"/>
      <c r="E77" s="36"/>
      <c r="F77" s="36"/>
      <c r="G77" s="36"/>
      <c r="H77" s="21"/>
      <c r="I77" s="38"/>
      <c r="J77" s="6"/>
      <c r="K77" s="7"/>
      <c r="L77" s="321"/>
    </row>
    <row r="78" spans="1:14" s="22" customFormat="1">
      <c r="A78" s="328"/>
      <c r="B78" s="2"/>
      <c r="C78" s="386" t="s">
        <v>40</v>
      </c>
      <c r="D78" s="386"/>
      <c r="E78" s="386"/>
      <c r="F78" s="386"/>
      <c r="G78" s="386"/>
      <c r="H78" s="386" t="s">
        <v>1765</v>
      </c>
      <c r="I78" s="386"/>
      <c r="J78" s="386" t="s">
        <v>42</v>
      </c>
      <c r="K78" s="386"/>
      <c r="L78" s="386"/>
    </row>
    <row r="79" spans="1:14" s="22" customFormat="1">
      <c r="A79" s="328"/>
      <c r="B79" s="2"/>
      <c r="C79" s="386" t="s">
        <v>43</v>
      </c>
      <c r="D79" s="386"/>
      <c r="E79" s="386"/>
      <c r="F79" s="386"/>
      <c r="G79" s="386"/>
      <c r="H79" s="386" t="s">
        <v>1766</v>
      </c>
      <c r="I79" s="386"/>
      <c r="J79" s="386" t="s">
        <v>1767</v>
      </c>
      <c r="K79" s="386"/>
      <c r="L79" s="386"/>
    </row>
    <row r="80" spans="1:14" s="22" customFormat="1">
      <c r="A80" s="328"/>
      <c r="B80" s="2"/>
      <c r="C80" s="386" t="s">
        <v>46</v>
      </c>
      <c r="D80" s="386"/>
      <c r="E80" s="386"/>
      <c r="F80" s="386"/>
      <c r="G80" s="386"/>
      <c r="H80" s="386" t="s">
        <v>1768</v>
      </c>
      <c r="I80" s="386"/>
      <c r="J80" s="386" t="s">
        <v>1769</v>
      </c>
      <c r="K80" s="386"/>
      <c r="L80" s="386"/>
    </row>
    <row r="81" spans="1:14" s="22" customFormat="1">
      <c r="A81" s="328"/>
      <c r="B81" s="2"/>
      <c r="C81" s="386" t="s">
        <v>49</v>
      </c>
      <c r="D81" s="386"/>
      <c r="E81" s="386"/>
      <c r="F81" s="386"/>
      <c r="G81" s="386"/>
      <c r="H81" s="386" t="s">
        <v>1770</v>
      </c>
      <c r="I81" s="386"/>
      <c r="J81" s="386" t="s">
        <v>1771</v>
      </c>
      <c r="K81" s="386"/>
      <c r="L81" s="386"/>
    </row>
    <row r="82" spans="1:14" s="22" customFormat="1">
      <c r="A82" s="328"/>
      <c r="B82" s="2"/>
      <c r="C82" s="386" t="s">
        <v>1772</v>
      </c>
      <c r="D82" s="386"/>
      <c r="E82" s="386"/>
      <c r="F82" s="386"/>
      <c r="G82" s="386"/>
      <c r="H82" s="38"/>
      <c r="I82" s="38"/>
      <c r="J82" s="386" t="s">
        <v>53</v>
      </c>
      <c r="K82" s="386"/>
      <c r="L82" s="386"/>
    </row>
    <row r="83" spans="1:14" s="22" customFormat="1">
      <c r="A83" s="328"/>
      <c r="C83" s="386" t="s">
        <v>54</v>
      </c>
      <c r="D83" s="386"/>
      <c r="E83" s="386"/>
      <c r="F83" s="386"/>
      <c r="G83" s="386"/>
      <c r="J83" s="386" t="s">
        <v>1773</v>
      </c>
      <c r="K83" s="386"/>
      <c r="L83" s="386"/>
      <c r="M83" s="6"/>
      <c r="N83" s="8"/>
    </row>
    <row r="84" spans="1:14" s="22" customFormat="1">
      <c r="A84" s="328"/>
      <c r="B84" s="2"/>
      <c r="C84" s="386" t="s">
        <v>56</v>
      </c>
      <c r="D84" s="386"/>
      <c r="E84" s="386"/>
      <c r="F84" s="386"/>
      <c r="G84" s="386"/>
      <c r="H84" s="335"/>
      <c r="I84" s="335"/>
      <c r="J84" s="386" t="s">
        <v>1774</v>
      </c>
      <c r="K84" s="386"/>
      <c r="L84" s="386"/>
      <c r="M84" s="6"/>
      <c r="N84" s="8"/>
    </row>
    <row r="85" spans="1:14" s="22" customFormat="1">
      <c r="A85" s="328"/>
      <c r="B85" s="2"/>
      <c r="C85" s="386" t="s">
        <v>58</v>
      </c>
      <c r="D85" s="386"/>
      <c r="E85" s="386"/>
      <c r="F85" s="386"/>
      <c r="H85" s="38"/>
      <c r="I85" s="38"/>
      <c r="J85" s="386" t="s">
        <v>1775</v>
      </c>
      <c r="K85" s="386"/>
      <c r="L85" s="386"/>
      <c r="M85" s="6"/>
      <c r="N85" s="8"/>
    </row>
    <row r="86" spans="1:14" s="22" customFormat="1">
      <c r="A86" s="328"/>
      <c r="B86" s="2"/>
      <c r="C86" s="386" t="s">
        <v>1776</v>
      </c>
      <c r="D86" s="386"/>
      <c r="E86" s="386"/>
      <c r="F86" s="386"/>
      <c r="G86" s="38"/>
      <c r="H86" s="38"/>
      <c r="I86" s="38"/>
      <c r="J86" s="386" t="s">
        <v>1777</v>
      </c>
      <c r="K86" s="386"/>
      <c r="L86" s="386"/>
      <c r="M86" s="6"/>
      <c r="N86" s="8"/>
    </row>
    <row r="87" spans="1:14" s="22" customFormat="1">
      <c r="A87" s="328"/>
      <c r="B87" s="2"/>
      <c r="C87" s="386" t="s">
        <v>62</v>
      </c>
      <c r="D87" s="386"/>
      <c r="E87" s="386"/>
      <c r="F87" s="386"/>
      <c r="G87" s="38"/>
      <c r="H87" s="38"/>
      <c r="I87" s="38"/>
      <c r="J87" s="386" t="s">
        <v>1778</v>
      </c>
      <c r="K87" s="386"/>
      <c r="L87" s="386"/>
      <c r="M87" s="6"/>
      <c r="N87" s="8"/>
    </row>
    <row r="88" spans="1:14" s="22" customFormat="1">
      <c r="A88" s="328"/>
      <c r="B88" s="2"/>
      <c r="C88" s="386" t="s">
        <v>64</v>
      </c>
      <c r="D88" s="386"/>
      <c r="E88" s="386"/>
      <c r="F88" s="386"/>
      <c r="G88" s="38"/>
      <c r="H88" s="38"/>
      <c r="I88" s="38"/>
      <c r="J88" s="51"/>
      <c r="K88" s="52"/>
      <c r="L88" s="6"/>
      <c r="M88" s="6"/>
      <c r="N88" s="8"/>
    </row>
    <row r="89" spans="1:14" s="22" customFormat="1">
      <c r="A89" s="328"/>
      <c r="B89" s="2"/>
      <c r="C89" s="386" t="s">
        <v>65</v>
      </c>
      <c r="D89" s="386"/>
      <c r="E89" s="386"/>
      <c r="F89" s="386"/>
      <c r="G89" s="38"/>
      <c r="H89" s="38"/>
      <c r="I89" s="38"/>
      <c r="J89" s="51"/>
      <c r="K89" s="52"/>
      <c r="L89" s="6"/>
      <c r="M89" s="6"/>
      <c r="N89" s="8"/>
    </row>
    <row r="90" spans="1:14" s="22" customFormat="1">
      <c r="A90" s="328"/>
      <c r="B90" s="2"/>
      <c r="C90" s="386" t="s">
        <v>66</v>
      </c>
      <c r="D90" s="386"/>
      <c r="E90" s="386"/>
      <c r="F90" s="386"/>
      <c r="G90" s="386"/>
      <c r="H90" s="38"/>
      <c r="I90" s="38"/>
      <c r="J90" s="51"/>
      <c r="K90" s="52"/>
      <c r="L90" s="6"/>
      <c r="M90" s="6"/>
      <c r="N90" s="8"/>
    </row>
    <row r="91" spans="1:14" s="22" customFormat="1">
      <c r="A91" s="328"/>
      <c r="B91" s="2"/>
      <c r="C91" s="42"/>
      <c r="D91" s="42"/>
      <c r="E91" s="42"/>
      <c r="F91" s="42"/>
      <c r="G91" s="42"/>
      <c r="H91" s="42"/>
      <c r="I91" s="42"/>
      <c r="J91" s="42"/>
      <c r="K91" s="50"/>
      <c r="L91" s="42"/>
      <c r="M91" s="42"/>
      <c r="N91" s="42"/>
    </row>
    <row r="92" spans="1:14" s="22" customFormat="1">
      <c r="A92" s="328"/>
      <c r="B92" s="53" t="s">
        <v>67</v>
      </c>
      <c r="C92" s="54"/>
      <c r="D92" s="55"/>
      <c r="E92" s="55"/>
      <c r="F92" s="55"/>
      <c r="G92" s="55"/>
      <c r="H92" s="56"/>
      <c r="I92" s="56"/>
      <c r="J92" s="57"/>
      <c r="K92" s="57"/>
      <c r="L92" s="57"/>
      <c r="M92" s="57"/>
      <c r="N92" s="58"/>
    </row>
    <row r="93" spans="1:14" s="22" customFormat="1">
      <c r="A93" s="328"/>
      <c r="B93" s="2"/>
      <c r="C93" s="60"/>
      <c r="D93" s="4"/>
      <c r="E93" s="4"/>
      <c r="F93" s="4"/>
      <c r="G93" s="4"/>
      <c r="H93" s="308"/>
      <c r="I93" s="308"/>
      <c r="J93" s="61"/>
      <c r="K93" s="30"/>
      <c r="L93" s="61"/>
      <c r="M93" s="61"/>
      <c r="N93" s="59"/>
    </row>
    <row r="94" spans="1:14" s="22" customFormat="1">
      <c r="A94" s="328"/>
      <c r="B94" s="31" t="s">
        <v>743</v>
      </c>
      <c r="C94" s="60"/>
      <c r="D94" s="4"/>
      <c r="E94" s="4"/>
      <c r="F94" s="4"/>
      <c r="G94" s="4"/>
      <c r="H94" s="308"/>
      <c r="I94" s="308"/>
      <c r="J94" s="61"/>
      <c r="K94" s="61"/>
      <c r="L94" s="61"/>
      <c r="M94" s="61"/>
      <c r="N94" s="59"/>
    </row>
    <row r="95" spans="1:14" s="22" customFormat="1" ht="18.75" customHeight="1">
      <c r="A95" s="328"/>
      <c r="B95" s="19"/>
      <c r="C95" s="60"/>
      <c r="D95" s="4"/>
      <c r="E95" s="4"/>
      <c r="F95" s="4"/>
      <c r="G95" s="4"/>
      <c r="H95" s="308"/>
      <c r="I95" s="308"/>
      <c r="J95" s="57"/>
      <c r="K95" s="57"/>
      <c r="L95" s="23"/>
      <c r="M95" s="23"/>
      <c r="N95" s="23"/>
    </row>
    <row r="96" spans="1:14" s="22" customFormat="1">
      <c r="A96" s="328"/>
      <c r="B96" s="19"/>
      <c r="C96" s="60"/>
      <c r="D96" s="4"/>
      <c r="E96" s="4"/>
      <c r="F96" s="4"/>
      <c r="G96" s="4"/>
      <c r="H96" s="308"/>
      <c r="I96" s="308"/>
      <c r="J96" s="62" t="s">
        <v>68</v>
      </c>
      <c r="K96" s="63"/>
      <c r="L96" s="64" t="s">
        <v>530</v>
      </c>
      <c r="M96" s="64" t="s">
        <v>531</v>
      </c>
      <c r="N96" s="64" t="s">
        <v>529</v>
      </c>
    </row>
    <row r="97" spans="1:22" s="22" customFormat="1">
      <c r="A97" s="328"/>
      <c r="B97" s="2"/>
      <c r="C97" s="4"/>
      <c r="D97" s="4"/>
      <c r="E97" s="4"/>
      <c r="F97" s="4"/>
      <c r="G97" s="4"/>
      <c r="H97" s="308"/>
      <c r="I97" s="65" t="s">
        <v>1779</v>
      </c>
      <c r="J97" s="66"/>
      <c r="K97" s="67"/>
      <c r="L97" s="64" t="s">
        <v>526</v>
      </c>
      <c r="M97" s="64" t="s">
        <v>745</v>
      </c>
      <c r="N97" s="64" t="s">
        <v>71</v>
      </c>
    </row>
    <row r="98" spans="1:22" s="22" customFormat="1" ht="54" customHeight="1">
      <c r="A98" s="330" t="s">
        <v>746</v>
      </c>
      <c r="B98" s="2"/>
      <c r="C98" s="404" t="s">
        <v>72</v>
      </c>
      <c r="D98" s="405"/>
      <c r="E98" s="405"/>
      <c r="F98" s="405"/>
      <c r="G98" s="405"/>
      <c r="H98" s="406"/>
      <c r="I98" s="314" t="s">
        <v>1780</v>
      </c>
      <c r="J98" s="68" t="s">
        <v>527</v>
      </c>
      <c r="K98" s="69"/>
      <c r="L98" s="70"/>
      <c r="M98" s="71"/>
      <c r="N98" s="71"/>
    </row>
    <row r="99" spans="1:22" s="22" customFormat="1">
      <c r="A99" s="328"/>
      <c r="B99" s="72"/>
      <c r="C99" s="60"/>
      <c r="D99" s="4"/>
      <c r="E99" s="4"/>
      <c r="F99" s="4"/>
      <c r="G99" s="4"/>
      <c r="H99" s="308"/>
      <c r="I99" s="308"/>
      <c r="J99" s="61"/>
      <c r="K99" s="61"/>
      <c r="L99" s="59"/>
      <c r="M99" s="59"/>
      <c r="N99" s="59"/>
    </row>
    <row r="100" spans="1:22" s="22" customFormat="1">
      <c r="A100" s="328"/>
      <c r="B100" s="72"/>
      <c r="C100" s="60"/>
      <c r="D100" s="4"/>
      <c r="E100" s="4"/>
      <c r="F100" s="4"/>
      <c r="G100" s="4"/>
      <c r="H100" s="308"/>
      <c r="I100" s="308"/>
      <c r="J100" s="61"/>
      <c r="K100" s="61"/>
      <c r="L100" s="59"/>
      <c r="M100" s="59"/>
      <c r="N100" s="59"/>
    </row>
    <row r="101" spans="1:22" s="22" customFormat="1">
      <c r="A101" s="328"/>
      <c r="B101" s="72"/>
      <c r="C101" s="60"/>
      <c r="D101" s="4"/>
      <c r="E101" s="4"/>
      <c r="F101" s="4"/>
      <c r="G101" s="4"/>
      <c r="H101" s="308"/>
      <c r="I101" s="308"/>
      <c r="J101" s="61"/>
      <c r="K101" s="61"/>
      <c r="L101" s="59"/>
      <c r="M101" s="59"/>
      <c r="N101" s="59"/>
    </row>
    <row r="102" spans="1:22">
      <c r="A102" s="328"/>
      <c r="B102" s="19" t="s">
        <v>75</v>
      </c>
      <c r="C102" s="19"/>
      <c r="D102" s="19"/>
      <c r="E102" s="19"/>
      <c r="F102" s="19"/>
      <c r="G102" s="19"/>
      <c r="H102" s="15"/>
      <c r="I102" s="15"/>
      <c r="L102" s="73"/>
      <c r="M102" s="73"/>
      <c r="N102" s="73"/>
      <c r="O102" s="9"/>
      <c r="P102" s="9"/>
      <c r="Q102" s="9"/>
      <c r="R102" s="9"/>
      <c r="S102" s="9"/>
      <c r="T102" s="9"/>
      <c r="U102" s="9"/>
      <c r="V102" s="9"/>
    </row>
    <row r="103" spans="1:22">
      <c r="A103" s="328"/>
      <c r="B103" s="19"/>
      <c r="C103" s="19"/>
      <c r="D103" s="19"/>
      <c r="E103" s="19"/>
      <c r="F103" s="19"/>
      <c r="G103" s="19"/>
      <c r="H103" s="15"/>
      <c r="I103" s="15"/>
      <c r="L103" s="23"/>
      <c r="M103" s="23"/>
      <c r="N103" s="23"/>
      <c r="O103" s="9"/>
      <c r="P103" s="9"/>
      <c r="Q103" s="9"/>
      <c r="R103" s="9"/>
      <c r="S103" s="9"/>
      <c r="T103" s="9"/>
      <c r="U103" s="9"/>
      <c r="V103" s="9"/>
    </row>
    <row r="104" spans="1:22" ht="34.5" customHeight="1">
      <c r="A104" s="328"/>
      <c r="B104" s="19"/>
      <c r="C104" s="4"/>
      <c r="D104" s="4"/>
      <c r="F104" s="4"/>
      <c r="G104" s="4"/>
      <c r="H104" s="308"/>
      <c r="J104" s="74" t="s">
        <v>68</v>
      </c>
      <c r="K104" s="75"/>
      <c r="L104" s="76" t="s">
        <v>530</v>
      </c>
      <c r="M104" s="76" t="s">
        <v>531</v>
      </c>
      <c r="N104" s="76" t="s">
        <v>529</v>
      </c>
      <c r="O104" s="9"/>
      <c r="P104" s="9"/>
      <c r="Q104" s="9"/>
      <c r="R104" s="9"/>
      <c r="S104" s="9"/>
      <c r="T104" s="9"/>
      <c r="U104" s="9"/>
      <c r="V104" s="9"/>
    </row>
    <row r="105" spans="1:22" ht="20.25" customHeight="1">
      <c r="A105" s="328"/>
      <c r="B105" s="2"/>
      <c r="C105" s="60"/>
      <c r="D105" s="4"/>
      <c r="F105" s="4"/>
      <c r="G105" s="4"/>
      <c r="H105" s="308"/>
      <c r="I105" s="65" t="s">
        <v>76</v>
      </c>
      <c r="J105" s="66"/>
      <c r="K105" s="77"/>
      <c r="L105" s="78" t="s">
        <v>526</v>
      </c>
      <c r="M105" s="78" t="s">
        <v>745</v>
      </c>
      <c r="N105" s="78" t="s">
        <v>71</v>
      </c>
      <c r="O105" s="9"/>
      <c r="P105" s="9"/>
      <c r="Q105" s="9"/>
      <c r="R105" s="9"/>
      <c r="S105" s="9"/>
      <c r="T105" s="9"/>
      <c r="U105" s="9"/>
      <c r="V105" s="9"/>
    </row>
    <row r="106" spans="1:22" s="82" customFormat="1" ht="34.5" customHeight="1">
      <c r="A106" s="330" t="s">
        <v>748</v>
      </c>
      <c r="B106" s="2"/>
      <c r="C106" s="407" t="s">
        <v>77</v>
      </c>
      <c r="D106" s="408"/>
      <c r="E106" s="413" t="s">
        <v>78</v>
      </c>
      <c r="F106" s="414"/>
      <c r="G106" s="414"/>
      <c r="H106" s="415"/>
      <c r="I106" s="416" t="s">
        <v>1781</v>
      </c>
      <c r="J106" s="79">
        <f t="shared" ref="J106:J118" si="0">IF(SUM(L106:N106)=0,IF(COUNTIF(L106:N106,"未確認")&gt;0,"未確認",IF(COUNTIF(L106:N106,"~*")&gt;0,"*",SUM(L106:N106))),SUM(L106:N106))</f>
        <v>60</v>
      </c>
      <c r="K106" s="80" t="str">
        <f>IF(OR(COUNTIF(L106:N106,"未確認")&gt;0,COUNTIF(L106:N106,"~*")&gt;0),"※","")</f>
        <v/>
      </c>
      <c r="L106" s="81">
        <v>0</v>
      </c>
      <c r="M106" s="81">
        <v>0</v>
      </c>
      <c r="N106" s="81">
        <v>60</v>
      </c>
    </row>
    <row r="107" spans="1:22" s="82" customFormat="1" ht="34.5" customHeight="1">
      <c r="A107" s="330" t="s">
        <v>750</v>
      </c>
      <c r="B107" s="83"/>
      <c r="C107" s="409"/>
      <c r="D107" s="410"/>
      <c r="E107" s="419"/>
      <c r="F107" s="420"/>
      <c r="G107" s="421" t="s">
        <v>1782</v>
      </c>
      <c r="H107" s="422"/>
      <c r="I107" s="417"/>
      <c r="J107" s="79">
        <f t="shared" si="0"/>
        <v>48</v>
      </c>
      <c r="K107" s="80" t="str">
        <f>IF(OR(COUNTIF(L107:N107,"未確認")&gt;0,COUNTIF(L107:N107,"~*")&gt;0),"※","")</f>
        <v/>
      </c>
      <c r="L107" s="81">
        <v>0</v>
      </c>
      <c r="M107" s="81">
        <v>0</v>
      </c>
      <c r="N107" s="81">
        <v>48</v>
      </c>
    </row>
    <row r="108" spans="1:22" s="82" customFormat="1" ht="34.5" customHeight="1">
      <c r="A108" s="330" t="s">
        <v>748</v>
      </c>
      <c r="B108" s="83"/>
      <c r="C108" s="409"/>
      <c r="D108" s="410"/>
      <c r="E108" s="404" t="s">
        <v>82</v>
      </c>
      <c r="F108" s="405"/>
      <c r="G108" s="405"/>
      <c r="H108" s="406"/>
      <c r="I108" s="417"/>
      <c r="J108" s="79">
        <f t="shared" si="0"/>
        <v>32</v>
      </c>
      <c r="K108" s="80" t="str">
        <f>IF(OR(COUNTIF(L108:N108,"未確認")&gt;0,COUNTIF(L108:N108,"~*")&gt;0),"※","")</f>
        <v/>
      </c>
      <c r="L108" s="81">
        <v>0</v>
      </c>
      <c r="M108" s="81">
        <v>0</v>
      </c>
      <c r="N108" s="81">
        <v>32</v>
      </c>
    </row>
    <row r="109" spans="1:22" s="82" customFormat="1" ht="34.5" customHeight="1">
      <c r="A109" s="330" t="s">
        <v>748</v>
      </c>
      <c r="B109" s="83"/>
      <c r="C109" s="411"/>
      <c r="D109" s="412"/>
      <c r="E109" s="423" t="s">
        <v>83</v>
      </c>
      <c r="F109" s="424"/>
      <c r="G109" s="424"/>
      <c r="H109" s="425"/>
      <c r="I109" s="417"/>
      <c r="J109" s="79">
        <f t="shared" si="0"/>
        <v>60</v>
      </c>
      <c r="K109" s="80" t="str">
        <f t="shared" ref="K109:K118" si="1">IF(OR(COUNTIF(L108:N108,"未確認")&gt;0,COUNTIF(L108:N108,"~*")&gt;0),"※","")</f>
        <v/>
      </c>
      <c r="L109" s="81">
        <v>0</v>
      </c>
      <c r="M109" s="81">
        <v>0</v>
      </c>
      <c r="N109" s="81">
        <v>60</v>
      </c>
    </row>
    <row r="110" spans="1:22" s="82" customFormat="1" ht="34.5" customHeight="1">
      <c r="A110" s="330" t="s">
        <v>752</v>
      </c>
      <c r="B110" s="83"/>
      <c r="C110" s="407" t="s">
        <v>84</v>
      </c>
      <c r="D110" s="408"/>
      <c r="E110" s="407" t="s">
        <v>78</v>
      </c>
      <c r="F110" s="426"/>
      <c r="G110" s="426"/>
      <c r="H110" s="408"/>
      <c r="I110" s="417"/>
      <c r="J110" s="79">
        <f t="shared" si="0"/>
        <v>86</v>
      </c>
      <c r="K110" s="80" t="str">
        <f t="shared" si="1"/>
        <v/>
      </c>
      <c r="L110" s="81">
        <v>42</v>
      </c>
      <c r="M110" s="81">
        <v>44</v>
      </c>
      <c r="N110" s="81">
        <v>0</v>
      </c>
    </row>
    <row r="111" spans="1:22" s="82" customFormat="1" ht="34.5" customHeight="1">
      <c r="A111" s="330" t="s">
        <v>753</v>
      </c>
      <c r="B111" s="83"/>
      <c r="C111" s="409"/>
      <c r="D111" s="410"/>
      <c r="E111" s="427"/>
      <c r="F111" s="428"/>
      <c r="G111" s="404" t="s">
        <v>85</v>
      </c>
      <c r="H111" s="406"/>
      <c r="I111" s="417"/>
      <c r="J111" s="79">
        <f t="shared" si="0"/>
        <v>86</v>
      </c>
      <c r="K111" s="80" t="str">
        <f t="shared" si="1"/>
        <v/>
      </c>
      <c r="L111" s="81">
        <v>42</v>
      </c>
      <c r="M111" s="81">
        <v>44</v>
      </c>
      <c r="N111" s="81">
        <v>0</v>
      </c>
    </row>
    <row r="112" spans="1:22" s="82" customFormat="1" ht="34.5" customHeight="1">
      <c r="A112" s="330" t="s">
        <v>754</v>
      </c>
      <c r="B112" s="83"/>
      <c r="C112" s="409"/>
      <c r="D112" s="410"/>
      <c r="E112" s="427"/>
      <c r="F112" s="420"/>
      <c r="G112" s="404" t="s">
        <v>86</v>
      </c>
      <c r="H112" s="406"/>
      <c r="I112" s="417"/>
      <c r="J112" s="79">
        <f t="shared" si="0"/>
        <v>0</v>
      </c>
      <c r="K112" s="80" t="str">
        <f t="shared" si="1"/>
        <v/>
      </c>
      <c r="L112" s="81">
        <v>0</v>
      </c>
      <c r="M112" s="81">
        <v>0</v>
      </c>
      <c r="N112" s="81">
        <v>0</v>
      </c>
    </row>
    <row r="113" spans="1:22" s="82" customFormat="1" ht="34.5" customHeight="1">
      <c r="A113" s="330" t="s">
        <v>752</v>
      </c>
      <c r="B113" s="83"/>
      <c r="C113" s="409"/>
      <c r="D113" s="410"/>
      <c r="E113" s="407" t="s">
        <v>82</v>
      </c>
      <c r="F113" s="426"/>
      <c r="G113" s="426"/>
      <c r="H113" s="408"/>
      <c r="I113" s="417"/>
      <c r="J113" s="79">
        <f t="shared" si="0"/>
        <v>40</v>
      </c>
      <c r="K113" s="80" t="str">
        <f t="shared" si="1"/>
        <v/>
      </c>
      <c r="L113" s="81">
        <v>40</v>
      </c>
      <c r="M113" s="81">
        <v>0</v>
      </c>
      <c r="N113" s="81">
        <v>0</v>
      </c>
    </row>
    <row r="114" spans="1:22" s="82" customFormat="1" ht="34.5" customHeight="1">
      <c r="A114" s="330" t="s">
        <v>753</v>
      </c>
      <c r="B114" s="83"/>
      <c r="C114" s="409"/>
      <c r="D114" s="410"/>
      <c r="E114" s="427"/>
      <c r="F114" s="428"/>
      <c r="G114" s="404" t="s">
        <v>85</v>
      </c>
      <c r="H114" s="406"/>
      <c r="I114" s="417"/>
      <c r="J114" s="79">
        <f t="shared" si="0"/>
        <v>40</v>
      </c>
      <c r="K114" s="80" t="str">
        <f t="shared" si="1"/>
        <v/>
      </c>
      <c r="L114" s="81">
        <v>40</v>
      </c>
      <c r="M114" s="81">
        <v>0</v>
      </c>
      <c r="N114" s="81">
        <v>0</v>
      </c>
    </row>
    <row r="115" spans="1:22" s="82" customFormat="1" ht="34.5" customHeight="1">
      <c r="A115" s="330" t="s">
        <v>754</v>
      </c>
      <c r="B115" s="83"/>
      <c r="C115" s="409"/>
      <c r="D115" s="410"/>
      <c r="E115" s="419"/>
      <c r="F115" s="420"/>
      <c r="G115" s="404" t="s">
        <v>86</v>
      </c>
      <c r="H115" s="406"/>
      <c r="I115" s="417"/>
      <c r="J115" s="79">
        <f t="shared" si="0"/>
        <v>0</v>
      </c>
      <c r="K115" s="80" t="str">
        <f t="shared" si="1"/>
        <v/>
      </c>
      <c r="L115" s="81">
        <v>0</v>
      </c>
      <c r="M115" s="81">
        <v>0</v>
      </c>
      <c r="N115" s="81">
        <v>0</v>
      </c>
    </row>
    <row r="116" spans="1:22" s="82" customFormat="1" ht="34.5" customHeight="1">
      <c r="A116" s="330" t="s">
        <v>752</v>
      </c>
      <c r="B116" s="83"/>
      <c r="C116" s="409"/>
      <c r="D116" s="410"/>
      <c r="E116" s="429" t="s">
        <v>83</v>
      </c>
      <c r="F116" s="430"/>
      <c r="G116" s="430"/>
      <c r="H116" s="431"/>
      <c r="I116" s="417"/>
      <c r="J116" s="79">
        <f t="shared" si="0"/>
        <v>42</v>
      </c>
      <c r="K116" s="80" t="str">
        <f t="shared" si="1"/>
        <v/>
      </c>
      <c r="L116" s="81">
        <v>42</v>
      </c>
      <c r="M116" s="81">
        <v>0</v>
      </c>
      <c r="N116" s="81">
        <v>0</v>
      </c>
    </row>
    <row r="117" spans="1:22" s="82" customFormat="1" ht="34.5" customHeight="1">
      <c r="A117" s="330" t="s">
        <v>753</v>
      </c>
      <c r="B117" s="83"/>
      <c r="C117" s="409"/>
      <c r="D117" s="410"/>
      <c r="E117" s="432"/>
      <c r="F117" s="433"/>
      <c r="G117" s="423" t="s">
        <v>85</v>
      </c>
      <c r="H117" s="425"/>
      <c r="I117" s="417"/>
      <c r="J117" s="79">
        <f t="shared" si="0"/>
        <v>42</v>
      </c>
      <c r="K117" s="80" t="str">
        <f t="shared" si="1"/>
        <v/>
      </c>
      <c r="L117" s="81">
        <v>42</v>
      </c>
      <c r="M117" s="81">
        <v>0</v>
      </c>
      <c r="N117" s="81">
        <v>0</v>
      </c>
    </row>
    <row r="118" spans="1:22" s="82" customFormat="1" ht="34.5" customHeight="1">
      <c r="A118" s="330" t="s">
        <v>754</v>
      </c>
      <c r="B118" s="83"/>
      <c r="C118" s="411"/>
      <c r="D118" s="412"/>
      <c r="E118" s="434"/>
      <c r="F118" s="435"/>
      <c r="G118" s="423" t="s">
        <v>86</v>
      </c>
      <c r="H118" s="425"/>
      <c r="I118" s="417"/>
      <c r="J118" s="79">
        <f t="shared" si="0"/>
        <v>0</v>
      </c>
      <c r="K118" s="80" t="str">
        <f t="shared" si="1"/>
        <v/>
      </c>
      <c r="L118" s="81">
        <v>0</v>
      </c>
      <c r="M118" s="81">
        <v>0</v>
      </c>
      <c r="N118" s="81">
        <v>0</v>
      </c>
    </row>
    <row r="119" spans="1:22" s="82" customFormat="1" ht="315" customHeight="1">
      <c r="A119" s="330" t="s">
        <v>755</v>
      </c>
      <c r="B119" s="83"/>
      <c r="C119" s="421" t="s">
        <v>87</v>
      </c>
      <c r="D119" s="436"/>
      <c r="E119" s="436"/>
      <c r="F119" s="436"/>
      <c r="G119" s="436"/>
      <c r="H119" s="422"/>
      <c r="I119" s="418"/>
      <c r="J119" s="84"/>
      <c r="K119" s="85" t="s">
        <v>80</v>
      </c>
      <c r="L119" s="86" t="s">
        <v>16</v>
      </c>
      <c r="M119" s="86" t="s">
        <v>532</v>
      </c>
      <c r="N119" s="86" t="s">
        <v>16</v>
      </c>
    </row>
    <row r="120" spans="1:22" s="1" customFormat="1">
      <c r="A120" s="328"/>
      <c r="B120" s="19"/>
      <c r="C120" s="19"/>
      <c r="D120" s="19"/>
      <c r="E120" s="19"/>
      <c r="F120" s="19"/>
      <c r="G120" s="19"/>
      <c r="H120" s="15"/>
      <c r="I120" s="15"/>
      <c r="J120" s="87"/>
      <c r="K120" s="88"/>
      <c r="L120" s="89"/>
      <c r="M120" s="89"/>
      <c r="N120" s="89"/>
    </row>
    <row r="121" spans="1:22" s="82" customFormat="1">
      <c r="A121" s="328"/>
      <c r="B121" s="83"/>
      <c r="C121" s="60"/>
      <c r="D121" s="60"/>
      <c r="E121" s="60"/>
      <c r="F121" s="60"/>
      <c r="G121" s="60"/>
      <c r="H121" s="90"/>
      <c r="I121" s="90"/>
      <c r="J121" s="87"/>
      <c r="K121" s="88"/>
      <c r="L121" s="89"/>
      <c r="M121" s="89"/>
      <c r="N121" s="89"/>
    </row>
    <row r="122" spans="1:22" s="22" customFormat="1">
      <c r="A122" s="328"/>
      <c r="B122" s="2"/>
      <c r="C122" s="60"/>
      <c r="D122" s="4"/>
      <c r="E122" s="4"/>
      <c r="F122" s="4"/>
      <c r="G122" s="4"/>
      <c r="H122" s="308"/>
      <c r="I122" s="308"/>
      <c r="J122" s="61"/>
      <c r="K122" s="30"/>
      <c r="L122" s="59"/>
      <c r="M122" s="59"/>
      <c r="N122" s="59"/>
    </row>
    <row r="123" spans="1:22" s="1" customFormat="1">
      <c r="A123" s="328"/>
      <c r="B123" s="19" t="s">
        <v>89</v>
      </c>
      <c r="C123" s="19"/>
      <c r="D123" s="19"/>
      <c r="E123" s="19"/>
      <c r="F123" s="19"/>
      <c r="G123" s="19"/>
      <c r="H123" s="15"/>
      <c r="I123" s="15"/>
      <c r="J123" s="87"/>
      <c r="K123" s="88"/>
      <c r="L123" s="89"/>
      <c r="M123" s="89"/>
      <c r="N123" s="89"/>
    </row>
    <row r="124" spans="1:22">
      <c r="A124" s="328"/>
      <c r="B124" s="19"/>
      <c r="C124" s="19"/>
      <c r="D124" s="19"/>
      <c r="E124" s="19"/>
      <c r="F124" s="19"/>
      <c r="G124" s="19"/>
      <c r="H124" s="15"/>
      <c r="I124" s="15"/>
      <c r="L124" s="23"/>
      <c r="M124" s="23"/>
      <c r="N124" s="23"/>
      <c r="O124" s="9"/>
      <c r="P124" s="9"/>
      <c r="Q124" s="9"/>
      <c r="R124" s="9"/>
      <c r="S124" s="9"/>
      <c r="T124" s="9"/>
      <c r="U124" s="9"/>
      <c r="V124" s="9"/>
    </row>
    <row r="125" spans="1:22" ht="34.5" customHeight="1">
      <c r="A125" s="328"/>
      <c r="B125" s="19"/>
      <c r="C125" s="4"/>
      <c r="D125" s="4"/>
      <c r="F125" s="4"/>
      <c r="G125" s="4"/>
      <c r="H125" s="308"/>
      <c r="I125" s="65"/>
      <c r="J125" s="91" t="s">
        <v>68</v>
      </c>
      <c r="K125" s="75"/>
      <c r="L125" s="76" t="s">
        <v>530</v>
      </c>
      <c r="M125" s="76" t="s">
        <v>531</v>
      </c>
      <c r="N125" s="76" t="s">
        <v>529</v>
      </c>
      <c r="O125" s="9"/>
      <c r="P125" s="9"/>
      <c r="Q125" s="9"/>
      <c r="R125" s="9"/>
      <c r="S125" s="9"/>
      <c r="T125" s="9"/>
      <c r="U125" s="9"/>
      <c r="V125" s="9"/>
    </row>
    <row r="126" spans="1:22" ht="20.25" customHeight="1">
      <c r="A126" s="328"/>
      <c r="B126" s="2"/>
      <c r="C126" s="4"/>
      <c r="D126" s="4"/>
      <c r="F126" s="4"/>
      <c r="G126" s="4"/>
      <c r="H126" s="308"/>
      <c r="I126" s="65" t="s">
        <v>76</v>
      </c>
      <c r="J126" s="92"/>
      <c r="K126" s="77"/>
      <c r="L126" s="78" t="s">
        <v>526</v>
      </c>
      <c r="M126" s="78" t="s">
        <v>745</v>
      </c>
      <c r="N126" s="78" t="s">
        <v>71</v>
      </c>
      <c r="O126" s="9"/>
      <c r="P126" s="9"/>
      <c r="Q126" s="9"/>
      <c r="R126" s="9"/>
      <c r="S126" s="9"/>
      <c r="T126" s="9"/>
      <c r="U126" s="9"/>
      <c r="V126" s="9"/>
    </row>
    <row r="127" spans="1:22" s="82" customFormat="1" ht="40.5" customHeight="1">
      <c r="A127" s="330" t="s">
        <v>758</v>
      </c>
      <c r="B127" s="2"/>
      <c r="C127" s="407" t="s">
        <v>90</v>
      </c>
      <c r="D127" s="426"/>
      <c r="E127" s="426"/>
      <c r="F127" s="426"/>
      <c r="G127" s="426"/>
      <c r="H127" s="408"/>
      <c r="I127" s="437" t="s">
        <v>1783</v>
      </c>
      <c r="J127" s="93"/>
      <c r="K127" s="94"/>
      <c r="L127" s="95" t="s">
        <v>760</v>
      </c>
      <c r="M127" s="96" t="s">
        <v>495</v>
      </c>
      <c r="N127" s="96" t="s">
        <v>760</v>
      </c>
    </row>
    <row r="128" spans="1:22" s="82" customFormat="1" ht="40.5" customHeight="1">
      <c r="A128" s="330" t="s">
        <v>761</v>
      </c>
      <c r="B128" s="2"/>
      <c r="C128" s="316"/>
      <c r="D128" s="319"/>
      <c r="E128" s="407" t="s">
        <v>96</v>
      </c>
      <c r="F128" s="426"/>
      <c r="G128" s="426"/>
      <c r="H128" s="408"/>
      <c r="I128" s="438"/>
      <c r="J128" s="97"/>
      <c r="K128" s="98"/>
      <c r="L128" s="96" t="s">
        <v>495</v>
      </c>
      <c r="M128" s="96" t="s">
        <v>16</v>
      </c>
      <c r="N128" s="96" t="s">
        <v>495</v>
      </c>
    </row>
    <row r="129" spans="1:22" s="82" customFormat="1" ht="40.5" customHeight="1">
      <c r="A129" s="330" t="s">
        <v>762</v>
      </c>
      <c r="B129" s="2"/>
      <c r="C129" s="316"/>
      <c r="D129" s="319"/>
      <c r="E129" s="409"/>
      <c r="F129" s="440"/>
      <c r="G129" s="440"/>
      <c r="H129" s="410"/>
      <c r="I129" s="438"/>
      <c r="J129" s="97"/>
      <c r="K129" s="98"/>
      <c r="L129" s="96" t="s">
        <v>98</v>
      </c>
      <c r="M129" s="96" t="s">
        <v>16</v>
      </c>
      <c r="N129" s="96" t="s">
        <v>98</v>
      </c>
    </row>
    <row r="130" spans="1:22" s="82" customFormat="1" ht="40.5" customHeight="1">
      <c r="A130" s="330" t="s">
        <v>763</v>
      </c>
      <c r="B130" s="2"/>
      <c r="C130" s="309"/>
      <c r="D130" s="310"/>
      <c r="E130" s="411"/>
      <c r="F130" s="441"/>
      <c r="G130" s="441"/>
      <c r="H130" s="412"/>
      <c r="I130" s="439"/>
      <c r="J130" s="99"/>
      <c r="K130" s="100"/>
      <c r="L130" s="96" t="s">
        <v>93</v>
      </c>
      <c r="M130" s="96" t="s">
        <v>16</v>
      </c>
      <c r="N130" s="96" t="s">
        <v>93</v>
      </c>
    </row>
    <row r="131" spans="1:22" s="1" customFormat="1">
      <c r="A131" s="328"/>
      <c r="B131" s="19"/>
      <c r="C131" s="19"/>
      <c r="D131" s="19"/>
      <c r="E131" s="19"/>
      <c r="F131" s="19"/>
      <c r="G131" s="19"/>
      <c r="H131" s="15"/>
      <c r="I131" s="15"/>
      <c r="J131" s="87"/>
      <c r="K131" s="88"/>
      <c r="L131" s="89"/>
      <c r="M131" s="89"/>
      <c r="N131" s="89"/>
    </row>
    <row r="132" spans="1:22" s="82" customFormat="1">
      <c r="A132" s="328"/>
      <c r="B132" s="83"/>
      <c r="C132" s="60"/>
      <c r="D132" s="60"/>
      <c r="E132" s="60"/>
      <c r="F132" s="60"/>
      <c r="G132" s="60"/>
      <c r="H132" s="90"/>
      <c r="I132" s="90"/>
      <c r="J132" s="87"/>
      <c r="K132" s="88"/>
      <c r="L132" s="89"/>
      <c r="M132" s="89"/>
      <c r="N132" s="89"/>
    </row>
    <row r="133" spans="1:22" s="22" customFormat="1">
      <c r="A133" s="328"/>
      <c r="B133" s="2"/>
      <c r="C133" s="60"/>
      <c r="D133" s="4"/>
      <c r="E133" s="4"/>
      <c r="F133" s="4"/>
      <c r="G133" s="4"/>
      <c r="H133" s="308"/>
      <c r="I133" s="308"/>
      <c r="J133" s="61"/>
      <c r="K133" s="30"/>
      <c r="L133" s="59"/>
      <c r="M133" s="59"/>
      <c r="N133" s="59"/>
    </row>
    <row r="134" spans="1:22" s="1" customFormat="1">
      <c r="A134" s="336"/>
      <c r="B134" s="19" t="s">
        <v>1784</v>
      </c>
      <c r="C134" s="44"/>
      <c r="D134" s="44"/>
      <c r="E134" s="44"/>
      <c r="F134" s="44"/>
      <c r="G134" s="44"/>
      <c r="H134" s="15"/>
      <c r="I134" s="15"/>
      <c r="J134" s="59"/>
      <c r="K134" s="30"/>
      <c r="L134" s="101"/>
      <c r="M134" s="101"/>
      <c r="N134" s="101"/>
    </row>
    <row r="135" spans="1:22">
      <c r="A135" s="328"/>
      <c r="B135" s="19"/>
      <c r="C135" s="19"/>
      <c r="D135" s="19"/>
      <c r="E135" s="19"/>
      <c r="F135" s="19"/>
      <c r="G135" s="19"/>
      <c r="H135" s="15"/>
      <c r="I135" s="15"/>
      <c r="L135" s="23"/>
      <c r="M135" s="23"/>
      <c r="N135" s="23"/>
      <c r="O135" s="9"/>
      <c r="P135" s="9"/>
      <c r="Q135" s="9"/>
      <c r="R135" s="9"/>
      <c r="S135" s="9"/>
      <c r="T135" s="9"/>
      <c r="U135" s="9"/>
      <c r="V135" s="9"/>
    </row>
    <row r="136" spans="1:22" ht="34.5" customHeight="1">
      <c r="A136" s="328"/>
      <c r="B136" s="19"/>
      <c r="C136" s="4"/>
      <c r="D136" s="4"/>
      <c r="F136" s="4"/>
      <c r="G136" s="4"/>
      <c r="H136" s="308"/>
      <c r="I136" s="308"/>
      <c r="J136" s="74" t="s">
        <v>68</v>
      </c>
      <c r="K136" s="75"/>
      <c r="L136" s="76" t="s">
        <v>530</v>
      </c>
      <c r="M136" s="76" t="s">
        <v>531</v>
      </c>
      <c r="N136" s="76" t="s">
        <v>529</v>
      </c>
      <c r="O136" s="9"/>
      <c r="P136" s="9"/>
      <c r="Q136" s="9"/>
      <c r="R136" s="9"/>
      <c r="S136" s="9"/>
      <c r="T136" s="9"/>
      <c r="U136" s="9"/>
      <c r="V136" s="9"/>
    </row>
    <row r="137" spans="1:22" ht="20.25" customHeight="1">
      <c r="A137" s="328"/>
      <c r="B137" s="2"/>
      <c r="C137" s="60"/>
      <c r="D137" s="4"/>
      <c r="F137" s="4"/>
      <c r="G137" s="4"/>
      <c r="H137" s="308"/>
      <c r="I137" s="65" t="s">
        <v>1785</v>
      </c>
      <c r="J137" s="66"/>
      <c r="K137" s="77"/>
      <c r="L137" s="78" t="s">
        <v>526</v>
      </c>
      <c r="M137" s="78" t="s">
        <v>745</v>
      </c>
      <c r="N137" s="78" t="s">
        <v>71</v>
      </c>
      <c r="O137" s="9"/>
      <c r="P137" s="9"/>
      <c r="Q137" s="9"/>
      <c r="R137" s="9"/>
      <c r="S137" s="9"/>
      <c r="T137" s="9"/>
      <c r="U137" s="9"/>
      <c r="V137" s="9"/>
    </row>
    <row r="138" spans="1:22" s="82" customFormat="1" ht="67.5" customHeight="1">
      <c r="A138" s="330" t="s">
        <v>765</v>
      </c>
      <c r="B138" s="2"/>
      <c r="C138" s="407" t="s">
        <v>1786</v>
      </c>
      <c r="D138" s="426"/>
      <c r="E138" s="426"/>
      <c r="F138" s="426"/>
      <c r="G138" s="426"/>
      <c r="H138" s="408"/>
      <c r="I138" s="442" t="s">
        <v>1787</v>
      </c>
      <c r="J138" s="102"/>
      <c r="K138" s="94"/>
      <c r="L138" s="95" t="s">
        <v>533</v>
      </c>
      <c r="M138" s="96" t="s">
        <v>16</v>
      </c>
      <c r="N138" s="96" t="s">
        <v>125</v>
      </c>
    </row>
    <row r="139" spans="1:22" s="82" customFormat="1" ht="34.5" customHeight="1">
      <c r="A139" s="330" t="s">
        <v>765</v>
      </c>
      <c r="B139" s="83"/>
      <c r="C139" s="316"/>
      <c r="D139" s="319"/>
      <c r="E139" s="404" t="s">
        <v>1788</v>
      </c>
      <c r="F139" s="405"/>
      <c r="G139" s="405"/>
      <c r="H139" s="406"/>
      <c r="I139" s="442"/>
      <c r="J139" s="97"/>
      <c r="K139" s="98"/>
      <c r="L139" s="103">
        <v>42</v>
      </c>
      <c r="M139" s="103">
        <v>0</v>
      </c>
      <c r="N139" s="103">
        <v>60</v>
      </c>
    </row>
    <row r="140" spans="1:22" s="82" customFormat="1" ht="67.5" customHeight="1">
      <c r="A140" s="330" t="s">
        <v>769</v>
      </c>
      <c r="B140" s="83"/>
      <c r="C140" s="407" t="s">
        <v>1789</v>
      </c>
      <c r="D140" s="426"/>
      <c r="E140" s="426"/>
      <c r="F140" s="426"/>
      <c r="G140" s="426"/>
      <c r="H140" s="408"/>
      <c r="I140" s="442"/>
      <c r="J140" s="97"/>
      <c r="K140" s="98"/>
      <c r="L140" s="95" t="s">
        <v>16</v>
      </c>
      <c r="M140" s="96" t="s">
        <v>16</v>
      </c>
      <c r="N140" s="96" t="s">
        <v>16</v>
      </c>
    </row>
    <row r="141" spans="1:22" s="82" customFormat="1" ht="34.5" customHeight="1">
      <c r="A141" s="330" t="s">
        <v>769</v>
      </c>
      <c r="B141" s="83"/>
      <c r="C141" s="104"/>
      <c r="D141" s="105"/>
      <c r="E141" s="404" t="s">
        <v>116</v>
      </c>
      <c r="F141" s="405"/>
      <c r="G141" s="405"/>
      <c r="H141" s="406"/>
      <c r="I141" s="442"/>
      <c r="J141" s="97"/>
      <c r="K141" s="98"/>
      <c r="L141" s="103">
        <v>0</v>
      </c>
      <c r="M141" s="103">
        <v>0</v>
      </c>
      <c r="N141" s="103">
        <v>0</v>
      </c>
    </row>
    <row r="142" spans="1:22" s="82" customFormat="1" ht="67.5" customHeight="1">
      <c r="A142" s="330" t="s">
        <v>771</v>
      </c>
      <c r="B142" s="83"/>
      <c r="C142" s="407" t="s">
        <v>1789</v>
      </c>
      <c r="D142" s="426"/>
      <c r="E142" s="426"/>
      <c r="F142" s="426"/>
      <c r="G142" s="426"/>
      <c r="H142" s="408"/>
      <c r="I142" s="442"/>
      <c r="J142" s="97"/>
      <c r="K142" s="98"/>
      <c r="L142" s="95" t="s">
        <v>16</v>
      </c>
      <c r="M142" s="96" t="s">
        <v>16</v>
      </c>
      <c r="N142" s="96" t="s">
        <v>16</v>
      </c>
    </row>
    <row r="143" spans="1:22" s="82" customFormat="1" ht="34.5" customHeight="1">
      <c r="A143" s="330" t="s">
        <v>771</v>
      </c>
      <c r="B143" s="83"/>
      <c r="C143" s="106"/>
      <c r="D143" s="107"/>
      <c r="E143" s="404" t="s">
        <v>116</v>
      </c>
      <c r="F143" s="405"/>
      <c r="G143" s="405"/>
      <c r="H143" s="406"/>
      <c r="I143" s="442"/>
      <c r="J143" s="97"/>
      <c r="K143" s="98"/>
      <c r="L143" s="103">
        <v>0</v>
      </c>
      <c r="M143" s="103">
        <v>0</v>
      </c>
      <c r="N143" s="103">
        <v>0</v>
      </c>
    </row>
    <row r="144" spans="1:22" s="82" customFormat="1" ht="34.5" customHeight="1">
      <c r="A144" s="330" t="s">
        <v>772</v>
      </c>
      <c r="B144" s="83"/>
      <c r="C144" s="423" t="s">
        <v>117</v>
      </c>
      <c r="D144" s="424"/>
      <c r="E144" s="424"/>
      <c r="F144" s="424"/>
      <c r="G144" s="424"/>
      <c r="H144" s="425"/>
      <c r="I144" s="442"/>
      <c r="J144" s="99"/>
      <c r="K144" s="100"/>
      <c r="L144" s="103">
        <v>0</v>
      </c>
      <c r="M144" s="103">
        <v>0</v>
      </c>
      <c r="N144" s="103">
        <v>0</v>
      </c>
    </row>
    <row r="145" spans="1:22" s="1" customFormat="1">
      <c r="A145" s="328"/>
      <c r="B145" s="19"/>
      <c r="C145" s="19"/>
      <c r="D145" s="19"/>
      <c r="E145" s="19"/>
      <c r="F145" s="19"/>
      <c r="G145" s="19"/>
      <c r="H145" s="15"/>
      <c r="I145" s="15"/>
      <c r="J145" s="87"/>
      <c r="K145" s="88"/>
      <c r="L145" s="89"/>
      <c r="M145" s="89"/>
      <c r="N145" s="89"/>
    </row>
    <row r="146" spans="1:22" s="1" customFormat="1">
      <c r="A146" s="328"/>
      <c r="B146" s="19"/>
      <c r="C146" s="19"/>
      <c r="D146" s="19"/>
      <c r="E146" s="19"/>
      <c r="F146" s="19"/>
      <c r="G146" s="19"/>
      <c r="H146" s="15"/>
      <c r="I146" s="15"/>
      <c r="J146" s="87"/>
      <c r="K146" s="88"/>
      <c r="L146" s="89"/>
      <c r="M146" s="89"/>
      <c r="N146" s="89"/>
    </row>
    <row r="147" spans="1:22" s="108" customFormat="1">
      <c r="A147" s="328"/>
      <c r="C147" s="4"/>
      <c r="D147" s="4"/>
      <c r="E147" s="4"/>
      <c r="F147" s="4"/>
      <c r="G147" s="4"/>
      <c r="H147" s="308"/>
      <c r="I147" s="308"/>
      <c r="J147" s="59"/>
      <c r="K147" s="30"/>
      <c r="L147" s="101"/>
      <c r="M147" s="101"/>
      <c r="N147" s="101"/>
    </row>
    <row r="148" spans="1:22" s="108" customFormat="1">
      <c r="A148" s="328"/>
      <c r="B148" s="19" t="s">
        <v>118</v>
      </c>
      <c r="C148" s="4"/>
      <c r="D148" s="4"/>
      <c r="E148" s="4"/>
      <c r="F148" s="4"/>
      <c r="G148" s="4"/>
      <c r="H148" s="308"/>
      <c r="I148" s="308"/>
      <c r="J148" s="59"/>
      <c r="K148" s="30"/>
      <c r="L148" s="101"/>
      <c r="M148" s="101"/>
      <c r="N148" s="101"/>
    </row>
    <row r="149" spans="1:22">
      <c r="A149" s="328"/>
      <c r="B149" s="19"/>
      <c r="C149" s="19"/>
      <c r="D149" s="19"/>
      <c r="E149" s="19"/>
      <c r="F149" s="19"/>
      <c r="G149" s="19"/>
      <c r="H149" s="15"/>
      <c r="I149" s="15"/>
      <c r="L149" s="23"/>
      <c r="M149" s="23"/>
      <c r="N149" s="23"/>
      <c r="O149" s="9"/>
      <c r="P149" s="9"/>
      <c r="Q149" s="9"/>
      <c r="R149" s="9"/>
      <c r="S149" s="9"/>
      <c r="T149" s="9"/>
      <c r="U149" s="9"/>
      <c r="V149" s="9"/>
    </row>
    <row r="150" spans="1:22" ht="34.5" customHeight="1">
      <c r="A150" s="328"/>
      <c r="B150" s="19"/>
      <c r="C150" s="4"/>
      <c r="D150" s="4"/>
      <c r="F150" s="4"/>
      <c r="G150" s="4"/>
      <c r="H150" s="308"/>
      <c r="I150" s="308"/>
      <c r="J150" s="74" t="s">
        <v>68</v>
      </c>
      <c r="K150" s="75"/>
      <c r="L150" s="76" t="s">
        <v>530</v>
      </c>
      <c r="M150" s="76" t="s">
        <v>531</v>
      </c>
      <c r="N150" s="76" t="s">
        <v>529</v>
      </c>
      <c r="O150" s="9"/>
      <c r="P150" s="9"/>
      <c r="Q150" s="9"/>
      <c r="R150" s="9"/>
      <c r="S150" s="9"/>
      <c r="T150" s="9"/>
      <c r="U150" s="9"/>
      <c r="V150" s="9"/>
    </row>
    <row r="151" spans="1:22" ht="20.25" customHeight="1">
      <c r="A151" s="328"/>
      <c r="B151" s="2"/>
      <c r="C151" s="60"/>
      <c r="D151" s="4"/>
      <c r="F151" s="4"/>
      <c r="G151" s="4"/>
      <c r="H151" s="308"/>
      <c r="I151" s="65" t="s">
        <v>1779</v>
      </c>
      <c r="J151" s="66"/>
      <c r="K151" s="77"/>
      <c r="L151" s="78" t="s">
        <v>526</v>
      </c>
      <c r="M151" s="78" t="s">
        <v>745</v>
      </c>
      <c r="N151" s="78" t="s">
        <v>71</v>
      </c>
      <c r="O151" s="9"/>
      <c r="P151" s="9"/>
      <c r="Q151" s="9"/>
      <c r="R151" s="9"/>
      <c r="S151" s="9"/>
      <c r="T151" s="9"/>
      <c r="U151" s="9"/>
      <c r="V151" s="9"/>
    </row>
    <row r="152" spans="1:22" s="112" customFormat="1" ht="34.5" customHeight="1">
      <c r="A152" s="337" t="s">
        <v>774</v>
      </c>
      <c r="B152" s="108"/>
      <c r="C152" s="423" t="s">
        <v>1790</v>
      </c>
      <c r="D152" s="424"/>
      <c r="E152" s="424"/>
      <c r="F152" s="424"/>
      <c r="G152" s="424"/>
      <c r="H152" s="425"/>
      <c r="I152" s="443" t="s">
        <v>1791</v>
      </c>
      <c r="J152" s="109">
        <f t="shared" ref="J152:J215" si="2">IF(SUM(L152:N152)=0,IF(COUNTIF(L152:N152,"未確認")&gt;0,"未確認",IF(COUNTIF(L152:N152,"~*")&gt;0,"*",SUM(L152:N152))),SUM(L152:N152))</f>
        <v>0</v>
      </c>
      <c r="K152" s="110" t="str">
        <f t="shared" ref="K152:K215" si="3">IF(OR(COUNTIF(L152:N152,"未確認")&gt;0,COUNTIF(L152:N152,"~*")&gt;0),"※","")</f>
        <v/>
      </c>
      <c r="L152" s="111"/>
      <c r="M152" s="111"/>
      <c r="N152" s="111"/>
    </row>
    <row r="153" spans="1:22" s="112" customFormat="1" ht="34.5" customHeight="1">
      <c r="A153" s="337" t="s">
        <v>777</v>
      </c>
      <c r="B153" s="108"/>
      <c r="C153" s="423" t="s">
        <v>1792</v>
      </c>
      <c r="D153" s="424"/>
      <c r="E153" s="424"/>
      <c r="F153" s="424"/>
      <c r="G153" s="424"/>
      <c r="H153" s="425"/>
      <c r="I153" s="444"/>
      <c r="J153" s="109">
        <f t="shared" si="2"/>
        <v>0</v>
      </c>
      <c r="K153" s="110" t="str">
        <f t="shared" si="3"/>
        <v/>
      </c>
      <c r="L153" s="111"/>
      <c r="M153" s="111"/>
      <c r="N153" s="111"/>
    </row>
    <row r="154" spans="1:22" s="112" customFormat="1" ht="34.5" customHeight="1">
      <c r="A154" s="337" t="s">
        <v>779</v>
      </c>
      <c r="B154" s="108"/>
      <c r="C154" s="423" t="s">
        <v>122</v>
      </c>
      <c r="D154" s="424"/>
      <c r="E154" s="424"/>
      <c r="F154" s="424"/>
      <c r="G154" s="424"/>
      <c r="H154" s="425"/>
      <c r="I154" s="444"/>
      <c r="J154" s="109">
        <f t="shared" si="2"/>
        <v>0</v>
      </c>
      <c r="K154" s="110" t="str">
        <f t="shared" si="3"/>
        <v/>
      </c>
      <c r="L154" s="111"/>
      <c r="M154" s="111"/>
      <c r="N154" s="111"/>
    </row>
    <row r="155" spans="1:22" s="112" customFormat="1" ht="34.5" customHeight="1">
      <c r="A155" s="337" t="s">
        <v>780</v>
      </c>
      <c r="B155" s="108"/>
      <c r="C155" s="423" t="s">
        <v>123</v>
      </c>
      <c r="D155" s="424"/>
      <c r="E155" s="424"/>
      <c r="F155" s="424"/>
      <c r="G155" s="424"/>
      <c r="H155" s="425"/>
      <c r="I155" s="444"/>
      <c r="J155" s="109">
        <f t="shared" si="2"/>
        <v>0</v>
      </c>
      <c r="K155" s="110" t="str">
        <f t="shared" si="3"/>
        <v/>
      </c>
      <c r="L155" s="111"/>
      <c r="M155" s="111"/>
      <c r="N155" s="111"/>
    </row>
    <row r="156" spans="1:22" s="112" customFormat="1" ht="34.5" customHeight="1">
      <c r="A156" s="337" t="s">
        <v>781</v>
      </c>
      <c r="B156" s="108"/>
      <c r="C156" s="423" t="s">
        <v>124</v>
      </c>
      <c r="D156" s="424"/>
      <c r="E156" s="424"/>
      <c r="F156" s="424"/>
      <c r="G156" s="424"/>
      <c r="H156" s="425"/>
      <c r="I156" s="444"/>
      <c r="J156" s="109">
        <f t="shared" si="2"/>
        <v>0</v>
      </c>
      <c r="K156" s="110" t="str">
        <f t="shared" si="3"/>
        <v/>
      </c>
      <c r="L156" s="111"/>
      <c r="M156" s="111"/>
      <c r="N156" s="111"/>
    </row>
    <row r="157" spans="1:22" s="112" customFormat="1" ht="34.5" customHeight="1">
      <c r="A157" s="337" t="s">
        <v>782</v>
      </c>
      <c r="B157" s="108"/>
      <c r="C157" s="423" t="s">
        <v>125</v>
      </c>
      <c r="D157" s="424"/>
      <c r="E157" s="424"/>
      <c r="F157" s="424"/>
      <c r="G157" s="424"/>
      <c r="H157" s="425"/>
      <c r="I157" s="444"/>
      <c r="J157" s="109">
        <f t="shared" si="2"/>
        <v>49</v>
      </c>
      <c r="K157" s="110" t="str">
        <f t="shared" si="3"/>
        <v/>
      </c>
      <c r="L157" s="111"/>
      <c r="M157" s="111"/>
      <c r="N157" s="111">
        <v>49</v>
      </c>
    </row>
    <row r="158" spans="1:22" s="112" customFormat="1" ht="34.5" customHeight="1">
      <c r="A158" s="337" t="s">
        <v>783</v>
      </c>
      <c r="B158" s="108"/>
      <c r="C158" s="423" t="s">
        <v>126</v>
      </c>
      <c r="D158" s="424"/>
      <c r="E158" s="424"/>
      <c r="F158" s="424"/>
      <c r="G158" s="424"/>
      <c r="H158" s="425"/>
      <c r="I158" s="444"/>
      <c r="J158" s="109">
        <f t="shared" si="2"/>
        <v>0</v>
      </c>
      <c r="K158" s="110" t="str">
        <f t="shared" si="3"/>
        <v/>
      </c>
      <c r="L158" s="111"/>
      <c r="M158" s="111"/>
      <c r="N158" s="111"/>
    </row>
    <row r="159" spans="1:22" s="112" customFormat="1" ht="34.5" customHeight="1">
      <c r="A159" s="337" t="s">
        <v>784</v>
      </c>
      <c r="B159" s="108"/>
      <c r="C159" s="423" t="s">
        <v>1793</v>
      </c>
      <c r="D159" s="424"/>
      <c r="E159" s="424"/>
      <c r="F159" s="424"/>
      <c r="G159" s="424"/>
      <c r="H159" s="425"/>
      <c r="I159" s="444"/>
      <c r="J159" s="109">
        <f t="shared" si="2"/>
        <v>0</v>
      </c>
      <c r="K159" s="110" t="str">
        <f t="shared" si="3"/>
        <v/>
      </c>
      <c r="L159" s="111"/>
      <c r="M159" s="111"/>
      <c r="N159" s="111"/>
    </row>
    <row r="160" spans="1:22" s="112" customFormat="1" ht="34.5" customHeight="1">
      <c r="A160" s="337" t="s">
        <v>786</v>
      </c>
      <c r="B160" s="108"/>
      <c r="C160" s="423" t="s">
        <v>128</v>
      </c>
      <c r="D160" s="424"/>
      <c r="E160" s="424"/>
      <c r="F160" s="424"/>
      <c r="G160" s="424"/>
      <c r="H160" s="425"/>
      <c r="I160" s="444"/>
      <c r="J160" s="109">
        <f t="shared" si="2"/>
        <v>0</v>
      </c>
      <c r="K160" s="110" t="str">
        <f t="shared" si="3"/>
        <v/>
      </c>
      <c r="L160" s="111"/>
      <c r="M160" s="111"/>
      <c r="N160" s="111"/>
    </row>
    <row r="161" spans="1:14" s="112" customFormat="1" ht="34.5" customHeight="1">
      <c r="A161" s="337" t="s">
        <v>787</v>
      </c>
      <c r="B161" s="108"/>
      <c r="C161" s="423" t="s">
        <v>129</v>
      </c>
      <c r="D161" s="424"/>
      <c r="E161" s="424"/>
      <c r="F161" s="424"/>
      <c r="G161" s="424"/>
      <c r="H161" s="425"/>
      <c r="I161" s="444"/>
      <c r="J161" s="109">
        <f t="shared" si="2"/>
        <v>0</v>
      </c>
      <c r="K161" s="110" t="str">
        <f t="shared" si="3"/>
        <v/>
      </c>
      <c r="L161" s="111"/>
      <c r="M161" s="111"/>
      <c r="N161" s="111"/>
    </row>
    <row r="162" spans="1:14" s="112" customFormat="1" ht="34.5" customHeight="1">
      <c r="A162" s="337" t="s">
        <v>788</v>
      </c>
      <c r="B162" s="108"/>
      <c r="C162" s="423" t="s">
        <v>1794</v>
      </c>
      <c r="D162" s="424"/>
      <c r="E162" s="424"/>
      <c r="F162" s="424"/>
      <c r="G162" s="424"/>
      <c r="H162" s="425"/>
      <c r="I162" s="444"/>
      <c r="J162" s="109">
        <f t="shared" si="2"/>
        <v>0</v>
      </c>
      <c r="K162" s="110" t="str">
        <f t="shared" si="3"/>
        <v/>
      </c>
      <c r="L162" s="111"/>
      <c r="M162" s="111"/>
      <c r="N162" s="111"/>
    </row>
    <row r="163" spans="1:14" s="112" customFormat="1" ht="34.5" customHeight="1">
      <c r="A163" s="337" t="s">
        <v>790</v>
      </c>
      <c r="B163" s="108"/>
      <c r="C163" s="423" t="s">
        <v>1795</v>
      </c>
      <c r="D163" s="424"/>
      <c r="E163" s="424"/>
      <c r="F163" s="424"/>
      <c r="G163" s="424"/>
      <c r="H163" s="425"/>
      <c r="I163" s="444"/>
      <c r="J163" s="109">
        <f t="shared" si="2"/>
        <v>0</v>
      </c>
      <c r="K163" s="110" t="str">
        <f t="shared" si="3"/>
        <v/>
      </c>
      <c r="L163" s="111"/>
      <c r="M163" s="111"/>
      <c r="N163" s="111"/>
    </row>
    <row r="164" spans="1:14" s="112" customFormat="1" ht="34.5" customHeight="1">
      <c r="A164" s="337" t="s">
        <v>792</v>
      </c>
      <c r="B164" s="108"/>
      <c r="C164" s="423" t="s">
        <v>1796</v>
      </c>
      <c r="D164" s="424"/>
      <c r="E164" s="424"/>
      <c r="F164" s="424"/>
      <c r="G164" s="424"/>
      <c r="H164" s="425"/>
      <c r="I164" s="444"/>
      <c r="J164" s="109">
        <f t="shared" si="2"/>
        <v>26</v>
      </c>
      <c r="K164" s="110" t="str">
        <f t="shared" si="3"/>
        <v/>
      </c>
      <c r="L164" s="111">
        <v>26</v>
      </c>
      <c r="M164" s="111"/>
      <c r="N164" s="111"/>
    </row>
    <row r="165" spans="1:14" s="112" customFormat="1" ht="34.5" customHeight="1">
      <c r="A165" s="337" t="s">
        <v>793</v>
      </c>
      <c r="B165" s="108"/>
      <c r="C165" s="423" t="s">
        <v>135</v>
      </c>
      <c r="D165" s="424"/>
      <c r="E165" s="424"/>
      <c r="F165" s="424"/>
      <c r="G165" s="424"/>
      <c r="H165" s="425"/>
      <c r="I165" s="444"/>
      <c r="J165" s="109">
        <f t="shared" si="2"/>
        <v>0</v>
      </c>
      <c r="K165" s="110" t="str">
        <f t="shared" si="3"/>
        <v/>
      </c>
      <c r="L165" s="111"/>
      <c r="M165" s="111"/>
      <c r="N165" s="111"/>
    </row>
    <row r="166" spans="1:14" s="112" customFormat="1" ht="34.5" customHeight="1">
      <c r="A166" s="337" t="s">
        <v>794</v>
      </c>
      <c r="B166" s="108"/>
      <c r="C166" s="423" t="s">
        <v>1797</v>
      </c>
      <c r="D166" s="424"/>
      <c r="E166" s="424"/>
      <c r="F166" s="424"/>
      <c r="G166" s="424"/>
      <c r="H166" s="425"/>
      <c r="I166" s="444"/>
      <c r="J166" s="109">
        <f t="shared" si="2"/>
        <v>0</v>
      </c>
      <c r="K166" s="110" t="str">
        <f t="shared" si="3"/>
        <v/>
      </c>
      <c r="L166" s="111"/>
      <c r="M166" s="111"/>
      <c r="N166" s="111"/>
    </row>
    <row r="167" spans="1:14" s="112" customFormat="1" ht="34.5" customHeight="1">
      <c r="A167" s="337" t="s">
        <v>796</v>
      </c>
      <c r="B167" s="108"/>
      <c r="C167" s="423" t="s">
        <v>1798</v>
      </c>
      <c r="D167" s="424"/>
      <c r="E167" s="424"/>
      <c r="F167" s="424"/>
      <c r="G167" s="424"/>
      <c r="H167" s="425"/>
      <c r="I167" s="444"/>
      <c r="J167" s="109">
        <f t="shared" si="2"/>
        <v>0</v>
      </c>
      <c r="K167" s="110" t="str">
        <f t="shared" si="3"/>
        <v/>
      </c>
      <c r="L167" s="111"/>
      <c r="M167" s="111"/>
      <c r="N167" s="111"/>
    </row>
    <row r="168" spans="1:14" s="112" customFormat="1" ht="34.5" customHeight="1">
      <c r="A168" s="337" t="s">
        <v>798</v>
      </c>
      <c r="B168" s="108"/>
      <c r="C168" s="423" t="s">
        <v>1799</v>
      </c>
      <c r="D168" s="424"/>
      <c r="E168" s="424"/>
      <c r="F168" s="424"/>
      <c r="G168" s="424"/>
      <c r="H168" s="425"/>
      <c r="I168" s="444"/>
      <c r="J168" s="109">
        <f t="shared" si="2"/>
        <v>0</v>
      </c>
      <c r="K168" s="110" t="str">
        <f t="shared" si="3"/>
        <v/>
      </c>
      <c r="L168" s="111"/>
      <c r="M168" s="111"/>
      <c r="N168" s="111"/>
    </row>
    <row r="169" spans="1:14" s="112" customFormat="1" ht="34.5" customHeight="1">
      <c r="A169" s="337" t="s">
        <v>800</v>
      </c>
      <c r="B169" s="108"/>
      <c r="C169" s="423" t="s">
        <v>1800</v>
      </c>
      <c r="D169" s="424"/>
      <c r="E169" s="424"/>
      <c r="F169" s="424"/>
      <c r="G169" s="424"/>
      <c r="H169" s="425"/>
      <c r="I169" s="444"/>
      <c r="J169" s="109">
        <f t="shared" si="2"/>
        <v>0</v>
      </c>
      <c r="K169" s="110" t="str">
        <f t="shared" si="3"/>
        <v/>
      </c>
      <c r="L169" s="111"/>
      <c r="M169" s="111"/>
      <c r="N169" s="111"/>
    </row>
    <row r="170" spans="1:14" s="112" customFormat="1" ht="34.5" customHeight="1">
      <c r="A170" s="337" t="s">
        <v>802</v>
      </c>
      <c r="B170" s="108"/>
      <c r="C170" s="423" t="s">
        <v>1801</v>
      </c>
      <c r="D170" s="424"/>
      <c r="E170" s="424"/>
      <c r="F170" s="424"/>
      <c r="G170" s="424"/>
      <c r="H170" s="425"/>
      <c r="I170" s="444"/>
      <c r="J170" s="109">
        <f t="shared" si="2"/>
        <v>0</v>
      </c>
      <c r="K170" s="110" t="str">
        <f t="shared" si="3"/>
        <v/>
      </c>
      <c r="L170" s="111"/>
      <c r="M170" s="111"/>
      <c r="N170" s="111"/>
    </row>
    <row r="171" spans="1:14" s="112" customFormat="1" ht="34.5" customHeight="1">
      <c r="A171" s="337" t="s">
        <v>804</v>
      </c>
      <c r="B171" s="108"/>
      <c r="C171" s="423" t="s">
        <v>1802</v>
      </c>
      <c r="D171" s="424"/>
      <c r="E171" s="424"/>
      <c r="F171" s="424"/>
      <c r="G171" s="424"/>
      <c r="H171" s="425"/>
      <c r="I171" s="444"/>
      <c r="J171" s="109">
        <f t="shared" si="2"/>
        <v>0</v>
      </c>
      <c r="K171" s="110" t="str">
        <f t="shared" si="3"/>
        <v/>
      </c>
      <c r="L171" s="111"/>
      <c r="M171" s="111"/>
      <c r="N171" s="111"/>
    </row>
    <row r="172" spans="1:14" s="112" customFormat="1" ht="34.5" customHeight="1">
      <c r="A172" s="337" t="s">
        <v>806</v>
      </c>
      <c r="B172" s="108"/>
      <c r="C172" s="423" t="s">
        <v>1803</v>
      </c>
      <c r="D172" s="424"/>
      <c r="E172" s="424"/>
      <c r="F172" s="424"/>
      <c r="G172" s="424"/>
      <c r="H172" s="425"/>
      <c r="I172" s="444"/>
      <c r="J172" s="109">
        <f t="shared" si="2"/>
        <v>0</v>
      </c>
      <c r="K172" s="110" t="str">
        <f t="shared" si="3"/>
        <v/>
      </c>
      <c r="L172" s="111"/>
      <c r="M172" s="111"/>
      <c r="N172" s="111"/>
    </row>
    <row r="173" spans="1:14" s="112" customFormat="1" ht="34.5" customHeight="1">
      <c r="A173" s="337" t="s">
        <v>808</v>
      </c>
      <c r="B173" s="108"/>
      <c r="C173" s="423" t="s">
        <v>142</v>
      </c>
      <c r="D173" s="424"/>
      <c r="E173" s="424"/>
      <c r="F173" s="424"/>
      <c r="G173" s="424"/>
      <c r="H173" s="425"/>
      <c r="I173" s="444"/>
      <c r="J173" s="109">
        <f t="shared" si="2"/>
        <v>0</v>
      </c>
      <c r="K173" s="110" t="str">
        <f t="shared" si="3"/>
        <v/>
      </c>
      <c r="L173" s="111"/>
      <c r="M173" s="111"/>
      <c r="N173" s="111"/>
    </row>
    <row r="174" spans="1:14" s="112" customFormat="1" ht="34.5" customHeight="1">
      <c r="A174" s="337" t="s">
        <v>810</v>
      </c>
      <c r="B174" s="108"/>
      <c r="C174" s="423" t="s">
        <v>1804</v>
      </c>
      <c r="D174" s="424"/>
      <c r="E174" s="424"/>
      <c r="F174" s="424"/>
      <c r="G174" s="424"/>
      <c r="H174" s="425"/>
      <c r="I174" s="444"/>
      <c r="J174" s="109">
        <f t="shared" si="2"/>
        <v>0</v>
      </c>
      <c r="K174" s="110" t="str">
        <f t="shared" si="3"/>
        <v/>
      </c>
      <c r="L174" s="111"/>
      <c r="M174" s="111"/>
      <c r="N174" s="111"/>
    </row>
    <row r="175" spans="1:14" s="112" customFormat="1" ht="34.5" customHeight="1">
      <c r="A175" s="337" t="s">
        <v>812</v>
      </c>
      <c r="B175" s="108"/>
      <c r="C175" s="423" t="s">
        <v>1805</v>
      </c>
      <c r="D175" s="424"/>
      <c r="E175" s="424"/>
      <c r="F175" s="424"/>
      <c r="G175" s="424"/>
      <c r="H175" s="425"/>
      <c r="I175" s="444"/>
      <c r="J175" s="109">
        <f t="shared" si="2"/>
        <v>0</v>
      </c>
      <c r="K175" s="110" t="str">
        <f t="shared" si="3"/>
        <v/>
      </c>
      <c r="L175" s="111"/>
      <c r="M175" s="111"/>
      <c r="N175" s="111"/>
    </row>
    <row r="176" spans="1:14" s="112" customFormat="1" ht="34.5" customHeight="1">
      <c r="A176" s="337" t="s">
        <v>814</v>
      </c>
      <c r="B176" s="108"/>
      <c r="C176" s="423" t="s">
        <v>1806</v>
      </c>
      <c r="D176" s="424"/>
      <c r="E176" s="424"/>
      <c r="F176" s="424"/>
      <c r="G176" s="424"/>
      <c r="H176" s="425"/>
      <c r="I176" s="444"/>
      <c r="J176" s="109">
        <f t="shared" si="2"/>
        <v>0</v>
      </c>
      <c r="K176" s="110" t="str">
        <f t="shared" si="3"/>
        <v/>
      </c>
      <c r="L176" s="111"/>
      <c r="M176" s="111"/>
      <c r="N176" s="111"/>
    </row>
    <row r="177" spans="1:14" s="112" customFormat="1" ht="34.5" customHeight="1">
      <c r="A177" s="337" t="s">
        <v>816</v>
      </c>
      <c r="B177" s="108"/>
      <c r="C177" s="423" t="s">
        <v>1807</v>
      </c>
      <c r="D177" s="424"/>
      <c r="E177" s="424"/>
      <c r="F177" s="424"/>
      <c r="G177" s="424"/>
      <c r="H177" s="425"/>
      <c r="I177" s="444"/>
      <c r="J177" s="109">
        <f t="shared" si="2"/>
        <v>0</v>
      </c>
      <c r="K177" s="110" t="str">
        <f t="shared" si="3"/>
        <v/>
      </c>
      <c r="L177" s="111"/>
      <c r="M177" s="111"/>
      <c r="N177" s="111"/>
    </row>
    <row r="178" spans="1:14" s="112" customFormat="1" ht="34.5" customHeight="1">
      <c r="A178" s="337" t="s">
        <v>818</v>
      </c>
      <c r="B178" s="108"/>
      <c r="C178" s="423" t="s">
        <v>1808</v>
      </c>
      <c r="D178" s="424"/>
      <c r="E178" s="424"/>
      <c r="F178" s="424"/>
      <c r="G178" s="424"/>
      <c r="H178" s="425"/>
      <c r="I178" s="444"/>
      <c r="J178" s="109">
        <f t="shared" si="2"/>
        <v>0</v>
      </c>
      <c r="K178" s="110" t="str">
        <f t="shared" si="3"/>
        <v/>
      </c>
      <c r="L178" s="111"/>
      <c r="M178" s="111"/>
      <c r="N178" s="111"/>
    </row>
    <row r="179" spans="1:14" s="112" customFormat="1" ht="34.5" customHeight="1">
      <c r="A179" s="337" t="s">
        <v>820</v>
      </c>
      <c r="B179" s="108"/>
      <c r="C179" s="423" t="s">
        <v>148</v>
      </c>
      <c r="D179" s="424"/>
      <c r="E179" s="424"/>
      <c r="F179" s="424"/>
      <c r="G179" s="424"/>
      <c r="H179" s="425"/>
      <c r="I179" s="444"/>
      <c r="J179" s="109">
        <f t="shared" si="2"/>
        <v>0</v>
      </c>
      <c r="K179" s="110" t="str">
        <f t="shared" si="3"/>
        <v/>
      </c>
      <c r="L179" s="111"/>
      <c r="M179" s="111"/>
      <c r="N179" s="111"/>
    </row>
    <row r="180" spans="1:14" s="112" customFormat="1" ht="34.5" customHeight="1">
      <c r="A180" s="337" t="s">
        <v>821</v>
      </c>
      <c r="B180" s="108"/>
      <c r="C180" s="423" t="s">
        <v>149</v>
      </c>
      <c r="D180" s="424"/>
      <c r="E180" s="424"/>
      <c r="F180" s="424"/>
      <c r="G180" s="424"/>
      <c r="H180" s="425"/>
      <c r="I180" s="444"/>
      <c r="J180" s="109">
        <f t="shared" si="2"/>
        <v>0</v>
      </c>
      <c r="K180" s="110" t="str">
        <f t="shared" si="3"/>
        <v/>
      </c>
      <c r="L180" s="111"/>
      <c r="M180" s="111"/>
      <c r="N180" s="111"/>
    </row>
    <row r="181" spans="1:14" s="112" customFormat="1" ht="34.5" customHeight="1">
      <c r="A181" s="337" t="s">
        <v>822</v>
      </c>
      <c r="B181" s="108"/>
      <c r="C181" s="423" t="s">
        <v>150</v>
      </c>
      <c r="D181" s="424"/>
      <c r="E181" s="424"/>
      <c r="F181" s="424"/>
      <c r="G181" s="424"/>
      <c r="H181" s="425"/>
      <c r="I181" s="444"/>
      <c r="J181" s="109">
        <f t="shared" si="2"/>
        <v>0</v>
      </c>
      <c r="K181" s="110" t="str">
        <f t="shared" si="3"/>
        <v/>
      </c>
      <c r="L181" s="111"/>
      <c r="M181" s="111"/>
      <c r="N181" s="111"/>
    </row>
    <row r="182" spans="1:14" s="112" customFormat="1" ht="34.5" customHeight="1">
      <c r="A182" s="337" t="s">
        <v>823</v>
      </c>
      <c r="B182" s="108"/>
      <c r="C182" s="423" t="s">
        <v>1809</v>
      </c>
      <c r="D182" s="424"/>
      <c r="E182" s="424"/>
      <c r="F182" s="424"/>
      <c r="G182" s="424"/>
      <c r="H182" s="425"/>
      <c r="I182" s="444"/>
      <c r="J182" s="109">
        <f t="shared" si="2"/>
        <v>0</v>
      </c>
      <c r="K182" s="110" t="str">
        <f t="shared" si="3"/>
        <v/>
      </c>
      <c r="L182" s="111"/>
      <c r="M182" s="111"/>
      <c r="N182" s="111"/>
    </row>
    <row r="183" spans="1:14" s="112" customFormat="1" ht="34.5" customHeight="1">
      <c r="A183" s="337" t="s">
        <v>825</v>
      </c>
      <c r="B183" s="108"/>
      <c r="C183" s="423" t="s">
        <v>152</v>
      </c>
      <c r="D183" s="424"/>
      <c r="E183" s="424"/>
      <c r="F183" s="424"/>
      <c r="G183" s="424"/>
      <c r="H183" s="425"/>
      <c r="I183" s="444"/>
      <c r="J183" s="109">
        <f t="shared" si="2"/>
        <v>0</v>
      </c>
      <c r="K183" s="110" t="str">
        <f t="shared" si="3"/>
        <v/>
      </c>
      <c r="L183" s="111"/>
      <c r="M183" s="111"/>
      <c r="N183" s="111"/>
    </row>
    <row r="184" spans="1:14" s="112" customFormat="1" ht="34.5" customHeight="1">
      <c r="A184" s="337" t="s">
        <v>826</v>
      </c>
      <c r="B184" s="108"/>
      <c r="C184" s="423" t="s">
        <v>153</v>
      </c>
      <c r="D184" s="424"/>
      <c r="E184" s="424"/>
      <c r="F184" s="424"/>
      <c r="G184" s="424"/>
      <c r="H184" s="425"/>
      <c r="I184" s="444"/>
      <c r="J184" s="109">
        <f t="shared" si="2"/>
        <v>0</v>
      </c>
      <c r="K184" s="110" t="str">
        <f t="shared" si="3"/>
        <v/>
      </c>
      <c r="L184" s="111"/>
      <c r="M184" s="111"/>
      <c r="N184" s="111"/>
    </row>
    <row r="185" spans="1:14" s="112" customFormat="1" ht="34.5" customHeight="1">
      <c r="A185" s="337" t="s">
        <v>827</v>
      </c>
      <c r="B185" s="108"/>
      <c r="C185" s="423" t="s">
        <v>1810</v>
      </c>
      <c r="D185" s="424"/>
      <c r="E185" s="424"/>
      <c r="F185" s="424"/>
      <c r="G185" s="424"/>
      <c r="H185" s="425"/>
      <c r="I185" s="444"/>
      <c r="J185" s="109">
        <f t="shared" si="2"/>
        <v>0</v>
      </c>
      <c r="K185" s="110" t="str">
        <f t="shared" si="3"/>
        <v/>
      </c>
      <c r="L185" s="111"/>
      <c r="M185" s="111"/>
      <c r="N185" s="111"/>
    </row>
    <row r="186" spans="1:14" s="112" customFormat="1" ht="34.5" customHeight="1">
      <c r="A186" s="337" t="s">
        <v>828</v>
      </c>
      <c r="B186" s="108"/>
      <c r="C186" s="423" t="s">
        <v>1811</v>
      </c>
      <c r="D186" s="424"/>
      <c r="E186" s="424"/>
      <c r="F186" s="424"/>
      <c r="G186" s="424"/>
      <c r="H186" s="425"/>
      <c r="I186" s="444"/>
      <c r="J186" s="109">
        <f t="shared" si="2"/>
        <v>0</v>
      </c>
      <c r="K186" s="110" t="str">
        <f t="shared" si="3"/>
        <v/>
      </c>
      <c r="L186" s="111"/>
      <c r="M186" s="111"/>
      <c r="N186" s="111"/>
    </row>
    <row r="187" spans="1:14" s="112" customFormat="1" ht="34.5" customHeight="1">
      <c r="A187" s="337" t="s">
        <v>829</v>
      </c>
      <c r="B187" s="108"/>
      <c r="C187" s="423" t="s">
        <v>1812</v>
      </c>
      <c r="D187" s="424"/>
      <c r="E187" s="424"/>
      <c r="F187" s="424"/>
      <c r="G187" s="424"/>
      <c r="H187" s="425"/>
      <c r="I187" s="444"/>
      <c r="J187" s="109">
        <f t="shared" si="2"/>
        <v>0</v>
      </c>
      <c r="K187" s="110" t="str">
        <f t="shared" si="3"/>
        <v/>
      </c>
      <c r="L187" s="111"/>
      <c r="M187" s="111"/>
      <c r="N187" s="111"/>
    </row>
    <row r="188" spans="1:14" s="112" customFormat="1" ht="34.5" customHeight="1">
      <c r="A188" s="337" t="s">
        <v>830</v>
      </c>
      <c r="B188" s="108"/>
      <c r="C188" s="423" t="s">
        <v>1813</v>
      </c>
      <c r="D188" s="424"/>
      <c r="E188" s="424"/>
      <c r="F188" s="424"/>
      <c r="G188" s="424"/>
      <c r="H188" s="425"/>
      <c r="I188" s="444"/>
      <c r="J188" s="109">
        <f t="shared" si="2"/>
        <v>0</v>
      </c>
      <c r="K188" s="110" t="str">
        <f t="shared" si="3"/>
        <v/>
      </c>
      <c r="L188" s="111"/>
      <c r="M188" s="111"/>
      <c r="N188" s="111"/>
    </row>
    <row r="189" spans="1:14" s="112" customFormat="1" ht="34.5" customHeight="1">
      <c r="A189" s="337" t="s">
        <v>832</v>
      </c>
      <c r="B189" s="108"/>
      <c r="C189" s="423" t="s">
        <v>1814</v>
      </c>
      <c r="D189" s="424"/>
      <c r="E189" s="424"/>
      <c r="F189" s="424"/>
      <c r="G189" s="424"/>
      <c r="H189" s="425"/>
      <c r="I189" s="444"/>
      <c r="J189" s="109">
        <f t="shared" si="2"/>
        <v>0</v>
      </c>
      <c r="K189" s="110" t="str">
        <f t="shared" si="3"/>
        <v/>
      </c>
      <c r="L189" s="111"/>
      <c r="M189" s="111"/>
      <c r="N189" s="111"/>
    </row>
    <row r="190" spans="1:14" s="112" customFormat="1" ht="34.5" customHeight="1">
      <c r="A190" s="337" t="s">
        <v>834</v>
      </c>
      <c r="B190" s="108"/>
      <c r="C190" s="423" t="s">
        <v>1815</v>
      </c>
      <c r="D190" s="424"/>
      <c r="E190" s="424"/>
      <c r="F190" s="424"/>
      <c r="G190" s="424"/>
      <c r="H190" s="425"/>
      <c r="I190" s="444"/>
      <c r="J190" s="109">
        <f t="shared" si="2"/>
        <v>0</v>
      </c>
      <c r="K190" s="110" t="str">
        <f t="shared" si="3"/>
        <v/>
      </c>
      <c r="L190" s="111"/>
      <c r="M190" s="111"/>
      <c r="N190" s="111"/>
    </row>
    <row r="191" spans="1:14" s="112" customFormat="1" ht="34.5" customHeight="1">
      <c r="A191" s="337" t="s">
        <v>836</v>
      </c>
      <c r="B191" s="108"/>
      <c r="C191" s="423" t="s">
        <v>160</v>
      </c>
      <c r="D191" s="424"/>
      <c r="E191" s="424"/>
      <c r="F191" s="424"/>
      <c r="G191" s="424"/>
      <c r="H191" s="425"/>
      <c r="I191" s="444"/>
      <c r="J191" s="109">
        <f t="shared" si="2"/>
        <v>0</v>
      </c>
      <c r="K191" s="110" t="str">
        <f t="shared" si="3"/>
        <v/>
      </c>
      <c r="L191" s="111"/>
      <c r="M191" s="111"/>
      <c r="N191" s="111"/>
    </row>
    <row r="192" spans="1:14" s="112" customFormat="1" ht="34.5" customHeight="1">
      <c r="A192" s="337" t="s">
        <v>837</v>
      </c>
      <c r="B192" s="108"/>
      <c r="C192" s="423" t="s">
        <v>1816</v>
      </c>
      <c r="D192" s="424"/>
      <c r="E192" s="424"/>
      <c r="F192" s="424"/>
      <c r="G192" s="424"/>
      <c r="H192" s="425"/>
      <c r="I192" s="444"/>
      <c r="J192" s="109">
        <f t="shared" si="2"/>
        <v>0</v>
      </c>
      <c r="K192" s="110" t="str">
        <f t="shared" si="3"/>
        <v/>
      </c>
      <c r="L192" s="111"/>
      <c r="M192" s="111"/>
      <c r="N192" s="111"/>
    </row>
    <row r="193" spans="1:14" s="112" customFormat="1" ht="34.5" customHeight="1">
      <c r="A193" s="337" t="s">
        <v>839</v>
      </c>
      <c r="B193" s="108"/>
      <c r="C193" s="423" t="s">
        <v>1817</v>
      </c>
      <c r="D193" s="424"/>
      <c r="E193" s="424"/>
      <c r="F193" s="424"/>
      <c r="G193" s="424"/>
      <c r="H193" s="425"/>
      <c r="I193" s="444"/>
      <c r="J193" s="109">
        <f t="shared" si="2"/>
        <v>0</v>
      </c>
      <c r="K193" s="110" t="str">
        <f t="shared" si="3"/>
        <v/>
      </c>
      <c r="L193" s="111"/>
      <c r="M193" s="111"/>
      <c r="N193" s="111"/>
    </row>
    <row r="194" spans="1:14" s="112" customFormat="1" ht="34.5" customHeight="1">
      <c r="A194" s="337" t="s">
        <v>840</v>
      </c>
      <c r="B194" s="108"/>
      <c r="C194" s="423" t="s">
        <v>1818</v>
      </c>
      <c r="D194" s="424"/>
      <c r="E194" s="424"/>
      <c r="F194" s="424"/>
      <c r="G194" s="424"/>
      <c r="H194" s="425"/>
      <c r="I194" s="444"/>
      <c r="J194" s="109">
        <f t="shared" si="2"/>
        <v>0</v>
      </c>
      <c r="K194" s="110" t="str">
        <f t="shared" si="3"/>
        <v/>
      </c>
      <c r="L194" s="111"/>
      <c r="M194" s="111"/>
      <c r="N194" s="111"/>
    </row>
    <row r="195" spans="1:14" s="112" customFormat="1" ht="34.5" customHeight="1">
      <c r="A195" s="337" t="s">
        <v>842</v>
      </c>
      <c r="B195" s="108"/>
      <c r="C195" s="423" t="s">
        <v>1819</v>
      </c>
      <c r="D195" s="424"/>
      <c r="E195" s="424"/>
      <c r="F195" s="424"/>
      <c r="G195" s="424"/>
      <c r="H195" s="425"/>
      <c r="I195" s="444"/>
      <c r="J195" s="109">
        <f t="shared" si="2"/>
        <v>0</v>
      </c>
      <c r="K195" s="110" t="str">
        <f t="shared" si="3"/>
        <v/>
      </c>
      <c r="L195" s="111"/>
      <c r="M195" s="111"/>
      <c r="N195" s="111"/>
    </row>
    <row r="196" spans="1:14" s="112" customFormat="1" ht="34.5" customHeight="1">
      <c r="A196" s="337" t="s">
        <v>844</v>
      </c>
      <c r="B196" s="108"/>
      <c r="C196" s="423" t="s">
        <v>1820</v>
      </c>
      <c r="D196" s="424"/>
      <c r="E196" s="424"/>
      <c r="F196" s="424"/>
      <c r="G196" s="424"/>
      <c r="H196" s="425"/>
      <c r="I196" s="444"/>
      <c r="J196" s="109">
        <f t="shared" si="2"/>
        <v>0</v>
      </c>
      <c r="K196" s="110" t="str">
        <f t="shared" si="3"/>
        <v/>
      </c>
      <c r="L196" s="111"/>
      <c r="M196" s="111"/>
      <c r="N196" s="111"/>
    </row>
    <row r="197" spans="1:14" s="112" customFormat="1" ht="34.5" customHeight="1">
      <c r="A197" s="337" t="s">
        <v>846</v>
      </c>
      <c r="B197" s="108"/>
      <c r="C197" s="423" t="s">
        <v>166</v>
      </c>
      <c r="D197" s="424"/>
      <c r="E197" s="424"/>
      <c r="F197" s="424"/>
      <c r="G197" s="424"/>
      <c r="H197" s="425"/>
      <c r="I197" s="444"/>
      <c r="J197" s="109">
        <f t="shared" si="2"/>
        <v>0</v>
      </c>
      <c r="K197" s="110" t="str">
        <f t="shared" si="3"/>
        <v/>
      </c>
      <c r="L197" s="111"/>
      <c r="M197" s="111"/>
      <c r="N197" s="111"/>
    </row>
    <row r="198" spans="1:14" s="112" customFormat="1" ht="34.5" customHeight="1">
      <c r="A198" s="337" t="s">
        <v>847</v>
      </c>
      <c r="B198" s="108"/>
      <c r="C198" s="423" t="s">
        <v>167</v>
      </c>
      <c r="D198" s="424"/>
      <c r="E198" s="424"/>
      <c r="F198" s="424"/>
      <c r="G198" s="424"/>
      <c r="H198" s="425"/>
      <c r="I198" s="444"/>
      <c r="J198" s="109">
        <f t="shared" si="2"/>
        <v>0</v>
      </c>
      <c r="K198" s="110" t="str">
        <f t="shared" si="3"/>
        <v/>
      </c>
      <c r="L198" s="111"/>
      <c r="M198" s="111"/>
      <c r="N198" s="111"/>
    </row>
    <row r="199" spans="1:14" s="112" customFormat="1" ht="34.5" customHeight="1">
      <c r="A199" s="337" t="s">
        <v>848</v>
      </c>
      <c r="B199" s="108"/>
      <c r="C199" s="423" t="s">
        <v>115</v>
      </c>
      <c r="D199" s="424"/>
      <c r="E199" s="424"/>
      <c r="F199" s="424"/>
      <c r="G199" s="424"/>
      <c r="H199" s="425"/>
      <c r="I199" s="444"/>
      <c r="J199" s="109">
        <f t="shared" si="2"/>
        <v>0</v>
      </c>
      <c r="K199" s="110" t="str">
        <f t="shared" si="3"/>
        <v/>
      </c>
      <c r="L199" s="111"/>
      <c r="M199" s="111"/>
      <c r="N199" s="111"/>
    </row>
    <row r="200" spans="1:14" s="112" customFormat="1" ht="34.5" customHeight="1">
      <c r="A200" s="337" t="s">
        <v>849</v>
      </c>
      <c r="B200" s="108"/>
      <c r="C200" s="423" t="s">
        <v>168</v>
      </c>
      <c r="D200" s="424"/>
      <c r="E200" s="424"/>
      <c r="F200" s="424"/>
      <c r="G200" s="424"/>
      <c r="H200" s="425"/>
      <c r="I200" s="444"/>
      <c r="J200" s="109">
        <f t="shared" si="2"/>
        <v>0</v>
      </c>
      <c r="K200" s="110" t="str">
        <f t="shared" si="3"/>
        <v/>
      </c>
      <c r="L200" s="111"/>
      <c r="M200" s="111"/>
      <c r="N200" s="111"/>
    </row>
    <row r="201" spans="1:14" s="112" customFormat="1" ht="34.5" customHeight="1">
      <c r="A201" s="337" t="s">
        <v>850</v>
      </c>
      <c r="B201" s="108"/>
      <c r="C201" s="423" t="s">
        <v>1821</v>
      </c>
      <c r="D201" s="424"/>
      <c r="E201" s="424"/>
      <c r="F201" s="424"/>
      <c r="G201" s="424"/>
      <c r="H201" s="425"/>
      <c r="I201" s="444"/>
      <c r="J201" s="109">
        <f t="shared" si="2"/>
        <v>0</v>
      </c>
      <c r="K201" s="110" t="str">
        <f t="shared" si="3"/>
        <v/>
      </c>
      <c r="L201" s="111"/>
      <c r="M201" s="111"/>
      <c r="N201" s="111"/>
    </row>
    <row r="202" spans="1:14" s="112" customFormat="1" ht="34.5" customHeight="1">
      <c r="A202" s="337" t="s">
        <v>852</v>
      </c>
      <c r="B202" s="108"/>
      <c r="C202" s="423" t="s">
        <v>170</v>
      </c>
      <c r="D202" s="424"/>
      <c r="E202" s="424"/>
      <c r="F202" s="424"/>
      <c r="G202" s="424"/>
      <c r="H202" s="425"/>
      <c r="I202" s="444"/>
      <c r="J202" s="109">
        <f t="shared" si="2"/>
        <v>0</v>
      </c>
      <c r="K202" s="110" t="str">
        <f t="shared" si="3"/>
        <v/>
      </c>
      <c r="L202" s="111"/>
      <c r="M202" s="111"/>
      <c r="N202" s="111"/>
    </row>
    <row r="203" spans="1:14" s="112" customFormat="1" ht="34.5" customHeight="1">
      <c r="A203" s="337" t="s">
        <v>853</v>
      </c>
      <c r="B203" s="108"/>
      <c r="C203" s="423" t="s">
        <v>171</v>
      </c>
      <c r="D203" s="424"/>
      <c r="E203" s="424"/>
      <c r="F203" s="424"/>
      <c r="G203" s="424"/>
      <c r="H203" s="425"/>
      <c r="I203" s="444"/>
      <c r="J203" s="109">
        <f t="shared" si="2"/>
        <v>0</v>
      </c>
      <c r="K203" s="110" t="str">
        <f t="shared" si="3"/>
        <v/>
      </c>
      <c r="L203" s="111"/>
      <c r="M203" s="111"/>
      <c r="N203" s="111"/>
    </row>
    <row r="204" spans="1:14" s="112" customFormat="1" ht="34.5" customHeight="1">
      <c r="A204" s="337" t="s">
        <v>854</v>
      </c>
      <c r="B204" s="108"/>
      <c r="C204" s="423" t="s">
        <v>172</v>
      </c>
      <c r="D204" s="424"/>
      <c r="E204" s="424"/>
      <c r="F204" s="424"/>
      <c r="G204" s="424"/>
      <c r="H204" s="425"/>
      <c r="I204" s="444"/>
      <c r="J204" s="109">
        <f t="shared" si="2"/>
        <v>0</v>
      </c>
      <c r="K204" s="110" t="str">
        <f t="shared" si="3"/>
        <v/>
      </c>
      <c r="L204" s="111"/>
      <c r="M204" s="111"/>
      <c r="N204" s="111"/>
    </row>
    <row r="205" spans="1:14" s="112" customFormat="1" ht="34.5" customHeight="1">
      <c r="A205" s="337" t="s">
        <v>855</v>
      </c>
      <c r="B205" s="108"/>
      <c r="C205" s="423" t="s">
        <v>173</v>
      </c>
      <c r="D205" s="424"/>
      <c r="E205" s="424"/>
      <c r="F205" s="424"/>
      <c r="G205" s="424"/>
      <c r="H205" s="425"/>
      <c r="I205" s="444"/>
      <c r="J205" s="109">
        <f t="shared" si="2"/>
        <v>0</v>
      </c>
      <c r="K205" s="110" t="str">
        <f t="shared" si="3"/>
        <v/>
      </c>
      <c r="L205" s="111"/>
      <c r="M205" s="111"/>
      <c r="N205" s="111"/>
    </row>
    <row r="206" spans="1:14" s="112" customFormat="1" ht="34.5" customHeight="1">
      <c r="A206" s="337" t="s">
        <v>856</v>
      </c>
      <c r="B206" s="108"/>
      <c r="C206" s="423" t="s">
        <v>174</v>
      </c>
      <c r="D206" s="424"/>
      <c r="E206" s="424"/>
      <c r="F206" s="424"/>
      <c r="G206" s="424"/>
      <c r="H206" s="425"/>
      <c r="I206" s="444"/>
      <c r="J206" s="109">
        <f t="shared" si="2"/>
        <v>0</v>
      </c>
      <c r="K206" s="110" t="str">
        <f t="shared" si="3"/>
        <v/>
      </c>
      <c r="L206" s="111"/>
      <c r="M206" s="111"/>
      <c r="N206" s="111"/>
    </row>
    <row r="207" spans="1:14" s="112" customFormat="1" ht="34.5" customHeight="1">
      <c r="A207" s="337" t="s">
        <v>857</v>
      </c>
      <c r="B207" s="108"/>
      <c r="C207" s="423" t="s">
        <v>1822</v>
      </c>
      <c r="D207" s="424"/>
      <c r="E207" s="424"/>
      <c r="F207" s="424"/>
      <c r="G207" s="424"/>
      <c r="H207" s="425"/>
      <c r="I207" s="444"/>
      <c r="J207" s="109">
        <f t="shared" si="2"/>
        <v>0</v>
      </c>
      <c r="K207" s="110" t="str">
        <f t="shared" si="3"/>
        <v/>
      </c>
      <c r="L207" s="111"/>
      <c r="M207" s="111"/>
      <c r="N207" s="111"/>
    </row>
    <row r="208" spans="1:14" s="112" customFormat="1" ht="34.5" customHeight="1">
      <c r="A208" s="337" t="s">
        <v>859</v>
      </c>
      <c r="B208" s="108"/>
      <c r="C208" s="423" t="s">
        <v>176</v>
      </c>
      <c r="D208" s="424"/>
      <c r="E208" s="424"/>
      <c r="F208" s="424"/>
      <c r="G208" s="424"/>
      <c r="H208" s="425"/>
      <c r="I208" s="444"/>
      <c r="J208" s="109">
        <f t="shared" si="2"/>
        <v>0</v>
      </c>
      <c r="K208" s="110" t="str">
        <f t="shared" si="3"/>
        <v/>
      </c>
      <c r="L208" s="111"/>
      <c r="M208" s="111"/>
      <c r="N208" s="111"/>
    </row>
    <row r="209" spans="1:14" s="112" customFormat="1" ht="34.5" customHeight="1">
      <c r="A209" s="337" t="s">
        <v>860</v>
      </c>
      <c r="B209" s="108"/>
      <c r="C209" s="423" t="s">
        <v>177</v>
      </c>
      <c r="D209" s="424"/>
      <c r="E209" s="424"/>
      <c r="F209" s="424"/>
      <c r="G209" s="424"/>
      <c r="H209" s="425"/>
      <c r="I209" s="444"/>
      <c r="J209" s="109">
        <f t="shared" si="2"/>
        <v>0</v>
      </c>
      <c r="K209" s="110" t="str">
        <f t="shared" si="3"/>
        <v/>
      </c>
      <c r="L209" s="111"/>
      <c r="M209" s="111"/>
      <c r="N209" s="111"/>
    </row>
    <row r="210" spans="1:14" s="112" customFormat="1" ht="34.5" customHeight="1">
      <c r="A210" s="337" t="s">
        <v>861</v>
      </c>
      <c r="B210" s="113"/>
      <c r="C210" s="423" t="s">
        <v>1823</v>
      </c>
      <c r="D210" s="424"/>
      <c r="E210" s="424"/>
      <c r="F210" s="424"/>
      <c r="G210" s="424"/>
      <c r="H210" s="425"/>
      <c r="I210" s="444"/>
      <c r="J210" s="109">
        <f t="shared" si="2"/>
        <v>0</v>
      </c>
      <c r="K210" s="110" t="str">
        <f t="shared" si="3"/>
        <v/>
      </c>
      <c r="L210" s="111"/>
      <c r="M210" s="111"/>
      <c r="N210" s="111"/>
    </row>
    <row r="211" spans="1:14" s="112" customFormat="1" ht="34.5" customHeight="1">
      <c r="A211" s="337" t="s">
        <v>863</v>
      </c>
      <c r="B211" s="113"/>
      <c r="C211" s="423" t="s">
        <v>1824</v>
      </c>
      <c r="D211" s="424"/>
      <c r="E211" s="424"/>
      <c r="F211" s="424"/>
      <c r="G211" s="424"/>
      <c r="H211" s="425"/>
      <c r="I211" s="444"/>
      <c r="J211" s="109">
        <f t="shared" si="2"/>
        <v>0</v>
      </c>
      <c r="K211" s="110" t="str">
        <f t="shared" si="3"/>
        <v/>
      </c>
      <c r="L211" s="111"/>
      <c r="M211" s="111"/>
      <c r="N211" s="111"/>
    </row>
    <row r="212" spans="1:14" s="112" customFormat="1" ht="34.5" customHeight="1">
      <c r="A212" s="337" t="s">
        <v>864</v>
      </c>
      <c r="B212" s="113"/>
      <c r="C212" s="423" t="s">
        <v>1825</v>
      </c>
      <c r="D212" s="424"/>
      <c r="E212" s="424"/>
      <c r="F212" s="424"/>
      <c r="G212" s="424"/>
      <c r="H212" s="425"/>
      <c r="I212" s="444"/>
      <c r="J212" s="109">
        <f t="shared" si="2"/>
        <v>0</v>
      </c>
      <c r="K212" s="110" t="str">
        <f t="shared" si="3"/>
        <v/>
      </c>
      <c r="L212" s="111"/>
      <c r="M212" s="111"/>
      <c r="N212" s="111"/>
    </row>
    <row r="213" spans="1:14" s="112" customFormat="1" ht="34.5" customHeight="1">
      <c r="A213" s="337" t="s">
        <v>866</v>
      </c>
      <c r="B213" s="113"/>
      <c r="C213" s="423" t="s">
        <v>1826</v>
      </c>
      <c r="D213" s="424"/>
      <c r="E213" s="424"/>
      <c r="F213" s="424"/>
      <c r="G213" s="424"/>
      <c r="H213" s="425"/>
      <c r="I213" s="444"/>
      <c r="J213" s="109">
        <f t="shared" si="2"/>
        <v>0</v>
      </c>
      <c r="K213" s="110" t="str">
        <f t="shared" si="3"/>
        <v/>
      </c>
      <c r="L213" s="111"/>
      <c r="M213" s="111"/>
      <c r="N213" s="111"/>
    </row>
    <row r="214" spans="1:14" s="112" customFormat="1" ht="34.5" customHeight="1">
      <c r="A214" s="337" t="s">
        <v>868</v>
      </c>
      <c r="B214" s="108"/>
      <c r="C214" s="423" t="s">
        <v>1827</v>
      </c>
      <c r="D214" s="424"/>
      <c r="E214" s="424"/>
      <c r="F214" s="424"/>
      <c r="G214" s="424"/>
      <c r="H214" s="425"/>
      <c r="I214" s="444"/>
      <c r="J214" s="109">
        <f t="shared" si="2"/>
        <v>0</v>
      </c>
      <c r="K214" s="110" t="str">
        <f t="shared" si="3"/>
        <v/>
      </c>
      <c r="L214" s="111"/>
      <c r="M214" s="111"/>
      <c r="N214" s="111"/>
    </row>
    <row r="215" spans="1:14" s="112" customFormat="1" ht="34.5" customHeight="1">
      <c r="A215" s="337" t="s">
        <v>869</v>
      </c>
      <c r="B215" s="108"/>
      <c r="C215" s="423" t="s">
        <v>183</v>
      </c>
      <c r="D215" s="424"/>
      <c r="E215" s="424"/>
      <c r="F215" s="424"/>
      <c r="G215" s="424"/>
      <c r="H215" s="425"/>
      <c r="I215" s="444"/>
      <c r="J215" s="109">
        <f t="shared" si="2"/>
        <v>0</v>
      </c>
      <c r="K215" s="110" t="str">
        <f t="shared" si="3"/>
        <v/>
      </c>
      <c r="L215" s="111"/>
      <c r="M215" s="111"/>
      <c r="N215" s="111"/>
    </row>
    <row r="216" spans="1:14" s="112" customFormat="1" ht="34.5" customHeight="1">
      <c r="A216" s="337" t="s">
        <v>870</v>
      </c>
      <c r="B216" s="108"/>
      <c r="C216" s="423" t="s">
        <v>184</v>
      </c>
      <c r="D216" s="424"/>
      <c r="E216" s="424"/>
      <c r="F216" s="424"/>
      <c r="G216" s="424"/>
      <c r="H216" s="425"/>
      <c r="I216" s="444"/>
      <c r="J216" s="109">
        <f t="shared" ref="J216:J227" si="4">IF(SUM(L216:N216)=0,IF(COUNTIF(L216:N216,"未確認")&gt;0,"未確認",IF(COUNTIF(L216:N216,"~*")&gt;0,"*",SUM(L216:N216))),SUM(L216:N216))</f>
        <v>0</v>
      </c>
      <c r="K216" s="110" t="str">
        <f t="shared" ref="K216:K227" si="5">IF(OR(COUNTIF(L216:N216,"未確認")&gt;0,COUNTIF(L216:N216,"~*")&gt;0),"※","")</f>
        <v/>
      </c>
      <c r="L216" s="111"/>
      <c r="M216" s="111"/>
      <c r="N216" s="111"/>
    </row>
    <row r="217" spans="1:14" s="112" customFormat="1" ht="34.5" customHeight="1">
      <c r="A217" s="337" t="s">
        <v>871</v>
      </c>
      <c r="B217" s="108"/>
      <c r="C217" s="423" t="s">
        <v>1828</v>
      </c>
      <c r="D217" s="424"/>
      <c r="E217" s="424"/>
      <c r="F217" s="424"/>
      <c r="G217" s="424"/>
      <c r="H217" s="425"/>
      <c r="I217" s="444"/>
      <c r="J217" s="109">
        <f t="shared" si="4"/>
        <v>0</v>
      </c>
      <c r="K217" s="110" t="str">
        <f t="shared" si="5"/>
        <v/>
      </c>
      <c r="L217" s="111"/>
      <c r="M217" s="111"/>
      <c r="N217" s="111"/>
    </row>
    <row r="218" spans="1:14" s="112" customFormat="1" ht="34.5" customHeight="1">
      <c r="A218" s="337" t="s">
        <v>873</v>
      </c>
      <c r="B218" s="113"/>
      <c r="C218" s="423" t="s">
        <v>1829</v>
      </c>
      <c r="D218" s="424"/>
      <c r="E218" s="424"/>
      <c r="F218" s="424"/>
      <c r="G218" s="424"/>
      <c r="H218" s="425"/>
      <c r="I218" s="444"/>
      <c r="J218" s="109">
        <f t="shared" si="4"/>
        <v>0</v>
      </c>
      <c r="K218" s="110" t="str">
        <f t="shared" si="5"/>
        <v/>
      </c>
      <c r="L218" s="111"/>
      <c r="M218" s="111"/>
      <c r="N218" s="111"/>
    </row>
    <row r="219" spans="1:14" s="112" customFormat="1" ht="34.5" customHeight="1">
      <c r="A219" s="337" t="s">
        <v>874</v>
      </c>
      <c r="B219" s="113"/>
      <c r="C219" s="423" t="s">
        <v>1830</v>
      </c>
      <c r="D219" s="424"/>
      <c r="E219" s="424"/>
      <c r="F219" s="424"/>
      <c r="G219" s="424"/>
      <c r="H219" s="425"/>
      <c r="I219" s="444"/>
      <c r="J219" s="109">
        <f t="shared" si="4"/>
        <v>0</v>
      </c>
      <c r="K219" s="110" t="str">
        <f t="shared" si="5"/>
        <v/>
      </c>
      <c r="L219" s="111"/>
      <c r="M219" s="111"/>
      <c r="N219" s="111"/>
    </row>
    <row r="220" spans="1:14" s="112" customFormat="1" ht="34.5" customHeight="1">
      <c r="A220" s="337" t="s">
        <v>876</v>
      </c>
      <c r="B220" s="113"/>
      <c r="C220" s="423" t="s">
        <v>1831</v>
      </c>
      <c r="D220" s="424"/>
      <c r="E220" s="424"/>
      <c r="F220" s="424"/>
      <c r="G220" s="424"/>
      <c r="H220" s="425"/>
      <c r="I220" s="444"/>
      <c r="J220" s="109">
        <f t="shared" si="4"/>
        <v>0</v>
      </c>
      <c r="K220" s="110" t="str">
        <f t="shared" si="5"/>
        <v/>
      </c>
      <c r="L220" s="111"/>
      <c r="M220" s="111"/>
      <c r="N220" s="111"/>
    </row>
    <row r="221" spans="1:14" s="112" customFormat="1" ht="34.5" customHeight="1">
      <c r="A221" s="337" t="s">
        <v>877</v>
      </c>
      <c r="B221" s="113"/>
      <c r="C221" s="423" t="s">
        <v>1832</v>
      </c>
      <c r="D221" s="424"/>
      <c r="E221" s="424"/>
      <c r="F221" s="424"/>
      <c r="G221" s="424"/>
      <c r="H221" s="425"/>
      <c r="I221" s="444"/>
      <c r="J221" s="109">
        <f t="shared" si="4"/>
        <v>0</v>
      </c>
      <c r="K221" s="110" t="str">
        <f t="shared" si="5"/>
        <v/>
      </c>
      <c r="L221" s="111"/>
      <c r="M221" s="111"/>
      <c r="N221" s="111"/>
    </row>
    <row r="222" spans="1:14" s="112" customFormat="1" ht="34.5" customHeight="1">
      <c r="A222" s="337" t="s">
        <v>879</v>
      </c>
      <c r="B222" s="113"/>
      <c r="C222" s="423" t="s">
        <v>190</v>
      </c>
      <c r="D222" s="424"/>
      <c r="E222" s="424"/>
      <c r="F222" s="424"/>
      <c r="G222" s="424"/>
      <c r="H222" s="425"/>
      <c r="I222" s="444"/>
      <c r="J222" s="109">
        <f t="shared" si="4"/>
        <v>0</v>
      </c>
      <c r="K222" s="110" t="str">
        <f t="shared" si="5"/>
        <v/>
      </c>
      <c r="L222" s="111"/>
      <c r="M222" s="111"/>
      <c r="N222" s="111"/>
    </row>
    <row r="223" spans="1:14" s="112" customFormat="1" ht="34.5" customHeight="1">
      <c r="A223" s="337" t="s">
        <v>880</v>
      </c>
      <c r="B223" s="113"/>
      <c r="C223" s="423" t="s">
        <v>191</v>
      </c>
      <c r="D223" s="424"/>
      <c r="E223" s="424"/>
      <c r="F223" s="424"/>
      <c r="G223" s="424"/>
      <c r="H223" s="425"/>
      <c r="I223" s="444"/>
      <c r="J223" s="109">
        <f t="shared" si="4"/>
        <v>0</v>
      </c>
      <c r="K223" s="110" t="str">
        <f t="shared" si="5"/>
        <v/>
      </c>
      <c r="L223" s="111"/>
      <c r="M223" s="111"/>
      <c r="N223" s="111"/>
    </row>
    <row r="224" spans="1:14" s="112" customFormat="1" ht="34.5" customHeight="1">
      <c r="A224" s="337" t="s">
        <v>881</v>
      </c>
      <c r="B224" s="113"/>
      <c r="C224" s="423" t="s">
        <v>192</v>
      </c>
      <c r="D224" s="424"/>
      <c r="E224" s="424"/>
      <c r="F224" s="424"/>
      <c r="G224" s="424"/>
      <c r="H224" s="425"/>
      <c r="I224" s="444"/>
      <c r="J224" s="109">
        <f t="shared" si="4"/>
        <v>0</v>
      </c>
      <c r="K224" s="110" t="str">
        <f t="shared" si="5"/>
        <v/>
      </c>
      <c r="L224" s="111"/>
      <c r="M224" s="111"/>
      <c r="N224" s="111"/>
    </row>
    <row r="225" spans="1:22" s="112" customFormat="1" ht="34.5" customHeight="1">
      <c r="A225" s="337" t="s">
        <v>882</v>
      </c>
      <c r="B225" s="113"/>
      <c r="C225" s="423" t="s">
        <v>1833</v>
      </c>
      <c r="D225" s="424"/>
      <c r="E225" s="424"/>
      <c r="F225" s="424"/>
      <c r="G225" s="424"/>
      <c r="H225" s="425"/>
      <c r="I225" s="444"/>
      <c r="J225" s="109">
        <f t="shared" si="4"/>
        <v>0</v>
      </c>
      <c r="K225" s="110" t="str">
        <f t="shared" si="5"/>
        <v/>
      </c>
      <c r="L225" s="111"/>
      <c r="M225" s="111"/>
      <c r="N225" s="111"/>
    </row>
    <row r="226" spans="1:22" s="112" customFormat="1" ht="34.5" customHeight="1">
      <c r="A226" s="337" t="s">
        <v>884</v>
      </c>
      <c r="B226" s="113"/>
      <c r="C226" s="423" t="s">
        <v>1834</v>
      </c>
      <c r="D226" s="424"/>
      <c r="E226" s="424"/>
      <c r="F226" s="424"/>
      <c r="G226" s="424"/>
      <c r="H226" s="425"/>
      <c r="I226" s="444"/>
      <c r="J226" s="109">
        <f t="shared" si="4"/>
        <v>0</v>
      </c>
      <c r="K226" s="110" t="str">
        <f t="shared" si="5"/>
        <v/>
      </c>
      <c r="L226" s="111"/>
      <c r="M226" s="111"/>
      <c r="N226" s="111"/>
    </row>
    <row r="227" spans="1:22" s="112" customFormat="1" ht="34.5" customHeight="1">
      <c r="A227" s="337" t="s">
        <v>886</v>
      </c>
      <c r="B227" s="113"/>
      <c r="C227" s="423" t="s">
        <v>195</v>
      </c>
      <c r="D227" s="424"/>
      <c r="E227" s="424"/>
      <c r="F227" s="424"/>
      <c r="G227" s="424"/>
      <c r="H227" s="425"/>
      <c r="I227" s="445"/>
      <c r="J227" s="109">
        <f t="shared" si="4"/>
        <v>0</v>
      </c>
      <c r="K227" s="110" t="str">
        <f t="shared" si="5"/>
        <v/>
      </c>
      <c r="L227" s="111"/>
      <c r="M227" s="111"/>
      <c r="N227" s="111"/>
    </row>
    <row r="228" spans="1:22" s="1" customFormat="1">
      <c r="A228" s="328"/>
      <c r="B228" s="19"/>
      <c r="C228" s="19"/>
      <c r="D228" s="19"/>
      <c r="E228" s="19"/>
      <c r="F228" s="19"/>
      <c r="G228" s="19"/>
      <c r="H228" s="15"/>
      <c r="I228" s="15"/>
      <c r="J228" s="87"/>
      <c r="K228" s="88"/>
      <c r="L228" s="89"/>
      <c r="M228" s="89"/>
      <c r="N228" s="89"/>
    </row>
    <row r="229" spans="1:22" s="82" customFormat="1">
      <c r="A229" s="328"/>
      <c r="B229" s="83"/>
      <c r="C229" s="60"/>
      <c r="D229" s="60"/>
      <c r="E229" s="60"/>
      <c r="F229" s="60"/>
      <c r="G229" s="60"/>
      <c r="H229" s="90"/>
      <c r="I229" s="90"/>
      <c r="J229" s="87"/>
      <c r="K229" s="88"/>
      <c r="L229" s="89"/>
      <c r="M229" s="89"/>
      <c r="N229" s="89"/>
    </row>
    <row r="230" spans="1:22" s="1" customFormat="1" ht="19.5">
      <c r="A230" s="328"/>
      <c r="B230" s="114"/>
      <c r="C230" s="4"/>
      <c r="D230" s="4"/>
      <c r="E230" s="4"/>
      <c r="F230" s="4"/>
      <c r="G230" s="61"/>
      <c r="H230" s="115"/>
      <c r="I230" s="115"/>
      <c r="J230" s="59"/>
      <c r="K230" s="30"/>
      <c r="L230" s="101"/>
      <c r="M230" s="101"/>
      <c r="N230" s="101"/>
    </row>
    <row r="231" spans="1:22" s="2" customFormat="1">
      <c r="A231" s="328"/>
      <c r="B231" s="19" t="s">
        <v>196</v>
      </c>
      <c r="C231" s="19"/>
      <c r="D231" s="19"/>
      <c r="E231" s="19"/>
      <c r="F231" s="19"/>
      <c r="G231" s="19"/>
      <c r="H231" s="15"/>
      <c r="I231" s="15"/>
      <c r="J231" s="59"/>
      <c r="K231" s="30"/>
      <c r="L231" s="101"/>
      <c r="M231" s="101"/>
      <c r="N231" s="101"/>
    </row>
    <row r="232" spans="1:22">
      <c r="A232" s="328"/>
      <c r="B232" s="19"/>
      <c r="C232" s="19"/>
      <c r="D232" s="19"/>
      <c r="E232" s="19"/>
      <c r="F232" s="19"/>
      <c r="G232" s="19"/>
      <c r="H232" s="15"/>
      <c r="I232" s="15"/>
      <c r="L232" s="23"/>
      <c r="M232" s="23"/>
      <c r="N232" s="23"/>
      <c r="O232" s="9"/>
      <c r="P232" s="9"/>
      <c r="Q232" s="9"/>
      <c r="R232" s="9"/>
      <c r="S232" s="9"/>
      <c r="T232" s="9"/>
      <c r="U232" s="9"/>
      <c r="V232" s="9"/>
    </row>
    <row r="233" spans="1:22" ht="34.5" customHeight="1">
      <c r="A233" s="328"/>
      <c r="B233" s="19"/>
      <c r="C233" s="4"/>
      <c r="D233" s="4"/>
      <c r="F233" s="4"/>
      <c r="G233" s="4"/>
      <c r="H233" s="308"/>
      <c r="I233" s="308"/>
      <c r="J233" s="74" t="s">
        <v>68</v>
      </c>
      <c r="K233" s="75"/>
      <c r="L233" s="76" t="s">
        <v>530</v>
      </c>
      <c r="M233" s="76" t="s">
        <v>531</v>
      </c>
      <c r="N233" s="76" t="s">
        <v>529</v>
      </c>
      <c r="O233" s="9"/>
      <c r="P233" s="9"/>
      <c r="Q233" s="9"/>
      <c r="R233" s="9"/>
      <c r="S233" s="9"/>
      <c r="T233" s="9"/>
      <c r="U233" s="9"/>
      <c r="V233" s="9"/>
    </row>
    <row r="234" spans="1:22" ht="20.25" customHeight="1">
      <c r="A234" s="328"/>
      <c r="B234" s="2"/>
      <c r="C234" s="4"/>
      <c r="D234" s="4"/>
      <c r="F234" s="4"/>
      <c r="G234" s="4"/>
      <c r="H234" s="308"/>
      <c r="I234" s="65" t="s">
        <v>69</v>
      </c>
      <c r="J234" s="66"/>
      <c r="K234" s="77"/>
      <c r="L234" s="78" t="s">
        <v>526</v>
      </c>
      <c r="M234" s="78" t="s">
        <v>745</v>
      </c>
      <c r="N234" s="78" t="s">
        <v>71</v>
      </c>
      <c r="O234" s="9"/>
      <c r="P234" s="9"/>
      <c r="Q234" s="9"/>
      <c r="R234" s="9"/>
      <c r="S234" s="9"/>
      <c r="T234" s="9"/>
      <c r="U234" s="9"/>
      <c r="V234" s="9"/>
    </row>
    <row r="235" spans="1:22" s="82" customFormat="1" ht="106.5" customHeight="1">
      <c r="A235" s="330" t="s">
        <v>889</v>
      </c>
      <c r="B235" s="2"/>
      <c r="C235" s="404" t="s">
        <v>196</v>
      </c>
      <c r="D235" s="405"/>
      <c r="E235" s="405"/>
      <c r="F235" s="405"/>
      <c r="G235" s="405"/>
      <c r="H235" s="406"/>
      <c r="I235" s="116" t="s">
        <v>1835</v>
      </c>
      <c r="J235" s="117" t="s">
        <v>497</v>
      </c>
      <c r="K235" s="118"/>
      <c r="L235" s="119"/>
      <c r="M235" s="120"/>
      <c r="N235" s="120"/>
    </row>
    <row r="236" spans="1:22" s="1" customFormat="1">
      <c r="A236" s="328"/>
      <c r="B236" s="19"/>
      <c r="C236" s="19"/>
      <c r="D236" s="19"/>
      <c r="E236" s="19"/>
      <c r="F236" s="19"/>
      <c r="G236" s="19"/>
      <c r="H236" s="15"/>
      <c r="I236" s="15"/>
      <c r="J236" s="87"/>
      <c r="K236" s="88"/>
      <c r="L236" s="101"/>
      <c r="M236" s="101"/>
      <c r="N236" s="101"/>
    </row>
    <row r="237" spans="1:22" s="82" customFormat="1">
      <c r="A237" s="328"/>
      <c r="B237" s="83"/>
      <c r="C237" s="60"/>
      <c r="D237" s="60"/>
      <c r="E237" s="60"/>
      <c r="F237" s="60"/>
      <c r="G237" s="60"/>
      <c r="H237" s="90"/>
      <c r="I237" s="90"/>
      <c r="J237" s="87"/>
      <c r="K237" s="88"/>
      <c r="L237" s="101"/>
      <c r="M237" s="101"/>
      <c r="N237" s="101"/>
    </row>
    <row r="238" spans="1:22" s="1" customFormat="1">
      <c r="A238" s="328"/>
      <c r="B238" s="2"/>
      <c r="C238" s="4"/>
      <c r="D238" s="4"/>
      <c r="E238" s="4"/>
      <c r="F238" s="4"/>
      <c r="G238" s="4"/>
      <c r="H238" s="308"/>
      <c r="I238" s="308"/>
      <c r="J238" s="121"/>
      <c r="K238" s="30"/>
      <c r="L238" s="101"/>
      <c r="M238" s="101"/>
      <c r="N238" s="101"/>
    </row>
    <row r="239" spans="1:22" s="1" customFormat="1">
      <c r="A239" s="338"/>
      <c r="B239" s="19" t="s">
        <v>199</v>
      </c>
      <c r="C239" s="44"/>
      <c r="D239" s="44"/>
      <c r="E239" s="44"/>
      <c r="F239" s="44"/>
      <c r="G239" s="44"/>
      <c r="H239" s="15"/>
      <c r="I239" s="15"/>
      <c r="J239" s="59"/>
      <c r="K239" s="30"/>
      <c r="L239" s="101"/>
      <c r="M239" s="101"/>
      <c r="N239" s="101"/>
    </row>
    <row r="240" spans="1:22">
      <c r="A240" s="328"/>
      <c r="B240" s="19"/>
      <c r="C240" s="19"/>
      <c r="D240" s="19"/>
      <c r="E240" s="19"/>
      <c r="F240" s="19"/>
      <c r="G240" s="19"/>
      <c r="H240" s="15"/>
      <c r="I240" s="15"/>
      <c r="L240" s="23"/>
      <c r="M240" s="23"/>
      <c r="N240" s="23"/>
      <c r="O240" s="9"/>
      <c r="P240" s="9"/>
      <c r="Q240" s="9"/>
      <c r="R240" s="9"/>
      <c r="S240" s="9"/>
      <c r="T240" s="9"/>
      <c r="U240" s="9"/>
      <c r="V240" s="9"/>
    </row>
    <row r="241" spans="1:22" ht="34.5" customHeight="1">
      <c r="A241" s="338"/>
      <c r="B241" s="19"/>
      <c r="C241" s="4"/>
      <c r="D241" s="4"/>
      <c r="F241" s="4"/>
      <c r="G241" s="4"/>
      <c r="H241" s="308"/>
      <c r="I241" s="308"/>
      <c r="J241" s="74" t="s">
        <v>68</v>
      </c>
      <c r="K241" s="75"/>
      <c r="L241" s="76" t="s">
        <v>530</v>
      </c>
      <c r="M241" s="76" t="s">
        <v>531</v>
      </c>
      <c r="N241" s="76" t="s">
        <v>529</v>
      </c>
      <c r="O241" s="9"/>
      <c r="P241" s="9"/>
      <c r="Q241" s="9"/>
      <c r="R241" s="9"/>
      <c r="S241" s="9"/>
      <c r="T241" s="9"/>
      <c r="U241" s="9"/>
      <c r="V241" s="9"/>
    </row>
    <row r="242" spans="1:22" ht="20.25" customHeight="1">
      <c r="A242" s="339" t="s">
        <v>891</v>
      </c>
      <c r="B242" s="2"/>
      <c r="C242" s="4"/>
      <c r="D242" s="4"/>
      <c r="F242" s="4"/>
      <c r="G242" s="4"/>
      <c r="H242" s="308"/>
      <c r="I242" s="65" t="s">
        <v>1779</v>
      </c>
      <c r="J242" s="66"/>
      <c r="K242" s="77"/>
      <c r="L242" s="78" t="s">
        <v>526</v>
      </c>
      <c r="M242" s="78" t="s">
        <v>745</v>
      </c>
      <c r="N242" s="78" t="s">
        <v>71</v>
      </c>
      <c r="O242" s="9"/>
      <c r="P242" s="9"/>
      <c r="Q242" s="9"/>
      <c r="R242" s="9"/>
      <c r="S242" s="9"/>
      <c r="T242" s="9"/>
      <c r="U242" s="9"/>
      <c r="V242" s="9"/>
    </row>
    <row r="243" spans="1:22" s="82" customFormat="1" ht="34.5" customHeight="1">
      <c r="A243" s="340" t="s">
        <v>892</v>
      </c>
      <c r="B243" s="113"/>
      <c r="C243" s="404" t="s">
        <v>200</v>
      </c>
      <c r="D243" s="405"/>
      <c r="E243" s="405"/>
      <c r="F243" s="405"/>
      <c r="G243" s="405"/>
      <c r="H243" s="406"/>
      <c r="I243" s="446" t="s">
        <v>1836</v>
      </c>
      <c r="J243" s="68" t="s">
        <v>205</v>
      </c>
      <c r="K243" s="118"/>
      <c r="L243" s="102"/>
      <c r="M243" s="122"/>
      <c r="N243" s="122"/>
    </row>
    <row r="244" spans="1:22" s="82" customFormat="1" ht="34.5" customHeight="1">
      <c r="A244" s="340" t="s">
        <v>894</v>
      </c>
      <c r="B244" s="113"/>
      <c r="C244" s="404" t="s">
        <v>1837</v>
      </c>
      <c r="D244" s="405"/>
      <c r="E244" s="405"/>
      <c r="F244" s="405"/>
      <c r="G244" s="405"/>
      <c r="H244" s="406"/>
      <c r="I244" s="447"/>
      <c r="J244" s="68" t="s">
        <v>205</v>
      </c>
      <c r="K244" s="118"/>
      <c r="L244" s="97"/>
      <c r="M244" s="123"/>
      <c r="N244" s="123"/>
    </row>
    <row r="245" spans="1:22" s="82" customFormat="1" ht="34.5" customHeight="1">
      <c r="A245" s="340" t="s">
        <v>896</v>
      </c>
      <c r="B245" s="113"/>
      <c r="C245" s="404" t="s">
        <v>1838</v>
      </c>
      <c r="D245" s="405"/>
      <c r="E245" s="405"/>
      <c r="F245" s="405"/>
      <c r="G245" s="405"/>
      <c r="H245" s="406"/>
      <c r="I245" s="448"/>
      <c r="J245" s="68" t="s">
        <v>205</v>
      </c>
      <c r="K245" s="118"/>
      <c r="L245" s="99"/>
      <c r="M245" s="124"/>
      <c r="N245" s="124"/>
    </row>
    <row r="246" spans="1:22" s="1" customFormat="1">
      <c r="A246" s="328"/>
      <c r="B246" s="19"/>
      <c r="C246" s="125"/>
      <c r="D246" s="19"/>
      <c r="E246" s="19"/>
      <c r="F246" s="19"/>
      <c r="G246" s="19"/>
      <c r="H246" s="15"/>
      <c r="I246" s="15"/>
      <c r="J246" s="87"/>
      <c r="K246" s="88"/>
      <c r="L246" s="73"/>
      <c r="M246" s="73"/>
      <c r="N246" s="73"/>
    </row>
    <row r="247" spans="1:22" s="82" customFormat="1">
      <c r="A247" s="328"/>
      <c r="B247" s="83"/>
      <c r="C247" s="60"/>
      <c r="D247" s="60"/>
      <c r="E247" s="60"/>
      <c r="F247" s="60"/>
      <c r="G247" s="60"/>
      <c r="H247" s="90"/>
      <c r="I247" s="90"/>
      <c r="J247" s="87"/>
      <c r="K247" s="88"/>
      <c r="L247" s="89"/>
      <c r="M247" s="89"/>
      <c r="N247" s="89"/>
    </row>
    <row r="248" spans="1:22" s="1" customFormat="1">
      <c r="A248" s="328"/>
      <c r="B248" s="2"/>
      <c r="C248" s="4"/>
      <c r="D248" s="4"/>
      <c r="E248" s="4"/>
      <c r="F248" s="4"/>
      <c r="G248" s="4"/>
      <c r="H248" s="308"/>
      <c r="I248" s="308"/>
      <c r="J248" s="121"/>
      <c r="K248" s="30"/>
      <c r="L248" s="101"/>
      <c r="M248" s="101"/>
      <c r="N248" s="101"/>
    </row>
    <row r="249" spans="1:22" s="1" customFormat="1">
      <c r="A249" s="328"/>
      <c r="B249" s="19" t="s">
        <v>1839</v>
      </c>
      <c r="C249" s="44"/>
      <c r="D249" s="44"/>
      <c r="E249" s="44"/>
      <c r="F249" s="44"/>
      <c r="G249" s="44"/>
      <c r="H249" s="15"/>
      <c r="I249" s="15"/>
      <c r="J249" s="59"/>
      <c r="K249" s="30"/>
      <c r="L249" s="101"/>
      <c r="M249" s="101"/>
      <c r="N249" s="101"/>
    </row>
    <row r="250" spans="1:22">
      <c r="A250" s="328"/>
      <c r="B250" s="19"/>
      <c r="C250" s="19"/>
      <c r="D250" s="19"/>
      <c r="E250" s="19"/>
      <c r="F250" s="19"/>
      <c r="G250" s="19"/>
      <c r="H250" s="15"/>
      <c r="I250" s="15"/>
      <c r="L250" s="23"/>
      <c r="M250" s="23"/>
      <c r="N250" s="23"/>
      <c r="O250" s="9"/>
      <c r="P250" s="9"/>
      <c r="Q250" s="9"/>
      <c r="R250" s="9"/>
      <c r="S250" s="9"/>
      <c r="T250" s="9"/>
      <c r="U250" s="9"/>
      <c r="V250" s="9"/>
    </row>
    <row r="251" spans="1:22" ht="34.5" customHeight="1">
      <c r="A251" s="328"/>
      <c r="B251" s="19"/>
      <c r="C251" s="4"/>
      <c r="D251" s="4"/>
      <c r="F251" s="4"/>
      <c r="G251" s="4"/>
      <c r="H251" s="308"/>
      <c r="I251" s="308"/>
      <c r="J251" s="74" t="s">
        <v>68</v>
      </c>
      <c r="K251" s="75"/>
      <c r="L251" s="76" t="s">
        <v>530</v>
      </c>
      <c r="M251" s="76" t="s">
        <v>531</v>
      </c>
      <c r="N251" s="76" t="s">
        <v>529</v>
      </c>
      <c r="O251" s="9"/>
      <c r="P251" s="9"/>
      <c r="Q251" s="9"/>
      <c r="R251" s="9"/>
      <c r="S251" s="9"/>
      <c r="T251" s="9"/>
      <c r="U251" s="9"/>
      <c r="V251" s="9"/>
    </row>
    <row r="252" spans="1:22" ht="20.25" customHeight="1">
      <c r="A252" s="328"/>
      <c r="B252" s="2"/>
      <c r="C252" s="60"/>
      <c r="D252" s="4"/>
      <c r="F252" s="4"/>
      <c r="G252" s="4"/>
      <c r="H252" s="308"/>
      <c r="I252" s="65" t="s">
        <v>1779</v>
      </c>
      <c r="J252" s="66"/>
      <c r="K252" s="77"/>
      <c r="L252" s="78" t="s">
        <v>526</v>
      </c>
      <c r="M252" s="78" t="s">
        <v>745</v>
      </c>
      <c r="N252" s="78" t="s">
        <v>71</v>
      </c>
      <c r="O252" s="9"/>
      <c r="P252" s="9"/>
      <c r="Q252" s="9"/>
      <c r="R252" s="9"/>
      <c r="S252" s="9"/>
      <c r="T252" s="9"/>
      <c r="U252" s="9"/>
      <c r="V252" s="9"/>
    </row>
    <row r="253" spans="1:22" s="82" customFormat="1" ht="56.1" customHeight="1">
      <c r="A253" s="330" t="s">
        <v>899</v>
      </c>
      <c r="B253" s="113"/>
      <c r="C253" s="404" t="s">
        <v>1840</v>
      </c>
      <c r="D253" s="405"/>
      <c r="E253" s="405"/>
      <c r="F253" s="405"/>
      <c r="G253" s="405"/>
      <c r="H253" s="406"/>
      <c r="I253" s="307" t="s">
        <v>1841</v>
      </c>
      <c r="J253" s="68" t="s">
        <v>205</v>
      </c>
      <c r="K253" s="118"/>
      <c r="L253" s="102"/>
      <c r="M253" s="122"/>
      <c r="N253" s="122"/>
    </row>
    <row r="254" spans="1:22" s="82" customFormat="1" ht="98.1" customHeight="1">
      <c r="A254" s="330" t="s">
        <v>902</v>
      </c>
      <c r="B254" s="113"/>
      <c r="C254" s="404" t="s">
        <v>1842</v>
      </c>
      <c r="D254" s="405"/>
      <c r="E254" s="405"/>
      <c r="F254" s="405"/>
      <c r="G254" s="405"/>
      <c r="H254" s="406"/>
      <c r="I254" s="325" t="s">
        <v>1843</v>
      </c>
      <c r="J254" s="68" t="s">
        <v>205</v>
      </c>
      <c r="K254" s="118"/>
      <c r="L254" s="99"/>
      <c r="M254" s="124"/>
      <c r="N254" s="124"/>
    </row>
    <row r="255" spans="1:22" s="1" customFormat="1">
      <c r="A255" s="328"/>
      <c r="B255" s="19"/>
      <c r="C255" s="19"/>
      <c r="D255" s="19"/>
      <c r="E255" s="19"/>
      <c r="F255" s="19"/>
      <c r="G255" s="19"/>
      <c r="H255" s="15"/>
      <c r="I255" s="15"/>
      <c r="J255" s="87"/>
      <c r="K255" s="88"/>
      <c r="L255" s="73"/>
      <c r="M255" s="73"/>
      <c r="N255" s="73"/>
    </row>
    <row r="256" spans="1:22" s="82" customFormat="1">
      <c r="A256" s="328"/>
      <c r="B256" s="83"/>
      <c r="C256" s="60"/>
      <c r="D256" s="60"/>
      <c r="E256" s="60"/>
      <c r="F256" s="60"/>
      <c r="G256" s="60"/>
      <c r="H256" s="90"/>
      <c r="I256" s="90"/>
      <c r="J256" s="87"/>
      <c r="K256" s="88"/>
      <c r="L256" s="89"/>
      <c r="M256" s="89"/>
      <c r="N256" s="89"/>
    </row>
    <row r="257" spans="1:22" s="1" customFormat="1">
      <c r="A257" s="328"/>
      <c r="B257" s="113"/>
      <c r="C257" s="4"/>
      <c r="D257" s="4"/>
      <c r="E257" s="126"/>
      <c r="F257" s="126"/>
      <c r="G257" s="126"/>
      <c r="H257" s="127"/>
      <c r="I257" s="127"/>
      <c r="J257" s="87"/>
      <c r="K257" s="88"/>
      <c r="L257" s="89"/>
      <c r="M257" s="89"/>
      <c r="N257" s="89"/>
    </row>
    <row r="258" spans="1:22" s="1" customFormat="1">
      <c r="A258" s="328"/>
      <c r="B258" s="19" t="s">
        <v>210</v>
      </c>
      <c r="C258" s="44"/>
      <c r="D258" s="44"/>
      <c r="E258" s="44"/>
      <c r="F258" s="44"/>
      <c r="G258" s="15"/>
      <c r="H258" s="15"/>
      <c r="I258" s="15"/>
      <c r="J258" s="59"/>
      <c r="K258" s="30"/>
      <c r="L258" s="101"/>
      <c r="M258" s="101"/>
      <c r="N258" s="101"/>
    </row>
    <row r="259" spans="1:22">
      <c r="A259" s="328"/>
      <c r="B259" s="19"/>
      <c r="C259" s="19"/>
      <c r="D259" s="19"/>
      <c r="E259" s="19"/>
      <c r="F259" s="19"/>
      <c r="G259" s="19"/>
      <c r="H259" s="15"/>
      <c r="I259" s="15"/>
      <c r="L259" s="23"/>
      <c r="M259" s="23"/>
      <c r="N259" s="23"/>
      <c r="O259" s="9"/>
      <c r="P259" s="9"/>
      <c r="Q259" s="9"/>
      <c r="R259" s="9"/>
      <c r="S259" s="9"/>
      <c r="T259" s="9"/>
      <c r="U259" s="9"/>
      <c r="V259" s="9"/>
    </row>
    <row r="260" spans="1:22" ht="34.5" customHeight="1">
      <c r="A260" s="328"/>
      <c r="B260" s="19"/>
      <c r="C260" s="4"/>
      <c r="D260" s="4"/>
      <c r="F260" s="4"/>
      <c r="G260" s="4"/>
      <c r="H260" s="308"/>
      <c r="I260" s="308"/>
      <c r="J260" s="74" t="s">
        <v>68</v>
      </c>
      <c r="K260" s="75"/>
      <c r="L260" s="76" t="s">
        <v>530</v>
      </c>
      <c r="M260" s="76" t="s">
        <v>531</v>
      </c>
      <c r="N260" s="76" t="s">
        <v>529</v>
      </c>
      <c r="O260" s="9"/>
      <c r="P260" s="9"/>
      <c r="Q260" s="9"/>
      <c r="R260" s="9"/>
      <c r="S260" s="9"/>
      <c r="T260" s="9"/>
      <c r="U260" s="9"/>
      <c r="V260" s="9"/>
    </row>
    <row r="261" spans="1:22">
      <c r="A261" s="328"/>
      <c r="B261" s="2"/>
      <c r="C261" s="60"/>
      <c r="D261" s="4"/>
      <c r="F261" s="4"/>
      <c r="G261" s="4"/>
      <c r="H261" s="308"/>
      <c r="I261" s="65" t="s">
        <v>1779</v>
      </c>
      <c r="J261" s="66"/>
      <c r="K261" s="77"/>
      <c r="L261" s="78" t="s">
        <v>526</v>
      </c>
      <c r="M261" s="128" t="s">
        <v>745</v>
      </c>
      <c r="N261" s="128" t="s">
        <v>71</v>
      </c>
      <c r="O261" s="9"/>
      <c r="P261" s="9"/>
      <c r="Q261" s="9"/>
      <c r="R261" s="9"/>
      <c r="S261" s="9"/>
      <c r="T261" s="9"/>
      <c r="U261" s="9"/>
      <c r="V261" s="9"/>
    </row>
    <row r="262" spans="1:22" s="82" customFormat="1" ht="56.1" customHeight="1">
      <c r="A262" s="330" t="s">
        <v>904</v>
      </c>
      <c r="B262" s="113"/>
      <c r="C262" s="404" t="s">
        <v>211</v>
      </c>
      <c r="D262" s="405"/>
      <c r="E262" s="405"/>
      <c r="F262" s="405"/>
      <c r="G262" s="405"/>
      <c r="H262" s="406"/>
      <c r="I262" s="129" t="s">
        <v>1844</v>
      </c>
      <c r="J262" s="68" t="s">
        <v>213</v>
      </c>
      <c r="K262" s="118"/>
      <c r="L262" s="102"/>
      <c r="M262" s="122"/>
      <c r="N262" s="122"/>
    </row>
    <row r="263" spans="1:22" s="82" customFormat="1" ht="56.1" customHeight="1">
      <c r="A263" s="330" t="s">
        <v>906</v>
      </c>
      <c r="B263" s="113"/>
      <c r="C263" s="404" t="s">
        <v>214</v>
      </c>
      <c r="D263" s="405"/>
      <c r="E263" s="405"/>
      <c r="F263" s="405"/>
      <c r="G263" s="405"/>
      <c r="H263" s="406"/>
      <c r="I263" s="129" t="s">
        <v>1845</v>
      </c>
      <c r="J263" s="68" t="s">
        <v>205</v>
      </c>
      <c r="K263" s="118"/>
      <c r="L263" s="97"/>
      <c r="M263" s="123"/>
      <c r="N263" s="123"/>
    </row>
    <row r="264" spans="1:22" s="82" customFormat="1" ht="56.1" customHeight="1">
      <c r="A264" s="330" t="s">
        <v>908</v>
      </c>
      <c r="B264" s="113"/>
      <c r="C264" s="404" t="s">
        <v>1846</v>
      </c>
      <c r="D264" s="405"/>
      <c r="E264" s="405"/>
      <c r="F264" s="405"/>
      <c r="G264" s="405"/>
      <c r="H264" s="406"/>
      <c r="I264" s="129" t="s">
        <v>1847</v>
      </c>
      <c r="J264" s="68" t="s">
        <v>205</v>
      </c>
      <c r="K264" s="118"/>
      <c r="L264" s="99"/>
      <c r="M264" s="124"/>
      <c r="N264" s="124"/>
    </row>
    <row r="265" spans="1:22" s="1" customFormat="1">
      <c r="A265" s="328"/>
      <c r="B265" s="19"/>
      <c r="C265" s="19"/>
      <c r="D265" s="19"/>
      <c r="E265" s="19"/>
      <c r="F265" s="19"/>
      <c r="G265" s="19"/>
      <c r="H265" s="15"/>
      <c r="I265" s="15"/>
      <c r="J265" s="87"/>
      <c r="K265" s="88"/>
      <c r="L265" s="73"/>
      <c r="M265" s="73"/>
      <c r="N265" s="73"/>
    </row>
    <row r="266" spans="1:22" s="82" customFormat="1">
      <c r="A266" s="328"/>
      <c r="B266" s="83"/>
      <c r="C266" s="60"/>
      <c r="D266" s="60"/>
      <c r="E266" s="60"/>
      <c r="F266" s="60"/>
      <c r="G266" s="60"/>
      <c r="H266" s="90"/>
      <c r="I266" s="90"/>
      <c r="J266" s="87"/>
      <c r="K266" s="88"/>
      <c r="L266" s="89"/>
      <c r="M266" s="89"/>
      <c r="N266" s="89"/>
    </row>
    <row r="267" spans="1:22" s="1" customFormat="1">
      <c r="A267" s="328"/>
      <c r="B267" s="2"/>
      <c r="C267" s="4"/>
      <c r="D267" s="4"/>
      <c r="E267" s="4"/>
      <c r="F267" s="4"/>
      <c r="G267" s="4"/>
      <c r="H267" s="308"/>
      <c r="I267" s="308"/>
      <c r="J267" s="59"/>
      <c r="K267" s="30"/>
      <c r="L267" s="101"/>
      <c r="M267" s="101"/>
      <c r="N267" s="101"/>
    </row>
    <row r="268" spans="1:22">
      <c r="A268" s="328"/>
      <c r="B268" s="19" t="s">
        <v>217</v>
      </c>
      <c r="C268" s="19"/>
      <c r="D268" s="19"/>
      <c r="E268" s="19"/>
      <c r="F268" s="19"/>
      <c r="G268" s="19"/>
      <c r="H268" s="15"/>
      <c r="I268" s="15"/>
      <c r="J268" s="8"/>
      <c r="L268" s="130"/>
      <c r="M268" s="130"/>
      <c r="N268" s="130"/>
      <c r="O268" s="9"/>
      <c r="P268" s="9"/>
      <c r="Q268" s="9"/>
      <c r="R268" s="9"/>
      <c r="S268" s="9"/>
      <c r="T268" s="9"/>
      <c r="U268" s="9"/>
      <c r="V268" s="9"/>
    </row>
    <row r="269" spans="1:22">
      <c r="A269" s="328"/>
      <c r="B269" s="19"/>
      <c r="C269" s="19"/>
      <c r="D269" s="19"/>
      <c r="E269" s="19"/>
      <c r="F269" s="19"/>
      <c r="G269" s="19"/>
      <c r="H269" s="15"/>
      <c r="I269" s="15"/>
      <c r="L269" s="23"/>
      <c r="M269" s="23"/>
      <c r="N269" s="23"/>
      <c r="O269" s="9"/>
      <c r="P269" s="9"/>
      <c r="Q269" s="9"/>
      <c r="R269" s="9"/>
      <c r="S269" s="9"/>
      <c r="T269" s="9"/>
      <c r="U269" s="9"/>
      <c r="V269" s="9"/>
    </row>
    <row r="270" spans="1:22" ht="34.5" customHeight="1">
      <c r="A270" s="328"/>
      <c r="B270" s="19"/>
      <c r="C270" s="4"/>
      <c r="D270" s="4"/>
      <c r="F270" s="4"/>
      <c r="G270" s="4"/>
      <c r="H270" s="308"/>
      <c r="I270" s="308"/>
      <c r="J270" s="74" t="s">
        <v>68</v>
      </c>
      <c r="K270" s="75"/>
      <c r="L270" s="76" t="s">
        <v>530</v>
      </c>
      <c r="M270" s="76" t="s">
        <v>531</v>
      </c>
      <c r="N270" s="76" t="s">
        <v>529</v>
      </c>
      <c r="O270" s="9"/>
      <c r="P270" s="9"/>
      <c r="Q270" s="9"/>
      <c r="R270" s="9"/>
      <c r="S270" s="9"/>
      <c r="T270" s="9"/>
      <c r="U270" s="9"/>
      <c r="V270" s="9"/>
    </row>
    <row r="271" spans="1:22" ht="20.25" customHeight="1">
      <c r="A271" s="328"/>
      <c r="B271" s="2"/>
      <c r="C271" s="60"/>
      <c r="D271" s="4"/>
      <c r="F271" s="4"/>
      <c r="G271" s="4"/>
      <c r="H271" s="308"/>
      <c r="I271" s="65" t="s">
        <v>1848</v>
      </c>
      <c r="J271" s="66"/>
      <c r="K271" s="77"/>
      <c r="L271" s="78" t="s">
        <v>526</v>
      </c>
      <c r="M271" s="78" t="s">
        <v>745</v>
      </c>
      <c r="N271" s="78" t="s">
        <v>71</v>
      </c>
      <c r="O271" s="9"/>
      <c r="P271" s="9"/>
      <c r="Q271" s="9"/>
      <c r="R271" s="9"/>
      <c r="S271" s="9"/>
      <c r="T271" s="9"/>
      <c r="U271" s="9"/>
      <c r="V271" s="9"/>
    </row>
    <row r="272" spans="1:22" s="82" customFormat="1" ht="34.5" customHeight="1">
      <c r="A272" s="330" t="s">
        <v>911</v>
      </c>
      <c r="B272" s="83"/>
      <c r="C272" s="449" t="s">
        <v>218</v>
      </c>
      <c r="D272" s="450"/>
      <c r="E272" s="450"/>
      <c r="F272" s="450"/>
      <c r="G272" s="449" t="s">
        <v>219</v>
      </c>
      <c r="H272" s="449"/>
      <c r="I272" s="452" t="s">
        <v>912</v>
      </c>
      <c r="J272" s="131">
        <v>5</v>
      </c>
      <c r="K272" s="118" t="str">
        <f t="shared" ref="K272:K299" si="6">IF(OR(COUNTIF(L272:N272,"未確認")&gt;0,COUNTIF(L272:N272,"~*")&gt;0),"※","")</f>
        <v/>
      </c>
      <c r="L272" s="132"/>
      <c r="M272" s="132"/>
      <c r="N272" s="132"/>
    </row>
    <row r="273" spans="1:14" s="82" customFormat="1" ht="34.5" customHeight="1">
      <c r="A273" s="330" t="s">
        <v>911</v>
      </c>
      <c r="B273" s="83"/>
      <c r="C273" s="450"/>
      <c r="D273" s="450"/>
      <c r="E273" s="450"/>
      <c r="F273" s="450"/>
      <c r="G273" s="449" t="s">
        <v>221</v>
      </c>
      <c r="H273" s="449"/>
      <c r="I273" s="453"/>
      <c r="J273" s="133">
        <v>2.1625000000000001</v>
      </c>
      <c r="K273" s="118" t="str">
        <f t="shared" si="6"/>
        <v/>
      </c>
      <c r="L273" s="134"/>
      <c r="M273" s="134"/>
      <c r="N273" s="134"/>
    </row>
    <row r="274" spans="1:14" s="82" customFormat="1" ht="34.5" customHeight="1">
      <c r="A274" s="330" t="s">
        <v>913</v>
      </c>
      <c r="B274" s="83"/>
      <c r="C274" s="449" t="s">
        <v>222</v>
      </c>
      <c r="D274" s="450"/>
      <c r="E274" s="450"/>
      <c r="F274" s="450"/>
      <c r="G274" s="449" t="s">
        <v>219</v>
      </c>
      <c r="H274" s="449"/>
      <c r="I274" s="453"/>
      <c r="J274" s="131">
        <v>0</v>
      </c>
      <c r="K274" s="118" t="str">
        <f t="shared" si="6"/>
        <v/>
      </c>
      <c r="L274" s="132"/>
      <c r="M274" s="132"/>
      <c r="N274" s="132"/>
    </row>
    <row r="275" spans="1:14" s="82" customFormat="1" ht="34.5" customHeight="1">
      <c r="A275" s="330" t="s">
        <v>913</v>
      </c>
      <c r="B275" s="83"/>
      <c r="C275" s="450"/>
      <c r="D275" s="450"/>
      <c r="E275" s="450"/>
      <c r="F275" s="450"/>
      <c r="G275" s="449" t="s">
        <v>221</v>
      </c>
      <c r="H275" s="449"/>
      <c r="I275" s="453"/>
      <c r="J275" s="133">
        <v>0</v>
      </c>
      <c r="K275" s="118" t="str">
        <f t="shared" si="6"/>
        <v/>
      </c>
      <c r="L275" s="134"/>
      <c r="M275" s="134"/>
      <c r="N275" s="134"/>
    </row>
    <row r="276" spans="1:14" s="82" customFormat="1" ht="34.5" customHeight="1">
      <c r="A276" s="341" t="s">
        <v>914</v>
      </c>
      <c r="B276" s="114"/>
      <c r="C276" s="449" t="s">
        <v>223</v>
      </c>
      <c r="D276" s="449"/>
      <c r="E276" s="449"/>
      <c r="F276" s="449"/>
      <c r="G276" s="449" t="s">
        <v>219</v>
      </c>
      <c r="H276" s="449"/>
      <c r="I276" s="453"/>
      <c r="J276" s="131">
        <f t="shared" ref="J276:J291" si="7">IF(SUM(L276:N276)=0,IF(COUNTIF(L276:N276,"未確認")&gt;0,"未確認",IF(COUNTIF(L276:N276,"~*")&gt;0,"*",SUM(L276:N276))),SUM(L276:N276))</f>
        <v>14</v>
      </c>
      <c r="K276" s="118" t="str">
        <f t="shared" si="6"/>
        <v/>
      </c>
      <c r="L276" s="135">
        <v>4</v>
      </c>
      <c r="M276" s="135"/>
      <c r="N276" s="135">
        <v>10</v>
      </c>
    </row>
    <row r="277" spans="1:14" s="82" customFormat="1" ht="34.5" customHeight="1">
      <c r="A277" s="341" t="s">
        <v>914</v>
      </c>
      <c r="B277" s="114"/>
      <c r="C277" s="449"/>
      <c r="D277" s="449"/>
      <c r="E277" s="449"/>
      <c r="F277" s="449"/>
      <c r="G277" s="449" t="s">
        <v>221</v>
      </c>
      <c r="H277" s="449"/>
      <c r="I277" s="453"/>
      <c r="J277" s="131">
        <f t="shared" si="7"/>
        <v>0</v>
      </c>
      <c r="K277" s="118" t="str">
        <f t="shared" si="6"/>
        <v/>
      </c>
      <c r="L277" s="136">
        <v>0</v>
      </c>
      <c r="M277" s="136"/>
      <c r="N277" s="136">
        <v>0</v>
      </c>
    </row>
    <row r="278" spans="1:14" s="82" customFormat="1" ht="34.5" customHeight="1">
      <c r="A278" s="341" t="s">
        <v>915</v>
      </c>
      <c r="B278" s="114"/>
      <c r="C278" s="449" t="s">
        <v>224</v>
      </c>
      <c r="D278" s="451"/>
      <c r="E278" s="451"/>
      <c r="F278" s="451"/>
      <c r="G278" s="449" t="s">
        <v>219</v>
      </c>
      <c r="H278" s="449"/>
      <c r="I278" s="453"/>
      <c r="J278" s="131">
        <f t="shared" si="7"/>
        <v>15</v>
      </c>
      <c r="K278" s="118" t="str">
        <f t="shared" si="6"/>
        <v/>
      </c>
      <c r="L278" s="135">
        <v>10</v>
      </c>
      <c r="M278" s="135"/>
      <c r="N278" s="135">
        <v>5</v>
      </c>
    </row>
    <row r="279" spans="1:14" s="82" customFormat="1" ht="34.5" customHeight="1">
      <c r="A279" s="341" t="s">
        <v>915</v>
      </c>
      <c r="B279" s="114"/>
      <c r="C279" s="451"/>
      <c r="D279" s="451"/>
      <c r="E279" s="451"/>
      <c r="F279" s="451"/>
      <c r="G279" s="449" t="s">
        <v>221</v>
      </c>
      <c r="H279" s="449"/>
      <c r="I279" s="453"/>
      <c r="J279" s="131">
        <f t="shared" si="7"/>
        <v>0.7</v>
      </c>
      <c r="K279" s="118" t="str">
        <f t="shared" si="6"/>
        <v/>
      </c>
      <c r="L279" s="136">
        <v>0.7</v>
      </c>
      <c r="M279" s="136"/>
      <c r="N279" s="136">
        <v>0</v>
      </c>
    </row>
    <row r="280" spans="1:14" s="82" customFormat="1" ht="34.5" customHeight="1">
      <c r="A280" s="341" t="s">
        <v>916</v>
      </c>
      <c r="B280" s="114"/>
      <c r="C280" s="449" t="s">
        <v>225</v>
      </c>
      <c r="D280" s="451"/>
      <c r="E280" s="451"/>
      <c r="F280" s="451"/>
      <c r="G280" s="449" t="s">
        <v>219</v>
      </c>
      <c r="H280" s="449"/>
      <c r="I280" s="453"/>
      <c r="J280" s="131">
        <f t="shared" si="7"/>
        <v>22</v>
      </c>
      <c r="K280" s="118" t="str">
        <f t="shared" si="6"/>
        <v/>
      </c>
      <c r="L280" s="135">
        <v>14</v>
      </c>
      <c r="M280" s="135"/>
      <c r="N280" s="135">
        <v>8</v>
      </c>
    </row>
    <row r="281" spans="1:14" s="82" customFormat="1" ht="34.5" customHeight="1">
      <c r="A281" s="341" t="s">
        <v>916</v>
      </c>
      <c r="B281" s="114"/>
      <c r="C281" s="451"/>
      <c r="D281" s="451"/>
      <c r="E281" s="451"/>
      <c r="F281" s="451"/>
      <c r="G281" s="449" t="s">
        <v>221</v>
      </c>
      <c r="H281" s="449"/>
      <c r="I281" s="453"/>
      <c r="J281" s="131">
        <f t="shared" si="7"/>
        <v>4.5</v>
      </c>
      <c r="K281" s="118" t="str">
        <f t="shared" si="6"/>
        <v/>
      </c>
      <c r="L281" s="136">
        <v>2.7</v>
      </c>
      <c r="M281" s="136"/>
      <c r="N281" s="136">
        <v>1.8</v>
      </c>
    </row>
    <row r="282" spans="1:14" s="82" customFormat="1" ht="34.5" customHeight="1">
      <c r="A282" s="341" t="s">
        <v>917</v>
      </c>
      <c r="B282" s="114"/>
      <c r="C282" s="449" t="s">
        <v>226</v>
      </c>
      <c r="D282" s="451"/>
      <c r="E282" s="451"/>
      <c r="F282" s="451"/>
      <c r="G282" s="449" t="s">
        <v>219</v>
      </c>
      <c r="H282" s="449"/>
      <c r="I282" s="453"/>
      <c r="J282" s="131">
        <f t="shared" si="7"/>
        <v>0</v>
      </c>
      <c r="K282" s="118" t="str">
        <f t="shared" si="6"/>
        <v/>
      </c>
      <c r="L282" s="135">
        <v>0</v>
      </c>
      <c r="M282" s="135"/>
      <c r="N282" s="135">
        <v>0</v>
      </c>
    </row>
    <row r="283" spans="1:14" s="82" customFormat="1" ht="34.5" customHeight="1">
      <c r="A283" s="341" t="s">
        <v>917</v>
      </c>
      <c r="B283" s="83"/>
      <c r="C283" s="451"/>
      <c r="D283" s="451"/>
      <c r="E283" s="451"/>
      <c r="F283" s="451"/>
      <c r="G283" s="449" t="s">
        <v>221</v>
      </c>
      <c r="H283" s="449"/>
      <c r="I283" s="453"/>
      <c r="J283" s="131">
        <f t="shared" si="7"/>
        <v>0</v>
      </c>
      <c r="K283" s="118" t="str">
        <f t="shared" si="6"/>
        <v/>
      </c>
      <c r="L283" s="136">
        <v>0</v>
      </c>
      <c r="M283" s="136"/>
      <c r="N283" s="136">
        <v>0</v>
      </c>
    </row>
    <row r="284" spans="1:14" s="82" customFormat="1" ht="34.5" customHeight="1">
      <c r="A284" s="341" t="s">
        <v>918</v>
      </c>
      <c r="B284" s="83"/>
      <c r="C284" s="449" t="s">
        <v>227</v>
      </c>
      <c r="D284" s="451"/>
      <c r="E284" s="451"/>
      <c r="F284" s="451"/>
      <c r="G284" s="449" t="s">
        <v>219</v>
      </c>
      <c r="H284" s="449"/>
      <c r="I284" s="453"/>
      <c r="J284" s="131">
        <f t="shared" si="7"/>
        <v>0</v>
      </c>
      <c r="K284" s="118" t="str">
        <f t="shared" si="6"/>
        <v/>
      </c>
      <c r="L284" s="135">
        <v>0</v>
      </c>
      <c r="M284" s="135"/>
      <c r="N284" s="135">
        <v>0</v>
      </c>
    </row>
    <row r="285" spans="1:14" s="82" customFormat="1" ht="34.5" customHeight="1">
      <c r="A285" s="341" t="s">
        <v>918</v>
      </c>
      <c r="B285" s="83"/>
      <c r="C285" s="451"/>
      <c r="D285" s="451"/>
      <c r="E285" s="451"/>
      <c r="F285" s="451"/>
      <c r="G285" s="449" t="s">
        <v>221</v>
      </c>
      <c r="H285" s="449"/>
      <c r="I285" s="453"/>
      <c r="J285" s="131">
        <f t="shared" si="7"/>
        <v>0</v>
      </c>
      <c r="K285" s="118" t="str">
        <f t="shared" si="6"/>
        <v/>
      </c>
      <c r="L285" s="136">
        <v>0</v>
      </c>
      <c r="M285" s="136"/>
      <c r="N285" s="136">
        <v>0</v>
      </c>
    </row>
    <row r="286" spans="1:14" s="82" customFormat="1" ht="34.5" customHeight="1">
      <c r="A286" s="341" t="s">
        <v>919</v>
      </c>
      <c r="B286" s="83"/>
      <c r="C286" s="449" t="s">
        <v>228</v>
      </c>
      <c r="D286" s="451"/>
      <c r="E286" s="451"/>
      <c r="F286" s="451"/>
      <c r="G286" s="449" t="s">
        <v>219</v>
      </c>
      <c r="H286" s="449"/>
      <c r="I286" s="453"/>
      <c r="J286" s="131">
        <f t="shared" si="7"/>
        <v>0</v>
      </c>
      <c r="K286" s="118" t="str">
        <f t="shared" si="6"/>
        <v/>
      </c>
      <c r="L286" s="135">
        <v>0</v>
      </c>
      <c r="M286" s="135"/>
      <c r="N286" s="135">
        <v>0</v>
      </c>
    </row>
    <row r="287" spans="1:14" s="82" customFormat="1" ht="34.5" customHeight="1">
      <c r="A287" s="341" t="s">
        <v>919</v>
      </c>
      <c r="B287" s="83"/>
      <c r="C287" s="451"/>
      <c r="D287" s="451"/>
      <c r="E287" s="451"/>
      <c r="F287" s="451"/>
      <c r="G287" s="449" t="s">
        <v>221</v>
      </c>
      <c r="H287" s="449"/>
      <c r="I287" s="453"/>
      <c r="J287" s="131">
        <f t="shared" si="7"/>
        <v>0</v>
      </c>
      <c r="K287" s="118" t="str">
        <f t="shared" si="6"/>
        <v/>
      </c>
      <c r="L287" s="136">
        <v>0</v>
      </c>
      <c r="M287" s="136"/>
      <c r="N287" s="136">
        <v>0</v>
      </c>
    </row>
    <row r="288" spans="1:14" s="82" customFormat="1" ht="34.5" customHeight="1">
      <c r="A288" s="341" t="s">
        <v>920</v>
      </c>
      <c r="B288" s="83"/>
      <c r="C288" s="449" t="s">
        <v>229</v>
      </c>
      <c r="D288" s="451"/>
      <c r="E288" s="451"/>
      <c r="F288" s="451"/>
      <c r="G288" s="449" t="s">
        <v>219</v>
      </c>
      <c r="H288" s="449"/>
      <c r="I288" s="453"/>
      <c r="J288" s="131">
        <f t="shared" si="7"/>
        <v>0</v>
      </c>
      <c r="K288" s="118" t="str">
        <f t="shared" si="6"/>
        <v/>
      </c>
      <c r="L288" s="135">
        <v>0</v>
      </c>
      <c r="M288" s="135"/>
      <c r="N288" s="135">
        <v>0</v>
      </c>
    </row>
    <row r="289" spans="1:22" s="82" customFormat="1" ht="34.5" customHeight="1">
      <c r="A289" s="341" t="s">
        <v>920</v>
      </c>
      <c r="B289" s="83"/>
      <c r="C289" s="451"/>
      <c r="D289" s="451"/>
      <c r="E289" s="451"/>
      <c r="F289" s="451"/>
      <c r="G289" s="449" t="s">
        <v>221</v>
      </c>
      <c r="H289" s="449"/>
      <c r="I289" s="453"/>
      <c r="J289" s="131">
        <f t="shared" si="7"/>
        <v>0</v>
      </c>
      <c r="K289" s="118" t="str">
        <f t="shared" si="6"/>
        <v/>
      </c>
      <c r="L289" s="136">
        <v>0</v>
      </c>
      <c r="M289" s="136"/>
      <c r="N289" s="136">
        <v>0</v>
      </c>
    </row>
    <row r="290" spans="1:22" s="82" customFormat="1" ht="34.5" customHeight="1">
      <c r="A290" s="341" t="s">
        <v>921</v>
      </c>
      <c r="B290" s="83"/>
      <c r="C290" s="449" t="s">
        <v>230</v>
      </c>
      <c r="D290" s="451"/>
      <c r="E290" s="451"/>
      <c r="F290" s="451"/>
      <c r="G290" s="449" t="s">
        <v>219</v>
      </c>
      <c r="H290" s="449"/>
      <c r="I290" s="453"/>
      <c r="J290" s="131">
        <f t="shared" si="7"/>
        <v>0</v>
      </c>
      <c r="K290" s="118" t="str">
        <f t="shared" si="6"/>
        <v/>
      </c>
      <c r="L290" s="135">
        <v>0</v>
      </c>
      <c r="M290" s="135"/>
      <c r="N290" s="135">
        <v>0</v>
      </c>
    </row>
    <row r="291" spans="1:22" s="82" customFormat="1" ht="34.5" customHeight="1">
      <c r="A291" s="341" t="s">
        <v>921</v>
      </c>
      <c r="B291" s="83"/>
      <c r="C291" s="451"/>
      <c r="D291" s="451"/>
      <c r="E291" s="451"/>
      <c r="F291" s="451"/>
      <c r="G291" s="449" t="s">
        <v>221</v>
      </c>
      <c r="H291" s="449"/>
      <c r="I291" s="453"/>
      <c r="J291" s="131">
        <f t="shared" si="7"/>
        <v>0</v>
      </c>
      <c r="K291" s="118" t="str">
        <f t="shared" si="6"/>
        <v/>
      </c>
      <c r="L291" s="136">
        <v>0</v>
      </c>
      <c r="M291" s="136"/>
      <c r="N291" s="136">
        <v>0</v>
      </c>
    </row>
    <row r="292" spans="1:22" s="82" customFormat="1" ht="34.5" customHeight="1">
      <c r="A292" s="330" t="s">
        <v>922</v>
      </c>
      <c r="B292" s="83"/>
      <c r="C292" s="449" t="s">
        <v>231</v>
      </c>
      <c r="D292" s="450"/>
      <c r="E292" s="450"/>
      <c r="F292" s="450"/>
      <c r="G292" s="449" t="s">
        <v>219</v>
      </c>
      <c r="H292" s="449"/>
      <c r="I292" s="453"/>
      <c r="J292" s="131">
        <v>3</v>
      </c>
      <c r="K292" s="118" t="str">
        <f t="shared" si="6"/>
        <v/>
      </c>
      <c r="L292" s="132"/>
      <c r="M292" s="132"/>
      <c r="N292" s="132"/>
    </row>
    <row r="293" spans="1:22" s="82" customFormat="1" ht="34.5" customHeight="1">
      <c r="A293" s="330" t="s">
        <v>922</v>
      </c>
      <c r="B293" s="83"/>
      <c r="C293" s="450"/>
      <c r="D293" s="450"/>
      <c r="E293" s="450"/>
      <c r="F293" s="450"/>
      <c r="G293" s="449" t="s">
        <v>221</v>
      </c>
      <c r="H293" s="449"/>
      <c r="I293" s="453"/>
      <c r="J293" s="131">
        <v>0</v>
      </c>
      <c r="K293" s="118" t="str">
        <f t="shared" si="6"/>
        <v/>
      </c>
      <c r="L293" s="134"/>
      <c r="M293" s="134"/>
      <c r="N293" s="134"/>
    </row>
    <row r="294" spans="1:22" s="82" customFormat="1" ht="34.5" customHeight="1">
      <c r="A294" s="330" t="s">
        <v>923</v>
      </c>
      <c r="B294" s="83"/>
      <c r="C294" s="449" t="s">
        <v>232</v>
      </c>
      <c r="D294" s="450"/>
      <c r="E294" s="450"/>
      <c r="F294" s="450"/>
      <c r="G294" s="449" t="s">
        <v>219</v>
      </c>
      <c r="H294" s="449"/>
      <c r="I294" s="453"/>
      <c r="J294" s="131">
        <v>2</v>
      </c>
      <c r="K294" s="118" t="str">
        <f t="shared" si="6"/>
        <v/>
      </c>
      <c r="L294" s="132"/>
      <c r="M294" s="132"/>
      <c r="N294" s="132"/>
    </row>
    <row r="295" spans="1:22" s="82" customFormat="1" ht="34.5" customHeight="1">
      <c r="A295" s="330" t="s">
        <v>923</v>
      </c>
      <c r="B295" s="83"/>
      <c r="C295" s="450"/>
      <c r="D295" s="450"/>
      <c r="E295" s="450"/>
      <c r="F295" s="450"/>
      <c r="G295" s="449" t="s">
        <v>221</v>
      </c>
      <c r="H295" s="449"/>
      <c r="I295" s="453"/>
      <c r="J295" s="131">
        <v>0</v>
      </c>
      <c r="K295" s="118" t="str">
        <f t="shared" si="6"/>
        <v/>
      </c>
      <c r="L295" s="134"/>
      <c r="M295" s="134"/>
      <c r="N295" s="134"/>
    </row>
    <row r="296" spans="1:22" s="82" customFormat="1" ht="34.5" customHeight="1">
      <c r="A296" s="341" t="s">
        <v>924</v>
      </c>
      <c r="B296" s="83"/>
      <c r="C296" s="449" t="s">
        <v>925</v>
      </c>
      <c r="D296" s="451"/>
      <c r="E296" s="451"/>
      <c r="F296" s="451"/>
      <c r="G296" s="449" t="s">
        <v>219</v>
      </c>
      <c r="H296" s="449"/>
      <c r="I296" s="453"/>
      <c r="J296" s="131">
        <f>IF(SUM(L296:N296)=0,IF(COUNTIF(L296:N296,"未確認")&gt;0,"未確認",IF(COUNTIF(L296:N296,"~*")&gt;0,"*",SUM(L296:N296))),SUM(L296:N296))</f>
        <v>0</v>
      </c>
      <c r="K296" s="118" t="str">
        <f t="shared" si="6"/>
        <v/>
      </c>
      <c r="L296" s="135">
        <v>0</v>
      </c>
      <c r="M296" s="135"/>
      <c r="N296" s="135">
        <v>0</v>
      </c>
    </row>
    <row r="297" spans="1:22" s="82" customFormat="1" ht="34.5" customHeight="1">
      <c r="A297" s="341" t="s">
        <v>924</v>
      </c>
      <c r="B297" s="83"/>
      <c r="C297" s="451"/>
      <c r="D297" s="451"/>
      <c r="E297" s="451"/>
      <c r="F297" s="451"/>
      <c r="G297" s="449" t="s">
        <v>221</v>
      </c>
      <c r="H297" s="449"/>
      <c r="I297" s="453"/>
      <c r="J297" s="131">
        <f>IF(SUM(L297:N297)=0,IF(COUNTIF(L297:N297,"未確認")&gt;0,"未確認",IF(COUNTIF(L297:N297,"~*")&gt;0,"*",SUM(L297:N297))),SUM(L297:N297))</f>
        <v>0</v>
      </c>
      <c r="K297" s="118" t="str">
        <f t="shared" si="6"/>
        <v/>
      </c>
      <c r="L297" s="136">
        <v>0</v>
      </c>
      <c r="M297" s="136"/>
      <c r="N297" s="136">
        <v>0</v>
      </c>
    </row>
    <row r="298" spans="1:22" s="82" customFormat="1" ht="34.5" customHeight="1">
      <c r="A298" s="341" t="s">
        <v>926</v>
      </c>
      <c r="B298" s="83"/>
      <c r="C298" s="449" t="s">
        <v>234</v>
      </c>
      <c r="D298" s="450"/>
      <c r="E298" s="450"/>
      <c r="F298" s="450"/>
      <c r="G298" s="449" t="s">
        <v>219</v>
      </c>
      <c r="H298" s="449"/>
      <c r="I298" s="453"/>
      <c r="J298" s="131">
        <f>IF(SUM(L298:N298)=0,IF(COUNTIF(L298:N298,"未確認")&gt;0,"未確認",IF(COUNTIF(L298:N298,"~*")&gt;0,"*",SUM(L298:N298))),SUM(L298:N298))</f>
        <v>0</v>
      </c>
      <c r="K298" s="118" t="str">
        <f t="shared" si="6"/>
        <v/>
      </c>
      <c r="L298" s="135">
        <v>0</v>
      </c>
      <c r="M298" s="135"/>
      <c r="N298" s="135">
        <v>0</v>
      </c>
    </row>
    <row r="299" spans="1:22" s="82" customFormat="1" ht="34.5" customHeight="1">
      <c r="A299" s="341" t="s">
        <v>926</v>
      </c>
      <c r="B299" s="83"/>
      <c r="C299" s="450"/>
      <c r="D299" s="450"/>
      <c r="E299" s="450"/>
      <c r="F299" s="450"/>
      <c r="G299" s="449" t="s">
        <v>221</v>
      </c>
      <c r="H299" s="449"/>
      <c r="I299" s="454"/>
      <c r="J299" s="131">
        <f>IF(SUM(L299:N299)=0,IF(COUNTIF(L299:N299,"未確認")&gt;0,"未確認",IF(COUNTIF(L299:N299,"~*")&gt;0,"*",SUM(L299:N299))),SUM(L299:N299))</f>
        <v>0</v>
      </c>
      <c r="K299" s="118" t="str">
        <f t="shared" si="6"/>
        <v/>
      </c>
      <c r="L299" s="136">
        <v>0</v>
      </c>
      <c r="M299" s="136"/>
      <c r="N299" s="136">
        <v>0</v>
      </c>
    </row>
    <row r="300" spans="1:22" s="1" customFormat="1">
      <c r="A300" s="328"/>
      <c r="B300" s="19"/>
      <c r="C300" s="19"/>
      <c r="D300" s="19"/>
      <c r="E300" s="19"/>
      <c r="F300" s="19"/>
      <c r="G300" s="19"/>
      <c r="H300" s="15"/>
      <c r="I300" s="15"/>
      <c r="J300" s="87"/>
      <c r="K300" s="88"/>
      <c r="L300" s="89"/>
      <c r="M300" s="89"/>
      <c r="N300" s="89"/>
      <c r="O300" s="89"/>
      <c r="P300" s="89"/>
      <c r="Q300" s="89"/>
      <c r="R300" s="89"/>
      <c r="S300" s="89"/>
      <c r="T300" s="89"/>
      <c r="U300" s="89"/>
      <c r="V300" s="89"/>
    </row>
    <row r="301" spans="1:22">
      <c r="A301" s="328"/>
      <c r="B301" s="19"/>
      <c r="C301" s="19"/>
      <c r="D301" s="19"/>
      <c r="E301" s="19"/>
      <c r="F301" s="19"/>
      <c r="G301" s="19"/>
      <c r="H301" s="15"/>
      <c r="I301" s="15"/>
      <c r="L301" s="73"/>
      <c r="M301" s="137"/>
      <c r="N301" s="137"/>
      <c r="O301" s="73"/>
      <c r="P301" s="73"/>
      <c r="Q301" s="73"/>
      <c r="R301" s="73"/>
      <c r="S301" s="73"/>
      <c r="T301" s="73"/>
      <c r="U301" s="73"/>
      <c r="V301" s="73"/>
    </row>
    <row r="302" spans="1:22" ht="34.5" customHeight="1">
      <c r="A302" s="328"/>
      <c r="B302" s="19"/>
      <c r="C302" s="4"/>
      <c r="D302" s="4"/>
      <c r="F302" s="4"/>
      <c r="G302" s="4"/>
      <c r="H302" s="308"/>
      <c r="I302" s="308"/>
      <c r="J302" s="74" t="s">
        <v>68</v>
      </c>
      <c r="K302" s="75"/>
      <c r="L302" s="317" t="s">
        <v>235</v>
      </c>
      <c r="M302" s="9"/>
      <c r="N302" s="9"/>
      <c r="O302" s="130"/>
      <c r="P302" s="130"/>
      <c r="Q302" s="130"/>
      <c r="R302" s="130"/>
      <c r="S302" s="130"/>
      <c r="T302" s="130"/>
      <c r="U302" s="130"/>
      <c r="V302" s="130"/>
    </row>
    <row r="303" spans="1:22" ht="20.25" customHeight="1">
      <c r="A303" s="328"/>
      <c r="B303" s="2"/>
      <c r="C303" s="60"/>
      <c r="D303" s="4"/>
      <c r="F303" s="4"/>
      <c r="G303" s="4"/>
      <c r="H303" s="308"/>
      <c r="I303" s="65" t="s">
        <v>927</v>
      </c>
      <c r="J303" s="66"/>
      <c r="K303" s="77"/>
      <c r="L303" s="317" t="s">
        <v>236</v>
      </c>
      <c r="M303" s="317" t="s">
        <v>237</v>
      </c>
      <c r="N303" s="317" t="s">
        <v>238</v>
      </c>
      <c r="O303" s="130"/>
      <c r="P303" s="130"/>
      <c r="Q303" s="130"/>
      <c r="R303" s="130"/>
      <c r="S303" s="130"/>
      <c r="T303" s="130"/>
      <c r="U303" s="130"/>
      <c r="V303" s="9"/>
    </row>
    <row r="304" spans="1:22" s="82" customFormat="1" ht="34.5" customHeight="1">
      <c r="A304" s="341" t="s">
        <v>928</v>
      </c>
      <c r="B304" s="114"/>
      <c r="C304" s="449" t="s">
        <v>223</v>
      </c>
      <c r="D304" s="449"/>
      <c r="E304" s="449"/>
      <c r="F304" s="449"/>
      <c r="G304" s="404" t="s">
        <v>219</v>
      </c>
      <c r="H304" s="406"/>
      <c r="I304" s="455" t="s">
        <v>929</v>
      </c>
      <c r="J304" s="138"/>
      <c r="K304" s="139"/>
      <c r="L304" s="135">
        <v>0</v>
      </c>
      <c r="M304" s="135">
        <v>3</v>
      </c>
      <c r="N304" s="135">
        <v>6</v>
      </c>
      <c r="O304" s="130"/>
      <c r="P304" s="130"/>
      <c r="Q304" s="130"/>
      <c r="R304" s="130"/>
      <c r="S304" s="130"/>
      <c r="T304" s="130"/>
      <c r="U304" s="130"/>
    </row>
    <row r="305" spans="1:21" s="82" customFormat="1" ht="34.5" customHeight="1">
      <c r="A305" s="341" t="s">
        <v>928</v>
      </c>
      <c r="B305" s="114"/>
      <c r="C305" s="449"/>
      <c r="D305" s="449"/>
      <c r="E305" s="449"/>
      <c r="F305" s="449"/>
      <c r="G305" s="404" t="s">
        <v>221</v>
      </c>
      <c r="H305" s="406"/>
      <c r="I305" s="456"/>
      <c r="J305" s="138"/>
      <c r="K305" s="140"/>
      <c r="L305" s="136">
        <v>0.4</v>
      </c>
      <c r="M305" s="136">
        <v>0.5</v>
      </c>
      <c r="N305" s="136">
        <v>0</v>
      </c>
      <c r="O305" s="130"/>
      <c r="P305" s="130"/>
      <c r="Q305" s="130"/>
      <c r="R305" s="130"/>
      <c r="S305" s="130"/>
      <c r="T305" s="130"/>
      <c r="U305" s="130"/>
    </row>
    <row r="306" spans="1:21" s="82" customFormat="1" ht="34.5" customHeight="1">
      <c r="A306" s="341" t="s">
        <v>930</v>
      </c>
      <c r="B306" s="114"/>
      <c r="C306" s="449" t="s">
        <v>224</v>
      </c>
      <c r="D306" s="451"/>
      <c r="E306" s="451"/>
      <c r="F306" s="451"/>
      <c r="G306" s="404" t="s">
        <v>219</v>
      </c>
      <c r="H306" s="406"/>
      <c r="I306" s="456"/>
      <c r="J306" s="138"/>
      <c r="K306" s="139"/>
      <c r="L306" s="135">
        <v>1</v>
      </c>
      <c r="M306" s="135">
        <v>7</v>
      </c>
      <c r="N306" s="135">
        <v>2</v>
      </c>
      <c r="O306" s="130"/>
      <c r="P306" s="130"/>
      <c r="Q306" s="130"/>
      <c r="R306" s="130"/>
      <c r="S306" s="130"/>
      <c r="T306" s="130"/>
      <c r="U306" s="130"/>
    </row>
    <row r="307" spans="1:21" s="82" customFormat="1" ht="34.5" customHeight="1">
      <c r="A307" s="341" t="s">
        <v>930</v>
      </c>
      <c r="B307" s="114"/>
      <c r="C307" s="451"/>
      <c r="D307" s="451"/>
      <c r="E307" s="451"/>
      <c r="F307" s="451"/>
      <c r="G307" s="404" t="s">
        <v>221</v>
      </c>
      <c r="H307" s="406"/>
      <c r="I307" s="456"/>
      <c r="J307" s="138"/>
      <c r="K307" s="140"/>
      <c r="L307" s="136">
        <v>0</v>
      </c>
      <c r="M307" s="136">
        <v>0.2</v>
      </c>
      <c r="N307" s="136">
        <v>0.5</v>
      </c>
      <c r="O307" s="130"/>
      <c r="P307" s="130"/>
      <c r="Q307" s="130"/>
      <c r="R307" s="130"/>
      <c r="S307" s="130"/>
      <c r="T307" s="130"/>
      <c r="U307" s="130"/>
    </row>
    <row r="308" spans="1:21" s="82" customFormat="1" ht="34.5" customHeight="1">
      <c r="A308" s="341" t="s">
        <v>931</v>
      </c>
      <c r="B308" s="114"/>
      <c r="C308" s="449" t="s">
        <v>225</v>
      </c>
      <c r="D308" s="451"/>
      <c r="E308" s="451"/>
      <c r="F308" s="451"/>
      <c r="G308" s="404" t="s">
        <v>219</v>
      </c>
      <c r="H308" s="406"/>
      <c r="I308" s="456"/>
      <c r="J308" s="138"/>
      <c r="K308" s="139"/>
      <c r="L308" s="135">
        <v>1</v>
      </c>
      <c r="M308" s="135">
        <v>0</v>
      </c>
      <c r="N308" s="135">
        <v>0</v>
      </c>
      <c r="O308" s="130"/>
      <c r="P308" s="130"/>
      <c r="Q308" s="130"/>
      <c r="R308" s="130"/>
      <c r="S308" s="130"/>
      <c r="T308" s="130"/>
      <c r="U308" s="130"/>
    </row>
    <row r="309" spans="1:21" s="82" customFormat="1" ht="34.5" customHeight="1">
      <c r="A309" s="341" t="s">
        <v>931</v>
      </c>
      <c r="B309" s="114"/>
      <c r="C309" s="451"/>
      <c r="D309" s="451"/>
      <c r="E309" s="451"/>
      <c r="F309" s="451"/>
      <c r="G309" s="404" t="s">
        <v>221</v>
      </c>
      <c r="H309" s="406"/>
      <c r="I309" s="456"/>
      <c r="J309" s="138"/>
      <c r="K309" s="140"/>
      <c r="L309" s="136">
        <v>0</v>
      </c>
      <c r="M309" s="136">
        <v>0</v>
      </c>
      <c r="N309" s="136">
        <v>0.9</v>
      </c>
      <c r="O309" s="130"/>
      <c r="P309" s="130"/>
      <c r="Q309" s="130"/>
      <c r="R309" s="130"/>
      <c r="S309" s="130"/>
      <c r="T309" s="130"/>
      <c r="U309" s="130"/>
    </row>
    <row r="310" spans="1:21" s="82" customFormat="1" ht="34.5" customHeight="1">
      <c r="A310" s="341" t="s">
        <v>932</v>
      </c>
      <c r="B310" s="114"/>
      <c r="C310" s="449" t="s">
        <v>226</v>
      </c>
      <c r="D310" s="451"/>
      <c r="E310" s="451"/>
      <c r="F310" s="451"/>
      <c r="G310" s="404" t="s">
        <v>219</v>
      </c>
      <c r="H310" s="406"/>
      <c r="I310" s="456"/>
      <c r="J310" s="138"/>
      <c r="K310" s="139"/>
      <c r="L310" s="135">
        <v>0</v>
      </c>
      <c r="M310" s="135">
        <v>0</v>
      </c>
      <c r="N310" s="135">
        <v>0</v>
      </c>
      <c r="O310" s="130"/>
      <c r="P310" s="130"/>
      <c r="Q310" s="130"/>
      <c r="R310" s="130"/>
      <c r="S310" s="130"/>
      <c r="T310" s="130"/>
      <c r="U310" s="130"/>
    </row>
    <row r="311" spans="1:21" s="82" customFormat="1" ht="34.5" customHeight="1">
      <c r="A311" s="341" t="s">
        <v>932</v>
      </c>
      <c r="B311" s="83"/>
      <c r="C311" s="451"/>
      <c r="D311" s="451"/>
      <c r="E311" s="451"/>
      <c r="F311" s="451"/>
      <c r="G311" s="404" t="s">
        <v>221</v>
      </c>
      <c r="H311" s="406"/>
      <c r="I311" s="456"/>
      <c r="J311" s="138"/>
      <c r="K311" s="140"/>
      <c r="L311" s="136">
        <v>0</v>
      </c>
      <c r="M311" s="136">
        <v>0</v>
      </c>
      <c r="N311" s="136">
        <v>0</v>
      </c>
      <c r="O311" s="130"/>
      <c r="P311" s="130"/>
      <c r="Q311" s="130"/>
      <c r="R311" s="130"/>
      <c r="S311" s="130"/>
      <c r="T311" s="130"/>
      <c r="U311" s="130"/>
    </row>
    <row r="312" spans="1:21" s="82" customFormat="1" ht="34.5" customHeight="1">
      <c r="A312" s="341" t="s">
        <v>933</v>
      </c>
      <c r="B312" s="83"/>
      <c r="C312" s="449" t="s">
        <v>227</v>
      </c>
      <c r="D312" s="451"/>
      <c r="E312" s="451"/>
      <c r="F312" s="451"/>
      <c r="G312" s="404" t="s">
        <v>219</v>
      </c>
      <c r="H312" s="406"/>
      <c r="I312" s="456"/>
      <c r="J312" s="138"/>
      <c r="K312" s="139"/>
      <c r="L312" s="135">
        <v>0</v>
      </c>
      <c r="M312" s="135">
        <v>0</v>
      </c>
      <c r="N312" s="135">
        <v>3</v>
      </c>
      <c r="O312" s="130"/>
      <c r="P312" s="130"/>
      <c r="Q312" s="130"/>
      <c r="R312" s="130"/>
      <c r="S312" s="130"/>
      <c r="T312" s="130"/>
      <c r="U312" s="130"/>
    </row>
    <row r="313" spans="1:21" s="82" customFormat="1" ht="34.5" customHeight="1">
      <c r="A313" s="341" t="s">
        <v>933</v>
      </c>
      <c r="B313" s="83"/>
      <c r="C313" s="451"/>
      <c r="D313" s="451"/>
      <c r="E313" s="451"/>
      <c r="F313" s="451"/>
      <c r="G313" s="404" t="s">
        <v>221</v>
      </c>
      <c r="H313" s="406"/>
      <c r="I313" s="456"/>
      <c r="J313" s="138"/>
      <c r="K313" s="140"/>
      <c r="L313" s="136">
        <v>0</v>
      </c>
      <c r="M313" s="136">
        <v>0</v>
      </c>
      <c r="N313" s="136">
        <v>0</v>
      </c>
      <c r="O313" s="130"/>
      <c r="P313" s="130"/>
      <c r="Q313" s="130"/>
      <c r="R313" s="130"/>
      <c r="S313" s="130"/>
      <c r="T313" s="130"/>
      <c r="U313" s="130"/>
    </row>
    <row r="314" spans="1:21" s="82" customFormat="1" ht="34.5" customHeight="1">
      <c r="A314" s="341" t="s">
        <v>934</v>
      </c>
      <c r="B314" s="83"/>
      <c r="C314" s="449" t="s">
        <v>228</v>
      </c>
      <c r="D314" s="451"/>
      <c r="E314" s="451"/>
      <c r="F314" s="451"/>
      <c r="G314" s="404" t="s">
        <v>219</v>
      </c>
      <c r="H314" s="406"/>
      <c r="I314" s="456"/>
      <c r="J314" s="138"/>
      <c r="K314" s="139"/>
      <c r="L314" s="135">
        <v>0</v>
      </c>
      <c r="M314" s="135">
        <v>0</v>
      </c>
      <c r="N314" s="135">
        <v>2</v>
      </c>
      <c r="O314" s="130"/>
      <c r="P314" s="130"/>
      <c r="Q314" s="130"/>
      <c r="R314" s="130"/>
      <c r="S314" s="130"/>
      <c r="T314" s="130"/>
      <c r="U314" s="130"/>
    </row>
    <row r="315" spans="1:21" s="82" customFormat="1" ht="34.5" customHeight="1">
      <c r="A315" s="341" t="s">
        <v>934</v>
      </c>
      <c r="B315" s="83"/>
      <c r="C315" s="451"/>
      <c r="D315" s="451"/>
      <c r="E315" s="451"/>
      <c r="F315" s="451"/>
      <c r="G315" s="404" t="s">
        <v>221</v>
      </c>
      <c r="H315" s="406"/>
      <c r="I315" s="456"/>
      <c r="J315" s="138"/>
      <c r="K315" s="140"/>
      <c r="L315" s="136">
        <v>0</v>
      </c>
      <c r="M315" s="136">
        <v>0</v>
      </c>
      <c r="N315" s="136">
        <v>0</v>
      </c>
      <c r="O315" s="130"/>
      <c r="P315" s="130"/>
      <c r="Q315" s="130"/>
      <c r="R315" s="130"/>
      <c r="S315" s="130"/>
      <c r="T315" s="130"/>
      <c r="U315" s="130"/>
    </row>
    <row r="316" spans="1:21" s="82" customFormat="1" ht="34.5" customHeight="1">
      <c r="A316" s="341" t="s">
        <v>935</v>
      </c>
      <c r="B316" s="83"/>
      <c r="C316" s="449" t="s">
        <v>229</v>
      </c>
      <c r="D316" s="451"/>
      <c r="E316" s="451"/>
      <c r="F316" s="451"/>
      <c r="G316" s="404" t="s">
        <v>219</v>
      </c>
      <c r="H316" s="406"/>
      <c r="I316" s="456"/>
      <c r="J316" s="138"/>
      <c r="K316" s="139"/>
      <c r="L316" s="135">
        <v>0</v>
      </c>
      <c r="M316" s="135">
        <v>0</v>
      </c>
      <c r="N316" s="135">
        <v>0</v>
      </c>
      <c r="O316" s="130"/>
      <c r="P316" s="130"/>
      <c r="Q316" s="130"/>
      <c r="R316" s="130"/>
      <c r="S316" s="130"/>
      <c r="T316" s="130"/>
      <c r="U316" s="130"/>
    </row>
    <row r="317" spans="1:21" s="82" customFormat="1" ht="34.5" customHeight="1">
      <c r="A317" s="341" t="s">
        <v>935</v>
      </c>
      <c r="B317" s="83"/>
      <c r="C317" s="451"/>
      <c r="D317" s="451"/>
      <c r="E317" s="451"/>
      <c r="F317" s="451"/>
      <c r="G317" s="404" t="s">
        <v>221</v>
      </c>
      <c r="H317" s="406"/>
      <c r="I317" s="456"/>
      <c r="J317" s="138"/>
      <c r="K317" s="140"/>
      <c r="L317" s="136">
        <v>0</v>
      </c>
      <c r="M317" s="136">
        <v>0</v>
      </c>
      <c r="N317" s="136">
        <v>0</v>
      </c>
      <c r="O317" s="130"/>
      <c r="P317" s="130"/>
      <c r="Q317" s="130"/>
      <c r="R317" s="130"/>
      <c r="S317" s="130"/>
      <c r="T317" s="130"/>
      <c r="U317" s="130"/>
    </row>
    <row r="318" spans="1:21" s="82" customFormat="1" ht="34.5" customHeight="1">
      <c r="A318" s="341" t="s">
        <v>936</v>
      </c>
      <c r="B318" s="83"/>
      <c r="C318" s="449" t="s">
        <v>230</v>
      </c>
      <c r="D318" s="451"/>
      <c r="E318" s="451"/>
      <c r="F318" s="451"/>
      <c r="G318" s="404" t="s">
        <v>219</v>
      </c>
      <c r="H318" s="406"/>
      <c r="I318" s="456"/>
      <c r="J318" s="138"/>
      <c r="K318" s="139"/>
      <c r="L318" s="135">
        <v>0</v>
      </c>
      <c r="M318" s="135">
        <v>0</v>
      </c>
      <c r="N318" s="135">
        <v>2</v>
      </c>
      <c r="O318" s="130"/>
      <c r="P318" s="130"/>
      <c r="Q318" s="130"/>
      <c r="R318" s="130"/>
      <c r="S318" s="130"/>
      <c r="T318" s="130"/>
      <c r="U318" s="130"/>
    </row>
    <row r="319" spans="1:21" s="82" customFormat="1" ht="34.5" customHeight="1">
      <c r="A319" s="341" t="s">
        <v>936</v>
      </c>
      <c r="B319" s="83"/>
      <c r="C319" s="451"/>
      <c r="D319" s="451"/>
      <c r="E319" s="451"/>
      <c r="F319" s="451"/>
      <c r="G319" s="404" t="s">
        <v>221</v>
      </c>
      <c r="H319" s="406"/>
      <c r="I319" s="456"/>
      <c r="J319" s="138"/>
      <c r="K319" s="140"/>
      <c r="L319" s="136">
        <v>0</v>
      </c>
      <c r="M319" s="136">
        <v>0</v>
      </c>
      <c r="N319" s="136">
        <v>0.1</v>
      </c>
      <c r="O319" s="130"/>
      <c r="P319" s="130"/>
      <c r="Q319" s="130"/>
      <c r="R319" s="130"/>
      <c r="S319" s="130"/>
      <c r="T319" s="130"/>
      <c r="U319" s="130"/>
    </row>
    <row r="320" spans="1:21" s="82" customFormat="1" ht="34.5" customHeight="1">
      <c r="A320" s="341" t="s">
        <v>937</v>
      </c>
      <c r="B320" s="83"/>
      <c r="C320" s="449" t="s">
        <v>240</v>
      </c>
      <c r="D320" s="451"/>
      <c r="E320" s="451"/>
      <c r="F320" s="451"/>
      <c r="G320" s="404" t="s">
        <v>219</v>
      </c>
      <c r="H320" s="406"/>
      <c r="I320" s="456"/>
      <c r="J320" s="138"/>
      <c r="K320" s="139"/>
      <c r="L320" s="135">
        <v>0</v>
      </c>
      <c r="M320" s="135">
        <v>0</v>
      </c>
      <c r="N320" s="135">
        <v>2</v>
      </c>
      <c r="O320" s="130"/>
      <c r="P320" s="130"/>
      <c r="Q320" s="130"/>
      <c r="R320" s="130"/>
      <c r="S320" s="130"/>
      <c r="T320" s="130"/>
      <c r="U320" s="130"/>
    </row>
    <row r="321" spans="1:22" s="82" customFormat="1" ht="34.5" customHeight="1">
      <c r="A321" s="341" t="s">
        <v>937</v>
      </c>
      <c r="B321" s="83"/>
      <c r="C321" s="451"/>
      <c r="D321" s="451"/>
      <c r="E321" s="451"/>
      <c r="F321" s="451"/>
      <c r="G321" s="404" t="s">
        <v>221</v>
      </c>
      <c r="H321" s="406"/>
      <c r="I321" s="456"/>
      <c r="J321" s="138"/>
      <c r="K321" s="140"/>
      <c r="L321" s="136">
        <v>0</v>
      </c>
      <c r="M321" s="136">
        <v>0</v>
      </c>
      <c r="N321" s="136">
        <v>0</v>
      </c>
      <c r="O321" s="130"/>
      <c r="P321" s="130"/>
      <c r="Q321" s="130"/>
      <c r="R321" s="130"/>
      <c r="S321" s="130"/>
      <c r="T321" s="130"/>
      <c r="U321" s="130"/>
    </row>
    <row r="322" spans="1:22" s="82" customFormat="1" ht="34.5" customHeight="1">
      <c r="A322" s="341" t="s">
        <v>938</v>
      </c>
      <c r="B322" s="83"/>
      <c r="C322" s="449" t="s">
        <v>234</v>
      </c>
      <c r="D322" s="450"/>
      <c r="E322" s="450"/>
      <c r="F322" s="450"/>
      <c r="G322" s="404" t="s">
        <v>219</v>
      </c>
      <c r="H322" s="406"/>
      <c r="I322" s="456"/>
      <c r="J322" s="138"/>
      <c r="K322" s="141"/>
      <c r="L322" s="135">
        <v>0</v>
      </c>
      <c r="M322" s="135">
        <v>0</v>
      </c>
      <c r="N322" s="135">
        <v>1</v>
      </c>
      <c r="O322" s="130"/>
      <c r="P322" s="130"/>
      <c r="Q322" s="130"/>
      <c r="R322" s="130"/>
      <c r="S322" s="130"/>
      <c r="T322" s="130"/>
      <c r="U322" s="130"/>
    </row>
    <row r="323" spans="1:22" s="82" customFormat="1" ht="34.5" customHeight="1">
      <c r="A323" s="341" t="s">
        <v>938</v>
      </c>
      <c r="B323" s="83"/>
      <c r="C323" s="450"/>
      <c r="D323" s="450"/>
      <c r="E323" s="450"/>
      <c r="F323" s="450"/>
      <c r="G323" s="404" t="s">
        <v>221</v>
      </c>
      <c r="H323" s="406"/>
      <c r="I323" s="457"/>
      <c r="J323" s="142"/>
      <c r="K323" s="143"/>
      <c r="L323" s="136">
        <v>0</v>
      </c>
      <c r="M323" s="136">
        <v>0</v>
      </c>
      <c r="N323" s="136">
        <v>0</v>
      </c>
      <c r="O323" s="130"/>
      <c r="P323" s="130"/>
      <c r="Q323" s="130"/>
      <c r="R323" s="130"/>
      <c r="S323" s="130"/>
      <c r="T323" s="130"/>
      <c r="U323" s="130"/>
    </row>
    <row r="324" spans="1:22" s="1" customFormat="1">
      <c r="A324" s="328"/>
      <c r="B324" s="19"/>
      <c r="C324" s="19"/>
      <c r="D324" s="19"/>
      <c r="E324" s="19"/>
      <c r="F324" s="19"/>
      <c r="G324" s="19"/>
      <c r="H324" s="15"/>
      <c r="I324" s="15"/>
      <c r="J324" s="87"/>
      <c r="K324" s="88"/>
      <c r="L324" s="89"/>
      <c r="M324" s="89"/>
      <c r="N324" s="89"/>
      <c r="O324" s="89"/>
      <c r="P324" s="89"/>
      <c r="Q324" s="89"/>
      <c r="R324" s="89"/>
      <c r="S324" s="89"/>
      <c r="T324" s="89"/>
      <c r="U324" s="89"/>
      <c r="V324" s="89"/>
    </row>
    <row r="325" spans="1:22" s="82" customFormat="1">
      <c r="A325" s="328"/>
      <c r="B325" s="83"/>
      <c r="C325" s="60"/>
      <c r="D325" s="60"/>
      <c r="E325" s="60"/>
      <c r="F325" s="60"/>
      <c r="G325" s="60"/>
      <c r="H325" s="90"/>
      <c r="I325" s="90"/>
      <c r="J325" s="87"/>
      <c r="K325" s="88"/>
      <c r="L325" s="89"/>
      <c r="M325" s="89"/>
      <c r="N325" s="89"/>
      <c r="O325" s="89"/>
      <c r="P325" s="89"/>
      <c r="Q325" s="89"/>
      <c r="R325" s="89"/>
      <c r="S325" s="89"/>
      <c r="T325" s="89"/>
      <c r="U325" s="89"/>
      <c r="V325" s="89"/>
    </row>
    <row r="326" spans="1:22" s="1" customFormat="1">
      <c r="A326" s="328"/>
      <c r="B326" s="83"/>
      <c r="C326" s="4"/>
      <c r="D326" s="4"/>
      <c r="E326" s="4"/>
      <c r="F326" s="4"/>
      <c r="G326" s="4"/>
      <c r="H326" s="308"/>
      <c r="I326" s="308"/>
      <c r="J326" s="101"/>
      <c r="K326" s="30"/>
      <c r="L326" s="101"/>
      <c r="M326" s="101"/>
      <c r="N326" s="101"/>
      <c r="O326" s="101"/>
      <c r="P326" s="101"/>
      <c r="Q326" s="101"/>
      <c r="R326" s="101"/>
      <c r="S326" s="101"/>
      <c r="T326" s="101"/>
      <c r="U326" s="101"/>
      <c r="V326" s="101"/>
    </row>
    <row r="327" spans="1:22" s="1" customFormat="1">
      <c r="A327" s="328"/>
      <c r="B327" s="19" t="s">
        <v>241</v>
      </c>
      <c r="C327" s="19"/>
      <c r="D327" s="19"/>
      <c r="E327" s="19"/>
      <c r="F327" s="19"/>
      <c r="G327" s="19"/>
      <c r="H327" s="15"/>
      <c r="I327" s="15"/>
      <c r="J327" s="101"/>
      <c r="K327" s="30"/>
      <c r="L327" s="101"/>
      <c r="M327" s="101"/>
      <c r="N327" s="101"/>
      <c r="O327" s="101"/>
      <c r="P327" s="101"/>
      <c r="Q327" s="101"/>
      <c r="R327" s="101"/>
      <c r="S327" s="101"/>
      <c r="T327" s="101"/>
      <c r="U327" s="101"/>
      <c r="V327" s="101"/>
    </row>
    <row r="328" spans="1:22">
      <c r="A328" s="328"/>
      <c r="B328" s="19"/>
      <c r="C328" s="19"/>
      <c r="D328" s="19"/>
      <c r="E328" s="19"/>
      <c r="F328" s="19"/>
      <c r="G328" s="19"/>
      <c r="H328" s="15"/>
      <c r="I328" s="15"/>
      <c r="L328" s="23"/>
      <c r="M328" s="23"/>
      <c r="N328" s="23"/>
      <c r="O328" s="23"/>
      <c r="P328" s="23"/>
      <c r="Q328" s="23"/>
      <c r="R328" s="73"/>
      <c r="S328" s="73"/>
      <c r="T328" s="73"/>
      <c r="U328" s="73"/>
      <c r="V328" s="73"/>
    </row>
    <row r="329" spans="1:22" ht="34.5" customHeight="1">
      <c r="A329" s="328"/>
      <c r="B329" s="19"/>
      <c r="C329" s="4"/>
      <c r="D329" s="4"/>
      <c r="F329" s="4"/>
      <c r="G329" s="4"/>
      <c r="H329" s="308"/>
      <c r="I329" s="308"/>
      <c r="J329" s="74" t="s">
        <v>68</v>
      </c>
      <c r="K329" s="75"/>
      <c r="L329" s="76" t="s">
        <v>530</v>
      </c>
      <c r="M329" s="76" t="s">
        <v>531</v>
      </c>
      <c r="N329" s="76" t="s">
        <v>529</v>
      </c>
      <c r="O329" s="9"/>
      <c r="P329" s="9"/>
      <c r="Q329" s="9"/>
      <c r="R329" s="9"/>
      <c r="S329" s="9"/>
      <c r="T329" s="9"/>
      <c r="U329" s="9"/>
      <c r="V329" s="9"/>
    </row>
    <row r="330" spans="1:22" ht="20.25" customHeight="1">
      <c r="A330" s="328"/>
      <c r="B330" s="2"/>
      <c r="C330" s="60"/>
      <c r="D330" s="4"/>
      <c r="F330" s="4"/>
      <c r="G330" s="4"/>
      <c r="H330" s="308"/>
      <c r="I330" s="65" t="s">
        <v>1785</v>
      </c>
      <c r="J330" s="66"/>
      <c r="K330" s="77"/>
      <c r="L330" s="78" t="s">
        <v>526</v>
      </c>
      <c r="M330" s="128" t="s">
        <v>745</v>
      </c>
      <c r="N330" s="128" t="s">
        <v>71</v>
      </c>
      <c r="O330" s="9"/>
      <c r="P330" s="9"/>
      <c r="Q330" s="9"/>
      <c r="R330" s="9"/>
      <c r="S330" s="9"/>
      <c r="T330" s="9"/>
      <c r="U330" s="9"/>
      <c r="V330" s="9"/>
    </row>
    <row r="331" spans="1:22" s="82" customFormat="1" ht="34.5" customHeight="1">
      <c r="A331" s="341" t="s">
        <v>939</v>
      </c>
      <c r="B331" s="2"/>
      <c r="C331" s="404" t="s">
        <v>242</v>
      </c>
      <c r="D331" s="405"/>
      <c r="E331" s="405"/>
      <c r="F331" s="405"/>
      <c r="G331" s="405"/>
      <c r="H331" s="406"/>
      <c r="I331" s="443" t="s">
        <v>940</v>
      </c>
      <c r="J331" s="68" t="s">
        <v>202</v>
      </c>
      <c r="K331" s="118"/>
      <c r="L331" s="144"/>
      <c r="M331" s="145"/>
      <c r="N331" s="145"/>
    </row>
    <row r="332" spans="1:22" s="82" customFormat="1" ht="34.5" customHeight="1">
      <c r="A332" s="341" t="s">
        <v>941</v>
      </c>
      <c r="B332" s="146"/>
      <c r="C332" s="458" t="s">
        <v>244</v>
      </c>
      <c r="D332" s="458"/>
      <c r="E332" s="458"/>
      <c r="F332" s="459"/>
      <c r="G332" s="449" t="s">
        <v>218</v>
      </c>
      <c r="H332" s="315" t="s">
        <v>245</v>
      </c>
      <c r="I332" s="438"/>
      <c r="J332" s="131">
        <v>0</v>
      </c>
      <c r="K332" s="118"/>
      <c r="L332" s="147"/>
      <c r="M332" s="148"/>
      <c r="N332" s="148"/>
    </row>
    <row r="333" spans="1:22" s="82" customFormat="1" ht="34.5" customHeight="1">
      <c r="A333" s="341" t="s">
        <v>941</v>
      </c>
      <c r="B333" s="146"/>
      <c r="C333" s="449"/>
      <c r="D333" s="449"/>
      <c r="E333" s="449"/>
      <c r="F333" s="451"/>
      <c r="G333" s="449"/>
      <c r="H333" s="315" t="s">
        <v>246</v>
      </c>
      <c r="I333" s="438"/>
      <c r="J333" s="133">
        <v>0</v>
      </c>
      <c r="K333" s="118"/>
      <c r="L333" s="147"/>
      <c r="M333" s="148"/>
      <c r="N333" s="148"/>
    </row>
    <row r="334" spans="1:22" s="82" customFormat="1" ht="34.5" customHeight="1">
      <c r="A334" s="341" t="s">
        <v>942</v>
      </c>
      <c r="B334" s="146"/>
      <c r="C334" s="449"/>
      <c r="D334" s="449"/>
      <c r="E334" s="449"/>
      <c r="F334" s="451"/>
      <c r="G334" s="449" t="s">
        <v>247</v>
      </c>
      <c r="H334" s="315" t="s">
        <v>245</v>
      </c>
      <c r="I334" s="438"/>
      <c r="J334" s="131">
        <v>1</v>
      </c>
      <c r="K334" s="118"/>
      <c r="L334" s="147"/>
      <c r="M334" s="148"/>
      <c r="N334" s="148"/>
    </row>
    <row r="335" spans="1:22" s="82" customFormat="1" ht="34.5" customHeight="1">
      <c r="A335" s="341" t="s">
        <v>942</v>
      </c>
      <c r="B335" s="146"/>
      <c r="C335" s="449"/>
      <c r="D335" s="449"/>
      <c r="E335" s="449"/>
      <c r="F335" s="451"/>
      <c r="G335" s="451"/>
      <c r="H335" s="315" t="s">
        <v>246</v>
      </c>
      <c r="I335" s="438"/>
      <c r="J335" s="133">
        <v>0</v>
      </c>
      <c r="K335" s="118"/>
      <c r="L335" s="147"/>
      <c r="M335" s="148"/>
      <c r="N335" s="148"/>
    </row>
    <row r="336" spans="1:22" s="82" customFormat="1" ht="34.5" customHeight="1">
      <c r="A336" s="341" t="s">
        <v>943</v>
      </c>
      <c r="B336" s="146"/>
      <c r="C336" s="449"/>
      <c r="D336" s="449"/>
      <c r="E336" s="449"/>
      <c r="F336" s="451"/>
      <c r="G336" s="449" t="s">
        <v>944</v>
      </c>
      <c r="H336" s="315" t="s">
        <v>245</v>
      </c>
      <c r="I336" s="438"/>
      <c r="J336" s="131">
        <v>1</v>
      </c>
      <c r="K336" s="118"/>
      <c r="L336" s="147"/>
      <c r="M336" s="148"/>
      <c r="N336" s="148"/>
    </row>
    <row r="337" spans="1:22" s="82" customFormat="1" ht="34.5" customHeight="1">
      <c r="A337" s="341" t="s">
        <v>943</v>
      </c>
      <c r="B337" s="146"/>
      <c r="C337" s="449"/>
      <c r="D337" s="449"/>
      <c r="E337" s="449"/>
      <c r="F337" s="451"/>
      <c r="G337" s="451"/>
      <c r="H337" s="315" t="s">
        <v>246</v>
      </c>
      <c r="I337" s="438"/>
      <c r="J337" s="133">
        <v>0</v>
      </c>
      <c r="K337" s="118"/>
      <c r="L337" s="147"/>
      <c r="M337" s="148"/>
      <c r="N337" s="148"/>
    </row>
    <row r="338" spans="1:22" s="82" customFormat="1" ht="34.5" customHeight="1">
      <c r="A338" s="341" t="s">
        <v>945</v>
      </c>
      <c r="B338" s="146"/>
      <c r="C338" s="449"/>
      <c r="D338" s="449"/>
      <c r="E338" s="449"/>
      <c r="F338" s="451"/>
      <c r="G338" s="460" t="s">
        <v>249</v>
      </c>
      <c r="H338" s="315" t="s">
        <v>245</v>
      </c>
      <c r="I338" s="438"/>
      <c r="J338" s="131">
        <v>1</v>
      </c>
      <c r="K338" s="118"/>
      <c r="L338" s="147"/>
      <c r="M338" s="148"/>
      <c r="N338" s="148"/>
    </row>
    <row r="339" spans="1:22" s="82" customFormat="1" ht="34.5" customHeight="1">
      <c r="A339" s="341" t="s">
        <v>945</v>
      </c>
      <c r="B339" s="146"/>
      <c r="C339" s="449"/>
      <c r="D339" s="449"/>
      <c r="E339" s="449"/>
      <c r="F339" s="451"/>
      <c r="G339" s="451"/>
      <c r="H339" s="315" t="s">
        <v>246</v>
      </c>
      <c r="I339" s="438"/>
      <c r="J339" s="133">
        <v>0</v>
      </c>
      <c r="K339" s="118"/>
      <c r="L339" s="147"/>
      <c r="M339" s="148"/>
      <c r="N339" s="148"/>
    </row>
    <row r="340" spans="1:22" s="82" customFormat="1" ht="34.5" customHeight="1">
      <c r="A340" s="341" t="s">
        <v>946</v>
      </c>
      <c r="B340" s="146"/>
      <c r="C340" s="449"/>
      <c r="D340" s="449"/>
      <c r="E340" s="449"/>
      <c r="F340" s="451"/>
      <c r="G340" s="449" t="s">
        <v>250</v>
      </c>
      <c r="H340" s="315" t="s">
        <v>245</v>
      </c>
      <c r="I340" s="438"/>
      <c r="J340" s="131">
        <v>0</v>
      </c>
      <c r="K340" s="118"/>
      <c r="L340" s="147"/>
      <c r="M340" s="148"/>
      <c r="N340" s="148"/>
    </row>
    <row r="341" spans="1:22" s="82" customFormat="1" ht="34.5" customHeight="1">
      <c r="A341" s="341" t="s">
        <v>946</v>
      </c>
      <c r="B341" s="146"/>
      <c r="C341" s="449"/>
      <c r="D341" s="449"/>
      <c r="E341" s="449"/>
      <c r="F341" s="451"/>
      <c r="G341" s="451"/>
      <c r="H341" s="315" t="s">
        <v>246</v>
      </c>
      <c r="I341" s="438"/>
      <c r="J341" s="133">
        <v>0</v>
      </c>
      <c r="K341" s="118"/>
      <c r="L341" s="147"/>
      <c r="M341" s="148"/>
      <c r="N341" s="148"/>
    </row>
    <row r="342" spans="1:22" s="82" customFormat="1" ht="34.5" customHeight="1">
      <c r="A342" s="341" t="s">
        <v>947</v>
      </c>
      <c r="B342" s="146"/>
      <c r="C342" s="449"/>
      <c r="D342" s="449"/>
      <c r="E342" s="449"/>
      <c r="F342" s="451"/>
      <c r="G342" s="449" t="s">
        <v>238</v>
      </c>
      <c r="H342" s="315" t="s">
        <v>245</v>
      </c>
      <c r="I342" s="438"/>
      <c r="J342" s="131">
        <v>0</v>
      </c>
      <c r="K342" s="118"/>
      <c r="L342" s="147"/>
      <c r="M342" s="148"/>
      <c r="N342" s="148"/>
    </row>
    <row r="343" spans="1:22" s="82" customFormat="1" ht="34.5" customHeight="1">
      <c r="A343" s="341" t="s">
        <v>947</v>
      </c>
      <c r="B343" s="146"/>
      <c r="C343" s="449"/>
      <c r="D343" s="449"/>
      <c r="E343" s="449"/>
      <c r="F343" s="451"/>
      <c r="G343" s="451"/>
      <c r="H343" s="315" t="s">
        <v>246</v>
      </c>
      <c r="I343" s="439"/>
      <c r="J343" s="133">
        <v>0</v>
      </c>
      <c r="K343" s="118"/>
      <c r="L343" s="149"/>
      <c r="M343" s="150"/>
      <c r="N343" s="150"/>
    </row>
    <row r="344" spans="1:22" s="1" customFormat="1">
      <c r="A344" s="328"/>
      <c r="B344" s="19"/>
      <c r="C344" s="19"/>
      <c r="D344" s="19"/>
      <c r="E344" s="19"/>
      <c r="F344" s="19"/>
      <c r="G344" s="19"/>
      <c r="H344" s="15"/>
      <c r="I344" s="15"/>
      <c r="J344" s="87"/>
      <c r="K344" s="88"/>
      <c r="L344" s="101"/>
      <c r="M344" s="101"/>
      <c r="N344" s="101"/>
    </row>
    <row r="345" spans="1:22" s="82" customFormat="1">
      <c r="A345" s="328"/>
      <c r="B345" s="83"/>
      <c r="C345" s="60"/>
      <c r="D345" s="60"/>
      <c r="E345" s="60"/>
      <c r="F345" s="60"/>
      <c r="G345" s="60"/>
      <c r="H345" s="90"/>
      <c r="I345" s="90"/>
      <c r="J345" s="87"/>
      <c r="K345" s="88"/>
      <c r="L345" s="89"/>
      <c r="M345" s="89"/>
      <c r="N345" s="89"/>
    </row>
    <row r="346" spans="1:22" s="1" customFormat="1">
      <c r="A346" s="328"/>
      <c r="B346" s="146"/>
      <c r="C346" s="151"/>
      <c r="D346" s="151"/>
      <c r="E346" s="4"/>
      <c r="F346" s="4"/>
      <c r="G346" s="4"/>
      <c r="H346" s="308"/>
      <c r="I346" s="308"/>
      <c r="J346" s="59"/>
      <c r="K346" s="30"/>
      <c r="L346" s="101"/>
      <c r="M346" s="101"/>
      <c r="N346" s="101"/>
    </row>
    <row r="347" spans="1:22" s="1" customFormat="1">
      <c r="A347" s="328"/>
      <c r="B347" s="19" t="s">
        <v>251</v>
      </c>
      <c r="C347" s="19"/>
      <c r="D347" s="19"/>
      <c r="E347" s="19"/>
      <c r="F347" s="19"/>
      <c r="G347" s="19"/>
      <c r="H347" s="15"/>
      <c r="I347" s="15"/>
      <c r="J347" s="101"/>
      <c r="K347" s="30"/>
      <c r="L347" s="101"/>
      <c r="M347" s="101"/>
      <c r="N347" s="101"/>
    </row>
    <row r="348" spans="1:22">
      <c r="A348" s="328"/>
      <c r="B348" s="19"/>
      <c r="C348" s="19"/>
      <c r="D348" s="19"/>
      <c r="E348" s="19"/>
      <c r="F348" s="19"/>
      <c r="G348" s="19"/>
      <c r="H348" s="15"/>
      <c r="I348" s="15"/>
      <c r="L348" s="23"/>
      <c r="M348" s="23"/>
      <c r="N348" s="23"/>
      <c r="O348" s="9"/>
      <c r="P348" s="9"/>
      <c r="Q348" s="9"/>
      <c r="R348" s="9"/>
      <c r="S348" s="9"/>
      <c r="T348" s="9"/>
      <c r="U348" s="9"/>
      <c r="V348" s="9"/>
    </row>
    <row r="349" spans="1:22" ht="34.5" customHeight="1">
      <c r="A349" s="328"/>
      <c r="B349" s="19"/>
      <c r="C349" s="4"/>
      <c r="D349" s="4"/>
      <c r="F349" s="4"/>
      <c r="G349" s="4"/>
      <c r="H349" s="308"/>
      <c r="I349" s="308"/>
      <c r="J349" s="74" t="s">
        <v>68</v>
      </c>
      <c r="K349" s="75"/>
      <c r="L349" s="76" t="s">
        <v>530</v>
      </c>
      <c r="M349" s="76" t="s">
        <v>531</v>
      </c>
      <c r="N349" s="76" t="s">
        <v>529</v>
      </c>
      <c r="O349" s="9"/>
      <c r="P349" s="9"/>
      <c r="Q349" s="9"/>
      <c r="R349" s="9"/>
      <c r="S349" s="9"/>
      <c r="T349" s="9"/>
      <c r="U349" s="9"/>
      <c r="V349" s="9"/>
    </row>
    <row r="350" spans="1:22" ht="20.25" customHeight="1">
      <c r="A350" s="328"/>
      <c r="B350" s="2"/>
      <c r="C350" s="60"/>
      <c r="D350" s="4"/>
      <c r="F350" s="4"/>
      <c r="G350" s="4"/>
      <c r="H350" s="308"/>
      <c r="I350" s="65" t="s">
        <v>927</v>
      </c>
      <c r="J350" s="66"/>
      <c r="K350" s="77"/>
      <c r="L350" s="78" t="s">
        <v>526</v>
      </c>
      <c r="M350" s="128" t="s">
        <v>745</v>
      </c>
      <c r="N350" s="128" t="s">
        <v>71</v>
      </c>
      <c r="O350" s="9"/>
      <c r="P350" s="9"/>
      <c r="Q350" s="9"/>
      <c r="R350" s="9"/>
      <c r="S350" s="9"/>
      <c r="T350" s="9"/>
      <c r="U350" s="9"/>
      <c r="V350" s="9"/>
    </row>
    <row r="351" spans="1:22" s="82" customFormat="1" ht="34.5" customHeight="1">
      <c r="A351" s="341" t="s">
        <v>948</v>
      </c>
      <c r="B351" s="2"/>
      <c r="C351" s="407" t="s">
        <v>949</v>
      </c>
      <c r="D351" s="408"/>
      <c r="E351" s="461" t="s">
        <v>950</v>
      </c>
      <c r="F351" s="462"/>
      <c r="G351" s="404" t="s">
        <v>254</v>
      </c>
      <c r="H351" s="406"/>
      <c r="I351" s="443" t="s">
        <v>1849</v>
      </c>
      <c r="J351" s="152"/>
      <c r="K351" s="118"/>
      <c r="L351" s="144"/>
      <c r="M351" s="145"/>
      <c r="N351" s="145"/>
    </row>
    <row r="352" spans="1:22" s="82" customFormat="1" ht="34.5" customHeight="1">
      <c r="A352" s="341" t="s">
        <v>952</v>
      </c>
      <c r="B352" s="146"/>
      <c r="C352" s="409"/>
      <c r="D352" s="410"/>
      <c r="E352" s="462"/>
      <c r="F352" s="462"/>
      <c r="G352" s="404" t="s">
        <v>256</v>
      </c>
      <c r="H352" s="406"/>
      <c r="I352" s="438"/>
      <c r="J352" s="152">
        <v>1</v>
      </c>
      <c r="K352" s="118"/>
      <c r="L352" s="147"/>
      <c r="M352" s="148"/>
      <c r="N352" s="148"/>
    </row>
    <row r="353" spans="1:14" s="82" customFormat="1" ht="34.5" customHeight="1">
      <c r="A353" s="341" t="s">
        <v>953</v>
      </c>
      <c r="B353" s="146"/>
      <c r="C353" s="409"/>
      <c r="D353" s="410"/>
      <c r="E353" s="462"/>
      <c r="F353" s="462"/>
      <c r="G353" s="404" t="s">
        <v>257</v>
      </c>
      <c r="H353" s="406"/>
      <c r="I353" s="438"/>
      <c r="J353" s="152"/>
      <c r="K353" s="118"/>
      <c r="L353" s="147"/>
      <c r="M353" s="148"/>
      <c r="N353" s="148"/>
    </row>
    <row r="354" spans="1:14" s="82" customFormat="1" ht="34.5" customHeight="1">
      <c r="A354" s="341" t="s">
        <v>954</v>
      </c>
      <c r="B354" s="146"/>
      <c r="C354" s="411"/>
      <c r="D354" s="412"/>
      <c r="E354" s="404" t="s">
        <v>238</v>
      </c>
      <c r="F354" s="405"/>
      <c r="G354" s="405"/>
      <c r="H354" s="406"/>
      <c r="I354" s="439"/>
      <c r="J354" s="152"/>
      <c r="K354" s="118"/>
      <c r="L354" s="147"/>
      <c r="M354" s="148"/>
      <c r="N354" s="148"/>
    </row>
    <row r="355" spans="1:14" s="82" customFormat="1" ht="34.5" customHeight="1">
      <c r="A355" s="341" t="s">
        <v>955</v>
      </c>
      <c r="B355" s="146"/>
      <c r="C355" s="407" t="s">
        <v>258</v>
      </c>
      <c r="D355" s="463"/>
      <c r="E355" s="404" t="s">
        <v>259</v>
      </c>
      <c r="F355" s="405"/>
      <c r="G355" s="405"/>
      <c r="H355" s="406"/>
      <c r="I355" s="443" t="s">
        <v>957</v>
      </c>
      <c r="J355" s="152"/>
      <c r="K355" s="118"/>
      <c r="L355" s="147"/>
      <c r="M355" s="148"/>
      <c r="N355" s="148"/>
    </row>
    <row r="356" spans="1:14" s="82" customFormat="1" ht="34.5" customHeight="1">
      <c r="A356" s="341" t="s">
        <v>958</v>
      </c>
      <c r="B356" s="146"/>
      <c r="C356" s="464"/>
      <c r="D356" s="465"/>
      <c r="E356" s="404" t="s">
        <v>261</v>
      </c>
      <c r="F356" s="405"/>
      <c r="G356" s="405"/>
      <c r="H356" s="406"/>
      <c r="I356" s="438"/>
      <c r="J356" s="152"/>
      <c r="K356" s="118"/>
      <c r="L356" s="147"/>
      <c r="M356" s="148"/>
      <c r="N356" s="148"/>
    </row>
    <row r="357" spans="1:14" s="82" customFormat="1" ht="34.5" customHeight="1">
      <c r="A357" s="341" t="s">
        <v>959</v>
      </c>
      <c r="B357" s="146"/>
      <c r="C357" s="466"/>
      <c r="D357" s="467"/>
      <c r="E357" s="404" t="s">
        <v>262</v>
      </c>
      <c r="F357" s="405"/>
      <c r="G357" s="405"/>
      <c r="H357" s="406"/>
      <c r="I357" s="439"/>
      <c r="J357" s="152"/>
      <c r="K357" s="118"/>
      <c r="L357" s="147"/>
      <c r="M357" s="148"/>
      <c r="N357" s="148"/>
    </row>
    <row r="358" spans="1:14" s="82" customFormat="1" ht="42" customHeight="1">
      <c r="A358" s="341" t="s">
        <v>960</v>
      </c>
      <c r="B358" s="146"/>
      <c r="C358" s="407" t="s">
        <v>238</v>
      </c>
      <c r="D358" s="463"/>
      <c r="E358" s="404" t="s">
        <v>263</v>
      </c>
      <c r="F358" s="405"/>
      <c r="G358" s="405"/>
      <c r="H358" s="406"/>
      <c r="I358" s="116" t="s">
        <v>961</v>
      </c>
      <c r="J358" s="152"/>
      <c r="K358" s="118"/>
      <c r="L358" s="147"/>
      <c r="M358" s="148"/>
      <c r="N358" s="148"/>
    </row>
    <row r="359" spans="1:14" s="82" customFormat="1" ht="34.5" customHeight="1">
      <c r="A359" s="341" t="s">
        <v>962</v>
      </c>
      <c r="B359" s="146"/>
      <c r="C359" s="464"/>
      <c r="D359" s="465"/>
      <c r="E359" s="404" t="s">
        <v>963</v>
      </c>
      <c r="F359" s="405"/>
      <c r="G359" s="405"/>
      <c r="H359" s="406"/>
      <c r="I359" s="437" t="s">
        <v>1850</v>
      </c>
      <c r="J359" s="152"/>
      <c r="K359" s="118"/>
      <c r="L359" s="147"/>
      <c r="M359" s="148"/>
      <c r="N359" s="148"/>
    </row>
    <row r="360" spans="1:14" s="82" customFormat="1" ht="34.5" customHeight="1">
      <c r="A360" s="341" t="s">
        <v>965</v>
      </c>
      <c r="B360" s="146"/>
      <c r="C360" s="464"/>
      <c r="D360" s="465"/>
      <c r="E360" s="404" t="s">
        <v>966</v>
      </c>
      <c r="F360" s="405"/>
      <c r="G360" s="405"/>
      <c r="H360" s="406"/>
      <c r="I360" s="468"/>
      <c r="J360" s="152"/>
      <c r="K360" s="118"/>
      <c r="L360" s="147"/>
      <c r="M360" s="148"/>
      <c r="N360" s="148"/>
    </row>
    <row r="361" spans="1:14" s="82" customFormat="1" ht="58.5">
      <c r="A361" s="341" t="s">
        <v>967</v>
      </c>
      <c r="B361" s="146"/>
      <c r="C361" s="464"/>
      <c r="D361" s="465"/>
      <c r="E361" s="404" t="s">
        <v>1851</v>
      </c>
      <c r="F361" s="405"/>
      <c r="G361" s="405"/>
      <c r="H361" s="406"/>
      <c r="I361" s="116" t="s">
        <v>969</v>
      </c>
      <c r="J361" s="152"/>
      <c r="K361" s="118"/>
      <c r="L361" s="147"/>
      <c r="M361" s="148"/>
      <c r="N361" s="148"/>
    </row>
    <row r="362" spans="1:14" s="82" customFormat="1" ht="58.5">
      <c r="A362" s="341" t="s">
        <v>970</v>
      </c>
      <c r="B362" s="146"/>
      <c r="C362" s="464"/>
      <c r="D362" s="465"/>
      <c r="E362" s="404" t="s">
        <v>971</v>
      </c>
      <c r="F362" s="405"/>
      <c r="G362" s="405"/>
      <c r="H362" s="406"/>
      <c r="I362" s="116" t="s">
        <v>972</v>
      </c>
      <c r="J362" s="152"/>
      <c r="K362" s="118"/>
      <c r="L362" s="147"/>
      <c r="M362" s="148"/>
      <c r="N362" s="148"/>
    </row>
    <row r="363" spans="1:14" s="82" customFormat="1" ht="42" customHeight="1">
      <c r="A363" s="341" t="s">
        <v>973</v>
      </c>
      <c r="B363" s="146"/>
      <c r="C363" s="464"/>
      <c r="D363" s="465"/>
      <c r="E363" s="404" t="s">
        <v>1852</v>
      </c>
      <c r="F363" s="405"/>
      <c r="G363" s="405"/>
      <c r="H363" s="406"/>
      <c r="I363" s="116" t="s">
        <v>1853</v>
      </c>
      <c r="J363" s="152"/>
      <c r="K363" s="118"/>
      <c r="L363" s="147"/>
      <c r="M363" s="148"/>
      <c r="N363" s="148"/>
    </row>
    <row r="364" spans="1:14" s="82" customFormat="1" ht="42" customHeight="1">
      <c r="A364" s="341" t="s">
        <v>976</v>
      </c>
      <c r="B364" s="146"/>
      <c r="C364" s="464"/>
      <c r="D364" s="465"/>
      <c r="E364" s="404" t="s">
        <v>1854</v>
      </c>
      <c r="F364" s="405"/>
      <c r="G364" s="405"/>
      <c r="H364" s="406"/>
      <c r="I364" s="116" t="s">
        <v>978</v>
      </c>
      <c r="J364" s="152"/>
      <c r="K364" s="118"/>
      <c r="L364" s="147"/>
      <c r="M364" s="148"/>
      <c r="N364" s="148"/>
    </row>
    <row r="365" spans="1:14" s="82" customFormat="1" ht="42" customHeight="1">
      <c r="A365" s="341" t="s">
        <v>979</v>
      </c>
      <c r="B365" s="146"/>
      <c r="C365" s="464"/>
      <c r="D365" s="465"/>
      <c r="E365" s="404" t="s">
        <v>274</v>
      </c>
      <c r="F365" s="405"/>
      <c r="G365" s="405"/>
      <c r="H365" s="406"/>
      <c r="I365" s="116" t="s">
        <v>1855</v>
      </c>
      <c r="J365" s="152"/>
      <c r="K365" s="118"/>
      <c r="L365" s="147"/>
      <c r="M365" s="148"/>
      <c r="N365" s="148"/>
    </row>
    <row r="366" spans="1:14" s="82" customFormat="1" ht="56.1" customHeight="1">
      <c r="A366" s="341" t="s">
        <v>981</v>
      </c>
      <c r="B366" s="146"/>
      <c r="C366" s="464"/>
      <c r="D366" s="465"/>
      <c r="E366" s="404" t="s">
        <v>275</v>
      </c>
      <c r="F366" s="405"/>
      <c r="G366" s="405"/>
      <c r="H366" s="406"/>
      <c r="I366" s="116" t="s">
        <v>982</v>
      </c>
      <c r="J366" s="152"/>
      <c r="K366" s="118"/>
      <c r="L366" s="147"/>
      <c r="M366" s="148"/>
      <c r="N366" s="148"/>
    </row>
    <row r="367" spans="1:14" s="82" customFormat="1" ht="56.1" customHeight="1">
      <c r="A367" s="341" t="s">
        <v>983</v>
      </c>
      <c r="B367" s="146"/>
      <c r="C367" s="466"/>
      <c r="D367" s="467"/>
      <c r="E367" s="404" t="s">
        <v>277</v>
      </c>
      <c r="F367" s="405"/>
      <c r="G367" s="405"/>
      <c r="H367" s="406"/>
      <c r="I367" s="116" t="s">
        <v>1856</v>
      </c>
      <c r="J367" s="152"/>
      <c r="K367" s="118"/>
      <c r="L367" s="149"/>
      <c r="M367" s="150"/>
      <c r="N367" s="150"/>
    </row>
    <row r="368" spans="1:14" s="1" customFormat="1">
      <c r="A368" s="328"/>
      <c r="B368" s="19"/>
      <c r="C368" s="19"/>
      <c r="D368" s="19"/>
      <c r="E368" s="19"/>
      <c r="F368" s="19"/>
      <c r="G368" s="19"/>
      <c r="H368" s="15"/>
      <c r="I368" s="15"/>
      <c r="J368" s="87"/>
      <c r="K368" s="88"/>
      <c r="L368" s="89"/>
      <c r="M368" s="89"/>
      <c r="N368" s="89"/>
    </row>
    <row r="369" spans="1:22" s="82" customFormat="1">
      <c r="A369" s="328"/>
      <c r="B369" s="83"/>
      <c r="C369" s="60"/>
      <c r="D369" s="60"/>
      <c r="E369" s="60"/>
      <c r="F369" s="60"/>
      <c r="G369" s="60"/>
      <c r="H369" s="90"/>
      <c r="I369" s="90"/>
      <c r="J369" s="87"/>
      <c r="K369" s="88"/>
      <c r="L369" s="89"/>
      <c r="M369" s="89"/>
      <c r="N369" s="89"/>
    </row>
    <row r="370" spans="1:22" s="82" customFormat="1">
      <c r="A370" s="328"/>
      <c r="B370" s="113"/>
      <c r="C370" s="113"/>
      <c r="D370" s="60"/>
      <c r="E370" s="60"/>
      <c r="F370" s="60"/>
      <c r="G370" s="60"/>
      <c r="H370" s="90"/>
      <c r="I370" s="153"/>
      <c r="J370" s="87"/>
      <c r="K370" s="88"/>
      <c r="L370" s="89"/>
      <c r="M370" s="89"/>
      <c r="N370" s="89"/>
    </row>
    <row r="371" spans="1:22" s="1" customFormat="1">
      <c r="A371" s="328"/>
      <c r="B371" s="113"/>
      <c r="C371" s="4"/>
      <c r="D371" s="4"/>
      <c r="E371" s="4"/>
      <c r="F371" s="4"/>
      <c r="G371" s="4"/>
      <c r="H371" s="308"/>
      <c r="I371" s="308"/>
      <c r="J371" s="59"/>
      <c r="K371" s="30"/>
      <c r="L371" s="101"/>
      <c r="M371" s="101"/>
      <c r="N371" s="101"/>
    </row>
    <row r="372" spans="1:22" s="82" customFormat="1">
      <c r="A372" s="328"/>
      <c r="B372" s="342" t="s">
        <v>984</v>
      </c>
      <c r="C372" s="343"/>
      <c r="D372" s="4"/>
      <c r="E372" s="4"/>
      <c r="F372" s="4"/>
      <c r="G372" s="4"/>
      <c r="H372" s="308"/>
      <c r="I372" s="308"/>
      <c r="J372" s="59"/>
      <c r="K372" s="61"/>
      <c r="L372" s="89"/>
      <c r="M372" s="89"/>
      <c r="N372" s="89"/>
    </row>
    <row r="373" spans="1:22">
      <c r="A373" s="328"/>
      <c r="B373" s="19"/>
      <c r="C373" s="19"/>
      <c r="D373" s="19"/>
      <c r="E373" s="19"/>
      <c r="F373" s="19"/>
      <c r="G373" s="19"/>
      <c r="H373" s="15"/>
      <c r="I373" s="15"/>
      <c r="L373" s="23"/>
      <c r="M373" s="23"/>
      <c r="N373" s="23"/>
      <c r="O373" s="9"/>
      <c r="P373" s="9"/>
      <c r="Q373" s="9"/>
      <c r="R373" s="9"/>
      <c r="S373" s="9"/>
      <c r="T373" s="9"/>
      <c r="U373" s="9"/>
      <c r="V373" s="9"/>
    </row>
    <row r="374" spans="1:22" s="112" customFormat="1" ht="34.5" customHeight="1">
      <c r="A374" s="328"/>
      <c r="B374" s="19"/>
      <c r="C374" s="4"/>
      <c r="D374" s="4"/>
      <c r="E374" s="4"/>
      <c r="F374" s="4"/>
      <c r="G374" s="4"/>
      <c r="H374" s="308"/>
      <c r="I374" s="308"/>
      <c r="J374" s="74" t="s">
        <v>68</v>
      </c>
      <c r="K374" s="75"/>
      <c r="L374" s="76" t="s">
        <v>530</v>
      </c>
      <c r="M374" s="76" t="s">
        <v>531</v>
      </c>
      <c r="N374" s="76" t="s">
        <v>529</v>
      </c>
    </row>
    <row r="375" spans="1:22" s="112" customFormat="1" ht="20.25" customHeight="1">
      <c r="A375" s="328"/>
      <c r="B375" s="2"/>
      <c r="C375" s="4"/>
      <c r="D375" s="4"/>
      <c r="E375" s="4"/>
      <c r="F375" s="4"/>
      <c r="G375" s="4"/>
      <c r="H375" s="308"/>
      <c r="I375" s="65" t="s">
        <v>927</v>
      </c>
      <c r="J375" s="154"/>
      <c r="K375" s="77"/>
      <c r="L375" s="128" t="s">
        <v>526</v>
      </c>
      <c r="M375" s="128" t="s">
        <v>745</v>
      </c>
      <c r="N375" s="128" t="s">
        <v>71</v>
      </c>
    </row>
    <row r="376" spans="1:22" s="112" customFormat="1" ht="34.5" customHeight="1">
      <c r="A376" s="328"/>
      <c r="B376" s="108"/>
      <c r="C376" s="429" t="s">
        <v>278</v>
      </c>
      <c r="D376" s="430"/>
      <c r="E376" s="430"/>
      <c r="F376" s="430"/>
      <c r="G376" s="430"/>
      <c r="H376" s="431"/>
      <c r="I376" s="442" t="s">
        <v>985</v>
      </c>
      <c r="J376" s="155"/>
      <c r="K376" s="94"/>
      <c r="L376" s="344"/>
      <c r="M376" s="344"/>
      <c r="N376" s="344"/>
    </row>
    <row r="377" spans="1:22" s="112" customFormat="1" ht="34.5" customHeight="1">
      <c r="A377" s="328"/>
      <c r="B377" s="156"/>
      <c r="C377" s="469"/>
      <c r="D377" s="470"/>
      <c r="E377" s="470"/>
      <c r="F377" s="470"/>
      <c r="G377" s="470"/>
      <c r="H377" s="471"/>
      <c r="I377" s="442"/>
      <c r="J377" s="157"/>
      <c r="K377" s="98"/>
      <c r="L377" s="158"/>
      <c r="M377" s="158"/>
      <c r="N377" s="158"/>
    </row>
    <row r="378" spans="1:22" s="112" customFormat="1" ht="34.5" customHeight="1">
      <c r="A378" s="341" t="s">
        <v>986</v>
      </c>
      <c r="B378" s="156"/>
      <c r="C378" s="469"/>
      <c r="D378" s="470"/>
      <c r="E378" s="470"/>
      <c r="F378" s="470"/>
      <c r="G378" s="470"/>
      <c r="H378" s="471"/>
      <c r="I378" s="442"/>
      <c r="J378" s="157"/>
      <c r="K378" s="98"/>
      <c r="L378" s="159" t="str">
        <f>IF(ISBLANK(L376), "-", "～")</f>
        <v>-</v>
      </c>
      <c r="M378" s="159" t="str">
        <f t="shared" ref="M378:N378" si="8">IF(ISBLANK(M376), "-", "～")</f>
        <v>-</v>
      </c>
      <c r="N378" s="159" t="str">
        <f t="shared" si="8"/>
        <v>-</v>
      </c>
    </row>
    <row r="379" spans="1:22" s="112" customFormat="1" ht="34.5" customHeight="1">
      <c r="A379" s="328"/>
      <c r="B379" s="156"/>
      <c r="C379" s="469"/>
      <c r="D379" s="470"/>
      <c r="E379" s="470"/>
      <c r="F379" s="470"/>
      <c r="G379" s="470"/>
      <c r="H379" s="471"/>
      <c r="I379" s="442"/>
      <c r="J379" s="157"/>
      <c r="K379" s="98"/>
      <c r="L379" s="345"/>
      <c r="M379" s="345"/>
      <c r="N379" s="345"/>
    </row>
    <row r="380" spans="1:22" s="112" customFormat="1" ht="34.5" customHeight="1">
      <c r="A380" s="328"/>
      <c r="B380" s="156"/>
      <c r="C380" s="472"/>
      <c r="D380" s="473"/>
      <c r="E380" s="473"/>
      <c r="F380" s="473"/>
      <c r="G380" s="473"/>
      <c r="H380" s="474"/>
      <c r="I380" s="442"/>
      <c r="J380" s="160"/>
      <c r="K380" s="100"/>
      <c r="L380" s="161"/>
      <c r="M380" s="161"/>
      <c r="N380" s="161"/>
    </row>
    <row r="381" spans="1:22" s="1" customFormat="1">
      <c r="A381" s="328"/>
      <c r="B381" s="19"/>
      <c r="C381" s="19"/>
      <c r="D381" s="19"/>
      <c r="E381" s="19"/>
      <c r="F381" s="19"/>
      <c r="G381" s="19"/>
      <c r="H381" s="15"/>
      <c r="I381" s="15"/>
      <c r="J381" s="87"/>
      <c r="K381" s="88"/>
      <c r="L381" s="89"/>
      <c r="M381" s="89"/>
      <c r="N381" s="89"/>
    </row>
    <row r="382" spans="1:22" s="82" customFormat="1">
      <c r="A382" s="328"/>
      <c r="B382" s="83"/>
      <c r="C382" s="60"/>
      <c r="D382" s="60"/>
      <c r="E382" s="60"/>
      <c r="F382" s="60"/>
      <c r="G382" s="60"/>
      <c r="H382" s="90"/>
      <c r="I382" s="90"/>
      <c r="J382" s="87"/>
      <c r="K382" s="88"/>
      <c r="L382" s="89"/>
      <c r="M382" s="89"/>
      <c r="N382" s="89"/>
    </row>
    <row r="383" spans="1:22" s="82" customFormat="1">
      <c r="A383" s="328"/>
      <c r="B383" s="113"/>
      <c r="C383" s="113"/>
      <c r="D383" s="60"/>
      <c r="E383" s="60"/>
      <c r="F383" s="60"/>
      <c r="G383" s="60"/>
      <c r="H383" s="90"/>
      <c r="I383" s="153" t="s">
        <v>279</v>
      </c>
      <c r="J383" s="87"/>
      <c r="K383" s="88"/>
      <c r="L383" s="89"/>
      <c r="M383" s="89"/>
      <c r="N383" s="89"/>
    </row>
    <row r="384" spans="1:22" s="82" customFormat="1">
      <c r="A384" s="328"/>
      <c r="B384" s="113"/>
      <c r="C384" s="113"/>
      <c r="D384" s="60"/>
      <c r="E384" s="60"/>
      <c r="F384" s="60"/>
      <c r="G384" s="60"/>
      <c r="H384" s="90"/>
      <c r="I384" s="90"/>
      <c r="J384" s="87"/>
      <c r="K384" s="88"/>
      <c r="L384" s="89"/>
      <c r="M384" s="89"/>
      <c r="N384" s="89"/>
    </row>
    <row r="385" spans="1:22" s="22" customFormat="1">
      <c r="A385" s="328"/>
      <c r="B385" s="2"/>
      <c r="C385" s="51"/>
      <c r="D385" s="36"/>
      <c r="E385" s="36"/>
      <c r="F385" s="36"/>
      <c r="G385" s="36"/>
      <c r="H385" s="21"/>
      <c r="I385" s="38"/>
      <c r="J385" s="6"/>
      <c r="K385" s="7"/>
      <c r="M385" s="49"/>
      <c r="N385" s="49"/>
    </row>
    <row r="386" spans="1:22" s="22" customFormat="1">
      <c r="A386" s="328"/>
      <c r="B386" s="2"/>
      <c r="C386" s="51"/>
      <c r="D386" s="36"/>
      <c r="E386" s="36"/>
      <c r="F386" s="36"/>
      <c r="G386" s="36"/>
      <c r="H386" s="21"/>
      <c r="I386" s="38"/>
      <c r="J386" s="6"/>
      <c r="K386" s="7"/>
      <c r="M386" s="49"/>
      <c r="N386" s="49"/>
    </row>
    <row r="387" spans="1:22" s="22" customFormat="1">
      <c r="A387" s="328"/>
      <c r="B387" s="2"/>
      <c r="E387" s="51"/>
      <c r="F387" s="51"/>
      <c r="G387" s="51"/>
      <c r="H387" s="21"/>
      <c r="I387" s="38"/>
      <c r="J387" s="6"/>
      <c r="K387" s="7"/>
      <c r="M387" s="39"/>
      <c r="N387" s="39"/>
    </row>
    <row r="388" spans="1:22" s="22" customFormat="1">
      <c r="A388" s="328"/>
      <c r="B388" s="2"/>
      <c r="E388" s="51"/>
      <c r="F388" s="51"/>
      <c r="G388" s="51"/>
      <c r="H388" s="21"/>
      <c r="I388" s="38"/>
      <c r="J388" s="6"/>
      <c r="K388" s="7"/>
      <c r="M388" s="49"/>
      <c r="N388" s="49"/>
    </row>
    <row r="389" spans="1:22" s="22" customFormat="1">
      <c r="A389" s="328"/>
      <c r="B389" s="2"/>
      <c r="E389" s="51"/>
      <c r="F389" s="51"/>
      <c r="G389" s="51"/>
      <c r="H389" s="21"/>
      <c r="I389" s="38"/>
      <c r="J389" s="6"/>
      <c r="K389" s="7"/>
      <c r="M389" s="39"/>
      <c r="N389" s="39"/>
    </row>
    <row r="390" spans="1:22" s="22" customFormat="1">
      <c r="A390" s="328"/>
      <c r="B390" s="2"/>
      <c r="E390" s="51"/>
      <c r="F390" s="51"/>
      <c r="G390" s="51"/>
      <c r="H390" s="21"/>
      <c r="I390" s="38"/>
      <c r="J390" s="6"/>
      <c r="K390" s="7"/>
      <c r="M390" s="39"/>
      <c r="N390" s="39"/>
    </row>
    <row r="391" spans="1:22" s="22" customFormat="1">
      <c r="A391" s="328"/>
      <c r="B391" s="2"/>
      <c r="E391" s="36"/>
      <c r="F391" s="36"/>
      <c r="G391" s="36"/>
      <c r="H391" s="21"/>
      <c r="I391" s="5"/>
      <c r="J391" s="39"/>
      <c r="K391" s="52"/>
      <c r="L391" s="8"/>
      <c r="M391" s="8"/>
      <c r="N391" s="8"/>
    </row>
    <row r="392" spans="1:22" s="22" customFormat="1">
      <c r="A392" s="328"/>
      <c r="B392" s="2"/>
      <c r="C392" s="42"/>
      <c r="D392" s="42"/>
      <c r="E392" s="42"/>
      <c r="F392" s="42"/>
      <c r="G392" s="42"/>
      <c r="H392" s="42"/>
      <c r="I392" s="42"/>
      <c r="J392" s="42"/>
      <c r="K392" s="50"/>
      <c r="L392" s="42"/>
      <c r="M392" s="42"/>
      <c r="N392" s="42"/>
    </row>
    <row r="393" spans="1:22" s="22" customFormat="1">
      <c r="A393" s="328"/>
      <c r="B393" s="2"/>
      <c r="C393" s="60"/>
      <c r="D393" s="4"/>
      <c r="E393" s="4"/>
      <c r="F393" s="4"/>
      <c r="G393" s="4"/>
      <c r="H393" s="308"/>
      <c r="I393" s="308"/>
      <c r="J393" s="61"/>
      <c r="K393" s="30"/>
      <c r="L393" s="59"/>
      <c r="M393" s="59"/>
      <c r="N393" s="59"/>
    </row>
    <row r="394" spans="1:22" s="1" customFormat="1" ht="19.5">
      <c r="A394" s="328"/>
      <c r="B394" s="346" t="s">
        <v>280</v>
      </c>
      <c r="C394" s="162"/>
      <c r="D394" s="162"/>
      <c r="E394" s="55"/>
      <c r="F394" s="55"/>
      <c r="G394" s="55"/>
      <c r="H394" s="56"/>
      <c r="I394" s="56"/>
      <c r="J394" s="58"/>
      <c r="K394" s="57"/>
      <c r="L394" s="163"/>
      <c r="M394" s="163"/>
      <c r="N394" s="163"/>
    </row>
    <row r="395" spans="1:22" s="1" customFormat="1">
      <c r="A395" s="328"/>
      <c r="B395" s="47" t="s">
        <v>281</v>
      </c>
      <c r="C395" s="65"/>
      <c r="D395" s="65"/>
      <c r="E395" s="4"/>
      <c r="F395" s="4"/>
      <c r="G395" s="4"/>
      <c r="H395" s="308"/>
      <c r="I395" s="308"/>
      <c r="J395" s="59"/>
      <c r="K395" s="30"/>
      <c r="L395" s="101"/>
      <c r="M395" s="101"/>
      <c r="N395" s="101"/>
    </row>
    <row r="396" spans="1:22">
      <c r="A396" s="328"/>
      <c r="B396" s="19"/>
      <c r="C396" s="19"/>
      <c r="D396" s="19"/>
      <c r="E396" s="19"/>
      <c r="F396" s="19"/>
      <c r="G396" s="19"/>
      <c r="H396" s="15"/>
      <c r="I396" s="15"/>
      <c r="L396" s="23"/>
      <c r="M396" s="23"/>
      <c r="N396" s="23"/>
      <c r="O396" s="9"/>
      <c r="P396" s="9"/>
      <c r="Q396" s="9"/>
      <c r="R396" s="9"/>
      <c r="S396" s="9"/>
      <c r="T396" s="9"/>
      <c r="U396" s="9"/>
      <c r="V396" s="9"/>
    </row>
    <row r="397" spans="1:22" ht="34.5" customHeight="1">
      <c r="A397" s="338"/>
      <c r="B397" s="19"/>
      <c r="C397" s="4"/>
      <c r="D397" s="4"/>
      <c r="F397" s="4"/>
      <c r="G397" s="4"/>
      <c r="H397" s="308"/>
      <c r="I397" s="308"/>
      <c r="J397" s="74" t="s">
        <v>68</v>
      </c>
      <c r="K397" s="75"/>
      <c r="L397" s="76" t="s">
        <v>530</v>
      </c>
      <c r="M397" s="76" t="s">
        <v>531</v>
      </c>
      <c r="N397" s="76" t="s">
        <v>529</v>
      </c>
      <c r="O397" s="9"/>
      <c r="P397" s="9"/>
      <c r="Q397" s="9"/>
      <c r="R397" s="9"/>
      <c r="S397" s="9"/>
      <c r="T397" s="9"/>
      <c r="U397" s="9"/>
      <c r="V397" s="9"/>
    </row>
    <row r="398" spans="1:22" ht="20.25" customHeight="1">
      <c r="A398" s="339" t="s">
        <v>891</v>
      </c>
      <c r="B398" s="2"/>
      <c r="C398" s="4"/>
      <c r="D398" s="4"/>
      <c r="F398" s="4"/>
      <c r="G398" s="4"/>
      <c r="H398" s="308"/>
      <c r="I398" s="65" t="s">
        <v>1848</v>
      </c>
      <c r="J398" s="66"/>
      <c r="K398" s="77"/>
      <c r="L398" s="78" t="s">
        <v>526</v>
      </c>
      <c r="M398" s="78" t="s">
        <v>745</v>
      </c>
      <c r="N398" s="78" t="s">
        <v>71</v>
      </c>
      <c r="O398" s="9"/>
      <c r="P398" s="9"/>
      <c r="Q398" s="9"/>
      <c r="R398" s="9"/>
      <c r="S398" s="9"/>
      <c r="T398" s="9"/>
      <c r="U398" s="9"/>
      <c r="V398" s="9"/>
    </row>
    <row r="399" spans="1:22" s="82" customFormat="1" ht="34.5" customHeight="1">
      <c r="A399" s="341" t="s">
        <v>987</v>
      </c>
      <c r="B399" s="83"/>
      <c r="C399" s="475" t="s">
        <v>282</v>
      </c>
      <c r="D399" s="407" t="s">
        <v>283</v>
      </c>
      <c r="E399" s="426"/>
      <c r="F399" s="426"/>
      <c r="G399" s="426"/>
      <c r="H399" s="408"/>
      <c r="I399" s="437" t="s">
        <v>988</v>
      </c>
      <c r="J399" s="164">
        <f t="shared" ref="J399:J404" si="9">IF(SUM(L399:N399)=0,IF(COUNTIF(L399:N399,"未確認")&gt;0,"未確認",IF(COUNTIF(L399:N399,"~*")&gt;0,"*",SUM(L399:N399))),SUM(L399:N399))</f>
        <v>607</v>
      </c>
      <c r="K399" s="118" t="str">
        <f t="shared" ref="K399:K404" si="10">IF(OR(COUNTIF(L399:N399,"未確認")&gt;0,COUNTIF(L399:N399,"~*")&gt;0),"※","")</f>
        <v/>
      </c>
      <c r="L399" s="135">
        <v>120</v>
      </c>
      <c r="M399" s="135">
        <v>0</v>
      </c>
      <c r="N399" s="135">
        <v>487</v>
      </c>
    </row>
    <row r="400" spans="1:22" s="82" customFormat="1" ht="34.5" customHeight="1">
      <c r="A400" s="341" t="s">
        <v>989</v>
      </c>
      <c r="B400" s="83"/>
      <c r="C400" s="476"/>
      <c r="D400" s="478"/>
      <c r="E400" s="404" t="s">
        <v>284</v>
      </c>
      <c r="F400" s="405"/>
      <c r="G400" s="405"/>
      <c r="H400" s="406"/>
      <c r="I400" s="477"/>
      <c r="J400" s="164">
        <f t="shared" si="9"/>
        <v>168</v>
      </c>
      <c r="K400" s="118" t="str">
        <f t="shared" si="10"/>
        <v/>
      </c>
      <c r="L400" s="135">
        <v>110</v>
      </c>
      <c r="M400" s="135"/>
      <c r="N400" s="135">
        <v>58</v>
      </c>
    </row>
    <row r="401" spans="1:22" s="82" customFormat="1" ht="34.5" customHeight="1">
      <c r="A401" s="347" t="s">
        <v>990</v>
      </c>
      <c r="B401" s="83"/>
      <c r="C401" s="476"/>
      <c r="D401" s="479"/>
      <c r="E401" s="404" t="s">
        <v>285</v>
      </c>
      <c r="F401" s="405"/>
      <c r="G401" s="405"/>
      <c r="H401" s="406"/>
      <c r="I401" s="477"/>
      <c r="J401" s="164">
        <f t="shared" si="9"/>
        <v>0</v>
      </c>
      <c r="K401" s="118" t="str">
        <f t="shared" si="10"/>
        <v/>
      </c>
      <c r="L401" s="135">
        <v>0</v>
      </c>
      <c r="M401" s="135"/>
      <c r="N401" s="135">
        <v>0</v>
      </c>
    </row>
    <row r="402" spans="1:22" s="82" customFormat="1" ht="34.5" customHeight="1">
      <c r="A402" s="347" t="s">
        <v>991</v>
      </c>
      <c r="B402" s="83"/>
      <c r="C402" s="476"/>
      <c r="D402" s="480"/>
      <c r="E402" s="404" t="s">
        <v>286</v>
      </c>
      <c r="F402" s="405"/>
      <c r="G402" s="405"/>
      <c r="H402" s="406"/>
      <c r="I402" s="477"/>
      <c r="J402" s="164">
        <f t="shared" si="9"/>
        <v>439</v>
      </c>
      <c r="K402" s="118" t="str">
        <f t="shared" si="10"/>
        <v/>
      </c>
      <c r="L402" s="135">
        <v>10</v>
      </c>
      <c r="M402" s="135"/>
      <c r="N402" s="135">
        <v>429</v>
      </c>
    </row>
    <row r="403" spans="1:22" s="82" customFormat="1" ht="34.5" customHeight="1">
      <c r="A403" s="347" t="s">
        <v>992</v>
      </c>
      <c r="B403" s="2"/>
      <c r="C403" s="476"/>
      <c r="D403" s="404" t="s">
        <v>287</v>
      </c>
      <c r="E403" s="405"/>
      <c r="F403" s="405"/>
      <c r="G403" s="405"/>
      <c r="H403" s="406"/>
      <c r="I403" s="477"/>
      <c r="J403" s="164">
        <f t="shared" si="9"/>
        <v>21381</v>
      </c>
      <c r="K403" s="118" t="str">
        <f t="shared" si="10"/>
        <v/>
      </c>
      <c r="L403" s="135">
        <v>11492</v>
      </c>
      <c r="M403" s="135"/>
      <c r="N403" s="135">
        <v>9889</v>
      </c>
    </row>
    <row r="404" spans="1:22" s="82" customFormat="1" ht="34.5" customHeight="1">
      <c r="A404" s="347" t="s">
        <v>993</v>
      </c>
      <c r="B404" s="113"/>
      <c r="C404" s="476"/>
      <c r="D404" s="404" t="s">
        <v>288</v>
      </c>
      <c r="E404" s="405"/>
      <c r="F404" s="405"/>
      <c r="G404" s="405"/>
      <c r="H404" s="406"/>
      <c r="I404" s="468"/>
      <c r="J404" s="164">
        <f t="shared" si="9"/>
        <v>618</v>
      </c>
      <c r="K404" s="118" t="str">
        <f t="shared" si="10"/>
        <v/>
      </c>
      <c r="L404" s="135">
        <v>123</v>
      </c>
      <c r="M404" s="135"/>
      <c r="N404" s="135">
        <v>495</v>
      </c>
    </row>
    <row r="405" spans="1:22" s="1" customFormat="1">
      <c r="A405" s="328"/>
      <c r="B405" s="19"/>
      <c r="C405" s="125"/>
      <c r="D405" s="19"/>
      <c r="E405" s="19"/>
      <c r="F405" s="19"/>
      <c r="G405" s="19"/>
      <c r="H405" s="15"/>
      <c r="I405" s="15"/>
      <c r="J405" s="87"/>
      <c r="K405" s="88"/>
      <c r="L405" s="89"/>
      <c r="M405" s="89"/>
      <c r="N405" s="89"/>
    </row>
    <row r="406" spans="1:22" s="82" customFormat="1">
      <c r="A406" s="328"/>
      <c r="B406" s="83"/>
      <c r="C406" s="60"/>
      <c r="D406" s="60"/>
      <c r="E406" s="60"/>
      <c r="F406" s="60"/>
      <c r="G406" s="60"/>
      <c r="H406" s="90"/>
      <c r="I406" s="90"/>
      <c r="J406" s="87"/>
      <c r="K406" s="88"/>
      <c r="L406" s="89"/>
      <c r="M406" s="89"/>
      <c r="N406" s="89"/>
    </row>
    <row r="407" spans="1:22" s="1" customFormat="1">
      <c r="A407" s="328"/>
      <c r="B407" s="113"/>
      <c r="C407" s="165"/>
      <c r="D407" s="4"/>
      <c r="E407" s="4"/>
      <c r="F407" s="4"/>
      <c r="H407" s="308"/>
      <c r="I407" s="308"/>
      <c r="J407" s="59"/>
      <c r="K407" s="30"/>
      <c r="L407" s="101"/>
      <c r="M407" s="101"/>
      <c r="N407" s="101"/>
    </row>
    <row r="408" spans="1:22" s="1" customFormat="1">
      <c r="A408" s="328"/>
      <c r="B408" s="47" t="s">
        <v>289</v>
      </c>
      <c r="C408" s="44"/>
      <c r="D408" s="44"/>
      <c r="E408" s="44"/>
      <c r="F408" s="44"/>
      <c r="G408" s="44"/>
      <c r="H408" s="15"/>
      <c r="I408" s="15"/>
      <c r="J408" s="59"/>
      <c r="K408" s="30"/>
      <c r="L408" s="101"/>
      <c r="M408" s="101"/>
      <c r="N408" s="101"/>
    </row>
    <row r="409" spans="1:22">
      <c r="A409" s="328"/>
      <c r="B409" s="19"/>
      <c r="C409" s="19"/>
      <c r="D409" s="19"/>
      <c r="E409" s="19"/>
      <c r="F409" s="19"/>
      <c r="G409" s="19"/>
      <c r="H409" s="15"/>
      <c r="I409" s="15"/>
      <c r="L409" s="23"/>
      <c r="M409" s="23"/>
      <c r="N409" s="23"/>
      <c r="O409" s="9"/>
      <c r="P409" s="9"/>
      <c r="Q409" s="9"/>
      <c r="R409" s="9"/>
      <c r="S409" s="9"/>
      <c r="T409" s="9"/>
      <c r="U409" s="9"/>
      <c r="V409" s="9"/>
    </row>
    <row r="410" spans="1:22" ht="34.5" customHeight="1">
      <c r="A410" s="328"/>
      <c r="B410" s="19"/>
      <c r="C410" s="4"/>
      <c r="D410" s="4"/>
      <c r="F410" s="4"/>
      <c r="G410" s="4"/>
      <c r="H410" s="308"/>
      <c r="I410" s="308"/>
      <c r="J410" s="74" t="s">
        <v>68</v>
      </c>
      <c r="K410" s="75"/>
      <c r="L410" s="76" t="s">
        <v>530</v>
      </c>
      <c r="M410" s="76" t="s">
        <v>531</v>
      </c>
      <c r="N410" s="76" t="s">
        <v>529</v>
      </c>
      <c r="O410" s="9"/>
      <c r="P410" s="9"/>
      <c r="Q410" s="9"/>
      <c r="R410" s="9"/>
      <c r="S410" s="9"/>
      <c r="T410" s="9"/>
      <c r="U410" s="9"/>
      <c r="V410" s="9"/>
    </row>
    <row r="411" spans="1:22" ht="20.25" customHeight="1">
      <c r="A411" s="328"/>
      <c r="B411" s="2"/>
      <c r="C411" s="60"/>
      <c r="D411" s="4"/>
      <c r="F411" s="4"/>
      <c r="G411" s="4"/>
      <c r="H411" s="308"/>
      <c r="I411" s="65" t="s">
        <v>1785</v>
      </c>
      <c r="J411" s="66"/>
      <c r="K411" s="77"/>
      <c r="L411" s="78" t="s">
        <v>526</v>
      </c>
      <c r="M411" s="78" t="s">
        <v>745</v>
      </c>
      <c r="N411" s="78" t="s">
        <v>71</v>
      </c>
      <c r="O411" s="9"/>
      <c r="P411" s="9"/>
      <c r="Q411" s="9"/>
      <c r="R411" s="9"/>
      <c r="S411" s="9"/>
      <c r="T411" s="9"/>
      <c r="U411" s="9"/>
      <c r="V411" s="9"/>
    </row>
    <row r="412" spans="1:22" s="82" customFormat="1" ht="34.5" customHeight="1">
      <c r="A412" s="348" t="s">
        <v>994</v>
      </c>
      <c r="B412" s="113"/>
      <c r="C412" s="475" t="s">
        <v>290</v>
      </c>
      <c r="D412" s="404" t="s">
        <v>291</v>
      </c>
      <c r="E412" s="405"/>
      <c r="F412" s="405"/>
      <c r="G412" s="405"/>
      <c r="H412" s="406"/>
      <c r="I412" s="437" t="s">
        <v>995</v>
      </c>
      <c r="J412" s="164">
        <f t="shared" ref="J412:J429" si="11">IF(SUM(L412:N412)=0,IF(COUNTIF(L412:N412,"未確認")&gt;0,"未確認",IF(COUNTIF(L412:N412,"~*")&gt;0,"*",SUM(L412:N412))),SUM(L412:N412))</f>
        <v>607</v>
      </c>
      <c r="K412" s="118" t="str">
        <f t="shared" ref="K412:K429" si="12">IF(OR(COUNTIF(L412:N412,"未確認")&gt;0,COUNTIF(L412:N412,"~*")&gt;0),"※","")</f>
        <v/>
      </c>
      <c r="L412" s="135">
        <v>120</v>
      </c>
      <c r="M412" s="135">
        <v>0</v>
      </c>
      <c r="N412" s="135">
        <v>487</v>
      </c>
    </row>
    <row r="413" spans="1:22" s="82" customFormat="1" ht="34.5" customHeight="1">
      <c r="A413" s="348" t="s">
        <v>996</v>
      </c>
      <c r="B413" s="113"/>
      <c r="C413" s="475"/>
      <c r="D413" s="483" t="s">
        <v>292</v>
      </c>
      <c r="E413" s="411" t="s">
        <v>293</v>
      </c>
      <c r="F413" s="441"/>
      <c r="G413" s="441"/>
      <c r="H413" s="412"/>
      <c r="I413" s="481"/>
      <c r="J413" s="164">
        <f t="shared" si="11"/>
        <v>108</v>
      </c>
      <c r="K413" s="118" t="str">
        <f t="shared" si="12"/>
        <v/>
      </c>
      <c r="L413" s="135">
        <v>108</v>
      </c>
      <c r="M413" s="135"/>
      <c r="N413" s="135">
        <v>0</v>
      </c>
    </row>
    <row r="414" spans="1:22" s="82" customFormat="1" ht="34.5" customHeight="1">
      <c r="A414" s="348" t="s">
        <v>997</v>
      </c>
      <c r="B414" s="113"/>
      <c r="C414" s="475"/>
      <c r="D414" s="475"/>
      <c r="E414" s="404" t="s">
        <v>294</v>
      </c>
      <c r="F414" s="405"/>
      <c r="G414" s="405"/>
      <c r="H414" s="406"/>
      <c r="I414" s="481"/>
      <c r="J414" s="164">
        <f t="shared" si="11"/>
        <v>296</v>
      </c>
      <c r="K414" s="118" t="str">
        <f t="shared" si="12"/>
        <v/>
      </c>
      <c r="L414" s="135">
        <v>6</v>
      </c>
      <c r="M414" s="135"/>
      <c r="N414" s="135">
        <v>290</v>
      </c>
    </row>
    <row r="415" spans="1:22" s="82" customFormat="1" ht="34.5" customHeight="1">
      <c r="A415" s="348" t="s">
        <v>998</v>
      </c>
      <c r="B415" s="113"/>
      <c r="C415" s="475"/>
      <c r="D415" s="475"/>
      <c r="E415" s="404" t="s">
        <v>295</v>
      </c>
      <c r="F415" s="405"/>
      <c r="G415" s="405"/>
      <c r="H415" s="406"/>
      <c r="I415" s="481"/>
      <c r="J415" s="164">
        <f t="shared" si="11"/>
        <v>60</v>
      </c>
      <c r="K415" s="118" t="str">
        <f t="shared" si="12"/>
        <v/>
      </c>
      <c r="L415" s="135">
        <v>2</v>
      </c>
      <c r="M415" s="135"/>
      <c r="N415" s="135">
        <v>58</v>
      </c>
    </row>
    <row r="416" spans="1:22" s="82" customFormat="1" ht="34.5" customHeight="1">
      <c r="A416" s="348" t="s">
        <v>999</v>
      </c>
      <c r="B416" s="113"/>
      <c r="C416" s="475"/>
      <c r="D416" s="475"/>
      <c r="E416" s="423" t="s">
        <v>296</v>
      </c>
      <c r="F416" s="424"/>
      <c r="G416" s="424"/>
      <c r="H416" s="425"/>
      <c r="I416" s="481"/>
      <c r="J416" s="164">
        <f t="shared" si="11"/>
        <v>135</v>
      </c>
      <c r="K416" s="118" t="str">
        <f t="shared" si="12"/>
        <v/>
      </c>
      <c r="L416" s="135">
        <v>2</v>
      </c>
      <c r="M416" s="135"/>
      <c r="N416" s="135">
        <v>133</v>
      </c>
    </row>
    <row r="417" spans="1:14" s="82" customFormat="1" ht="34.5" customHeight="1">
      <c r="A417" s="348" t="s">
        <v>1000</v>
      </c>
      <c r="B417" s="113"/>
      <c r="C417" s="475"/>
      <c r="D417" s="475"/>
      <c r="E417" s="423" t="s">
        <v>297</v>
      </c>
      <c r="F417" s="424"/>
      <c r="G417" s="424"/>
      <c r="H417" s="425"/>
      <c r="I417" s="481"/>
      <c r="J417" s="164">
        <f t="shared" si="11"/>
        <v>0</v>
      </c>
      <c r="K417" s="118" t="str">
        <f t="shared" si="12"/>
        <v/>
      </c>
      <c r="L417" s="135">
        <v>0</v>
      </c>
      <c r="M417" s="135"/>
      <c r="N417" s="135">
        <v>0</v>
      </c>
    </row>
    <row r="418" spans="1:14" s="82" customFormat="1" ht="34.5" customHeight="1">
      <c r="A418" s="348" t="s">
        <v>1001</v>
      </c>
      <c r="B418" s="113"/>
      <c r="C418" s="475"/>
      <c r="D418" s="475"/>
      <c r="E418" s="404" t="s">
        <v>298</v>
      </c>
      <c r="F418" s="405"/>
      <c r="G418" s="405"/>
      <c r="H418" s="406"/>
      <c r="I418" s="481"/>
      <c r="J418" s="164">
        <f t="shared" si="11"/>
        <v>0</v>
      </c>
      <c r="K418" s="118" t="str">
        <f t="shared" si="12"/>
        <v/>
      </c>
      <c r="L418" s="135">
        <v>0</v>
      </c>
      <c r="M418" s="135"/>
      <c r="N418" s="135">
        <v>0</v>
      </c>
    </row>
    <row r="419" spans="1:14" s="82" customFormat="1" ht="34.5" customHeight="1">
      <c r="A419" s="348" t="s">
        <v>1002</v>
      </c>
      <c r="B419" s="113"/>
      <c r="C419" s="475"/>
      <c r="D419" s="484"/>
      <c r="E419" s="407" t="s">
        <v>238</v>
      </c>
      <c r="F419" s="426"/>
      <c r="G419" s="426"/>
      <c r="H419" s="408"/>
      <c r="I419" s="481"/>
      <c r="J419" s="164">
        <f t="shared" si="11"/>
        <v>8</v>
      </c>
      <c r="K419" s="118" t="str">
        <f t="shared" si="12"/>
        <v/>
      </c>
      <c r="L419" s="135">
        <v>2</v>
      </c>
      <c r="M419" s="135"/>
      <c r="N419" s="135">
        <v>6</v>
      </c>
    </row>
    <row r="420" spans="1:14" s="82" customFormat="1" ht="34.5" customHeight="1">
      <c r="A420" s="348" t="s">
        <v>1003</v>
      </c>
      <c r="B420" s="113"/>
      <c r="C420" s="475"/>
      <c r="D420" s="404" t="s">
        <v>299</v>
      </c>
      <c r="E420" s="405"/>
      <c r="F420" s="405"/>
      <c r="G420" s="405"/>
      <c r="H420" s="406"/>
      <c r="I420" s="481"/>
      <c r="J420" s="164">
        <f t="shared" si="11"/>
        <v>618</v>
      </c>
      <c r="K420" s="118" t="str">
        <f t="shared" si="12"/>
        <v/>
      </c>
      <c r="L420" s="135">
        <v>123</v>
      </c>
      <c r="M420" s="135">
        <v>0</v>
      </c>
      <c r="N420" s="135">
        <v>495</v>
      </c>
    </row>
    <row r="421" spans="1:14" s="82" customFormat="1" ht="34.5" customHeight="1">
      <c r="A421" s="348" t="s">
        <v>1004</v>
      </c>
      <c r="B421" s="113"/>
      <c r="C421" s="475"/>
      <c r="D421" s="483" t="s">
        <v>300</v>
      </c>
      <c r="E421" s="411" t="s">
        <v>301</v>
      </c>
      <c r="F421" s="441"/>
      <c r="G421" s="441"/>
      <c r="H421" s="412"/>
      <c r="I421" s="481"/>
      <c r="J421" s="164">
        <f t="shared" si="11"/>
        <v>108</v>
      </c>
      <c r="K421" s="118" t="str">
        <f t="shared" si="12"/>
        <v/>
      </c>
      <c r="L421" s="135">
        <v>0</v>
      </c>
      <c r="M421" s="135"/>
      <c r="N421" s="135">
        <v>108</v>
      </c>
    </row>
    <row r="422" spans="1:14" s="82" customFormat="1" ht="34.5" customHeight="1">
      <c r="A422" s="348" t="s">
        <v>1005</v>
      </c>
      <c r="B422" s="113"/>
      <c r="C422" s="475"/>
      <c r="D422" s="475"/>
      <c r="E422" s="404" t="s">
        <v>302</v>
      </c>
      <c r="F422" s="405"/>
      <c r="G422" s="405"/>
      <c r="H422" s="406"/>
      <c r="I422" s="481"/>
      <c r="J422" s="164">
        <f t="shared" si="11"/>
        <v>191</v>
      </c>
      <c r="K422" s="118" t="str">
        <f t="shared" si="12"/>
        <v/>
      </c>
      <c r="L422" s="135">
        <v>14</v>
      </c>
      <c r="M422" s="135"/>
      <c r="N422" s="135">
        <v>177</v>
      </c>
    </row>
    <row r="423" spans="1:14" s="82" customFormat="1" ht="34.5" customHeight="1">
      <c r="A423" s="348" t="s">
        <v>1006</v>
      </c>
      <c r="B423" s="113"/>
      <c r="C423" s="475"/>
      <c r="D423" s="475"/>
      <c r="E423" s="404" t="s">
        <v>303</v>
      </c>
      <c r="F423" s="405"/>
      <c r="G423" s="405"/>
      <c r="H423" s="406"/>
      <c r="I423" s="481"/>
      <c r="J423" s="164">
        <f t="shared" si="11"/>
        <v>35</v>
      </c>
      <c r="K423" s="118" t="str">
        <f t="shared" si="12"/>
        <v/>
      </c>
      <c r="L423" s="135">
        <v>4</v>
      </c>
      <c r="M423" s="135"/>
      <c r="N423" s="135">
        <v>31</v>
      </c>
    </row>
    <row r="424" spans="1:14" s="82" customFormat="1" ht="34.5" customHeight="1">
      <c r="A424" s="348" t="s">
        <v>1007</v>
      </c>
      <c r="B424" s="113"/>
      <c r="C424" s="475"/>
      <c r="D424" s="475"/>
      <c r="E424" s="404" t="s">
        <v>304</v>
      </c>
      <c r="F424" s="405"/>
      <c r="G424" s="405"/>
      <c r="H424" s="406"/>
      <c r="I424" s="481"/>
      <c r="J424" s="164">
        <f t="shared" si="11"/>
        <v>38</v>
      </c>
      <c r="K424" s="118" t="str">
        <f t="shared" si="12"/>
        <v/>
      </c>
      <c r="L424" s="135">
        <v>9</v>
      </c>
      <c r="M424" s="135"/>
      <c r="N424" s="135">
        <v>29</v>
      </c>
    </row>
    <row r="425" spans="1:14" s="82" customFormat="1" ht="34.5" customHeight="1">
      <c r="A425" s="348" t="s">
        <v>1008</v>
      </c>
      <c r="B425" s="113"/>
      <c r="C425" s="475"/>
      <c r="D425" s="475"/>
      <c r="E425" s="404" t="s">
        <v>305</v>
      </c>
      <c r="F425" s="405"/>
      <c r="G425" s="405"/>
      <c r="H425" s="406"/>
      <c r="I425" s="481"/>
      <c r="J425" s="164">
        <f t="shared" si="11"/>
        <v>19</v>
      </c>
      <c r="K425" s="118" t="str">
        <f t="shared" si="12"/>
        <v/>
      </c>
      <c r="L425" s="135">
        <v>8</v>
      </c>
      <c r="M425" s="135"/>
      <c r="N425" s="135">
        <v>11</v>
      </c>
    </row>
    <row r="426" spans="1:14" s="82" customFormat="1" ht="34.5" customHeight="1">
      <c r="A426" s="348" t="s">
        <v>1009</v>
      </c>
      <c r="B426" s="113"/>
      <c r="C426" s="475"/>
      <c r="D426" s="475"/>
      <c r="E426" s="423" t="s">
        <v>306</v>
      </c>
      <c r="F426" s="424"/>
      <c r="G426" s="424"/>
      <c r="H426" s="425"/>
      <c r="I426" s="481"/>
      <c r="J426" s="164">
        <f t="shared" si="11"/>
        <v>9</v>
      </c>
      <c r="K426" s="118" t="str">
        <f t="shared" si="12"/>
        <v/>
      </c>
      <c r="L426" s="135">
        <v>9</v>
      </c>
      <c r="M426" s="135"/>
      <c r="N426" s="135">
        <v>0</v>
      </c>
    </row>
    <row r="427" spans="1:14" s="82" customFormat="1" ht="34.5" customHeight="1">
      <c r="A427" s="348" t="s">
        <v>1010</v>
      </c>
      <c r="B427" s="113"/>
      <c r="C427" s="475"/>
      <c r="D427" s="475"/>
      <c r="E427" s="404" t="s">
        <v>307</v>
      </c>
      <c r="F427" s="405"/>
      <c r="G427" s="405"/>
      <c r="H427" s="406"/>
      <c r="I427" s="481"/>
      <c r="J427" s="164">
        <f t="shared" si="11"/>
        <v>57</v>
      </c>
      <c r="K427" s="118" t="str">
        <f t="shared" si="12"/>
        <v/>
      </c>
      <c r="L427" s="135">
        <v>13</v>
      </c>
      <c r="M427" s="135"/>
      <c r="N427" s="135">
        <v>44</v>
      </c>
    </row>
    <row r="428" spans="1:14" s="82" customFormat="1" ht="34.5" customHeight="1">
      <c r="A428" s="348" t="s">
        <v>1011</v>
      </c>
      <c r="B428" s="113"/>
      <c r="C428" s="475"/>
      <c r="D428" s="475"/>
      <c r="E428" s="404" t="s">
        <v>1391</v>
      </c>
      <c r="F428" s="405"/>
      <c r="G428" s="405"/>
      <c r="H428" s="406"/>
      <c r="I428" s="481"/>
      <c r="J428" s="164">
        <f t="shared" si="11"/>
        <v>155</v>
      </c>
      <c r="K428" s="118" t="str">
        <f t="shared" si="12"/>
        <v/>
      </c>
      <c r="L428" s="135">
        <v>65</v>
      </c>
      <c r="M428" s="135"/>
      <c r="N428" s="135">
        <v>90</v>
      </c>
    </row>
    <row r="429" spans="1:14" s="82" customFormat="1" ht="34.5" customHeight="1">
      <c r="A429" s="348" t="s">
        <v>1013</v>
      </c>
      <c r="B429" s="113"/>
      <c r="C429" s="475"/>
      <c r="D429" s="475"/>
      <c r="E429" s="404" t="s">
        <v>238</v>
      </c>
      <c r="F429" s="405"/>
      <c r="G429" s="405"/>
      <c r="H429" s="406"/>
      <c r="I429" s="482"/>
      <c r="J429" s="164">
        <f t="shared" si="11"/>
        <v>6</v>
      </c>
      <c r="K429" s="118" t="str">
        <f t="shared" si="12"/>
        <v/>
      </c>
      <c r="L429" s="135">
        <v>1</v>
      </c>
      <c r="M429" s="135"/>
      <c r="N429" s="135">
        <v>5</v>
      </c>
    </row>
    <row r="430" spans="1:14" s="1" customFormat="1">
      <c r="A430" s="328"/>
      <c r="B430" s="19"/>
      <c r="C430" s="19"/>
      <c r="D430" s="19"/>
      <c r="E430" s="19"/>
      <c r="F430" s="19"/>
      <c r="G430" s="19"/>
      <c r="H430" s="15"/>
      <c r="I430" s="15"/>
      <c r="J430" s="87"/>
      <c r="K430" s="88"/>
      <c r="L430" s="89"/>
      <c r="M430" s="89"/>
      <c r="N430" s="89"/>
    </row>
    <row r="431" spans="1:14" s="82" customFormat="1">
      <c r="A431" s="328"/>
      <c r="B431" s="83"/>
      <c r="C431" s="60"/>
      <c r="D431" s="60"/>
      <c r="E431" s="60"/>
      <c r="F431" s="60"/>
      <c r="G431" s="60"/>
      <c r="H431" s="90"/>
      <c r="I431" s="90"/>
      <c r="J431" s="87"/>
      <c r="K431" s="88"/>
      <c r="L431" s="89"/>
      <c r="M431" s="89"/>
      <c r="N431" s="89"/>
    </row>
    <row r="432" spans="1:14" s="4" customFormat="1">
      <c r="A432" s="328"/>
      <c r="B432" s="113"/>
      <c r="C432" s="166"/>
      <c r="D432" s="165"/>
      <c r="H432" s="308"/>
      <c r="I432" s="308"/>
      <c r="J432" s="59"/>
      <c r="K432" s="30"/>
      <c r="L432" s="101"/>
      <c r="M432" s="101"/>
      <c r="N432" s="101"/>
    </row>
    <row r="433" spans="1:22" s="4" customFormat="1">
      <c r="A433" s="328"/>
      <c r="B433" s="19" t="s">
        <v>308</v>
      </c>
      <c r="C433" s="44"/>
      <c r="D433" s="44"/>
      <c r="E433" s="44"/>
      <c r="F433" s="44"/>
      <c r="G433" s="44"/>
      <c r="H433" s="15"/>
      <c r="I433" s="15"/>
      <c r="J433" s="59"/>
      <c r="K433" s="30"/>
      <c r="L433" s="101"/>
      <c r="M433" s="101"/>
      <c r="N433" s="101"/>
    </row>
    <row r="434" spans="1:22">
      <c r="A434" s="328"/>
      <c r="B434" s="19"/>
      <c r="C434" s="19"/>
      <c r="D434" s="19"/>
      <c r="E434" s="19"/>
      <c r="F434" s="19"/>
      <c r="G434" s="19"/>
      <c r="H434" s="15"/>
      <c r="I434" s="15"/>
      <c r="L434" s="23"/>
      <c r="M434" s="23"/>
      <c r="N434" s="23"/>
      <c r="O434" s="9"/>
      <c r="P434" s="9"/>
      <c r="Q434" s="9"/>
      <c r="R434" s="9"/>
      <c r="S434" s="9"/>
      <c r="T434" s="9"/>
      <c r="U434" s="9"/>
      <c r="V434" s="9"/>
    </row>
    <row r="435" spans="1:22" ht="34.5" customHeight="1">
      <c r="A435" s="338"/>
      <c r="B435" s="19"/>
      <c r="C435" s="4"/>
      <c r="D435" s="4"/>
      <c r="F435" s="4"/>
      <c r="G435" s="4"/>
      <c r="H435" s="308"/>
      <c r="I435" s="308"/>
      <c r="J435" s="74" t="s">
        <v>68</v>
      </c>
      <c r="K435" s="167"/>
      <c r="L435" s="76" t="s">
        <v>530</v>
      </c>
      <c r="M435" s="76" t="s">
        <v>531</v>
      </c>
      <c r="N435" s="76" t="s">
        <v>529</v>
      </c>
      <c r="O435" s="9"/>
      <c r="P435" s="9"/>
      <c r="Q435" s="9"/>
      <c r="R435" s="9"/>
      <c r="S435" s="9"/>
      <c r="T435" s="9"/>
      <c r="U435" s="9"/>
      <c r="V435" s="9"/>
    </row>
    <row r="436" spans="1:22" ht="20.25" customHeight="1">
      <c r="A436" s="339" t="s">
        <v>891</v>
      </c>
      <c r="B436" s="2"/>
      <c r="C436" s="60"/>
      <c r="D436" s="4"/>
      <c r="F436" s="4"/>
      <c r="G436" s="4"/>
      <c r="H436" s="308"/>
      <c r="I436" s="65" t="s">
        <v>927</v>
      </c>
      <c r="J436" s="66"/>
      <c r="K436" s="168"/>
      <c r="L436" s="78" t="s">
        <v>526</v>
      </c>
      <c r="M436" s="78" t="s">
        <v>745</v>
      </c>
      <c r="N436" s="78" t="s">
        <v>71</v>
      </c>
      <c r="O436" s="9"/>
      <c r="P436" s="9"/>
      <c r="Q436" s="9"/>
      <c r="R436" s="9"/>
      <c r="S436" s="9"/>
      <c r="T436" s="9"/>
      <c r="U436" s="9"/>
      <c r="V436" s="9"/>
    </row>
    <row r="437" spans="1:22" s="82" customFormat="1" ht="34.5" customHeight="1">
      <c r="A437" s="348" t="s">
        <v>1014</v>
      </c>
      <c r="B437" s="113"/>
      <c r="C437" s="407" t="s">
        <v>309</v>
      </c>
      <c r="D437" s="426"/>
      <c r="E437" s="426"/>
      <c r="F437" s="426"/>
      <c r="G437" s="426"/>
      <c r="H437" s="408"/>
      <c r="I437" s="437" t="s">
        <v>1015</v>
      </c>
      <c r="J437" s="169">
        <f>IF(SUM(L437:N437)=0,IF(COUNTIF(L437:N437,"未確認")&gt;0,"未確認",IF(COUNTIF(L437:N437,"~*")&gt;0,"*",SUM(L437:N437))),SUM(L437:N437))</f>
        <v>510</v>
      </c>
      <c r="K437" s="170" t="str">
        <f>IF(OR(COUNTIF(L437:N437,"未確認")&gt;0,COUNTIF(L437:N437,"~*")&gt;0),"※","")</f>
        <v/>
      </c>
      <c r="L437" s="135">
        <v>123</v>
      </c>
      <c r="M437" s="135">
        <v>0</v>
      </c>
      <c r="N437" s="135">
        <v>387</v>
      </c>
    </row>
    <row r="438" spans="1:22" s="82" customFormat="1" ht="34.5" customHeight="1">
      <c r="A438" s="347" t="s">
        <v>1016</v>
      </c>
      <c r="B438" s="113"/>
      <c r="C438" s="171"/>
      <c r="D438" s="172"/>
      <c r="E438" s="493" t="s">
        <v>1392</v>
      </c>
      <c r="F438" s="494"/>
      <c r="G438" s="494"/>
      <c r="H438" s="495"/>
      <c r="I438" s="481"/>
      <c r="J438" s="169">
        <f>IF(SUM(L438:N438)=0,IF(COUNTIF(L438:N438,"未確認")&gt;0,"未確認",IF(COUNTIF(L438:N438,"~*")&gt;0,"*",SUM(L438:N438))),SUM(L438:N438))</f>
        <v>1</v>
      </c>
      <c r="K438" s="170" t="str">
        <f>IF(OR(COUNTIF(L438:N438,"未確認")&gt;0,COUNTIF(L438:N438,"~*")&gt;0),"※","")</f>
        <v/>
      </c>
      <c r="L438" s="135">
        <v>0</v>
      </c>
      <c r="M438" s="135"/>
      <c r="N438" s="135">
        <v>1</v>
      </c>
    </row>
    <row r="439" spans="1:22" s="82" customFormat="1" ht="34.5" customHeight="1">
      <c r="A439" s="347" t="s">
        <v>1018</v>
      </c>
      <c r="B439" s="113"/>
      <c r="C439" s="171"/>
      <c r="D439" s="172"/>
      <c r="E439" s="493" t="s">
        <v>1393</v>
      </c>
      <c r="F439" s="494"/>
      <c r="G439" s="494"/>
      <c r="H439" s="495"/>
      <c r="I439" s="481"/>
      <c r="J439" s="169">
        <f>IF(SUM(L439:N439)=0,IF(COUNTIF(L439:N439,"未確認")&gt;0,"未確認",IF(COUNTIF(L439:N439,"~*")&gt;0,"*",SUM(L439:N439))),SUM(L439:N439))</f>
        <v>0</v>
      </c>
      <c r="K439" s="170" t="str">
        <f>IF(OR(COUNTIF(L439:N439,"未確認")&gt;0,COUNTIF(L439:N439,"~*")&gt;0),"※","")</f>
        <v/>
      </c>
      <c r="L439" s="135">
        <v>0</v>
      </c>
      <c r="M439" s="135"/>
      <c r="N439" s="135">
        <v>0</v>
      </c>
    </row>
    <row r="440" spans="1:22" s="82" customFormat="1" ht="34.5" customHeight="1">
      <c r="A440" s="347" t="s">
        <v>1020</v>
      </c>
      <c r="B440" s="113"/>
      <c r="C440" s="171"/>
      <c r="D440" s="172"/>
      <c r="E440" s="493" t="s">
        <v>312</v>
      </c>
      <c r="F440" s="494"/>
      <c r="G440" s="494"/>
      <c r="H440" s="495"/>
      <c r="I440" s="481"/>
      <c r="J440" s="169">
        <f>IF(SUM(L440:N440)=0,IF(COUNTIF(L440:N440,"未確認")&gt;0,"未確認",IF(COUNTIF(L440:N440,"~*")&gt;0,"*",SUM(L440:N440))),SUM(L440:N440))</f>
        <v>509</v>
      </c>
      <c r="K440" s="170" t="str">
        <f>IF(OR(COUNTIF(L440:N440,"未確認")&gt;0,COUNTIF(L440:N440,"~*")&gt;0),"※","")</f>
        <v/>
      </c>
      <c r="L440" s="135">
        <v>123</v>
      </c>
      <c r="M440" s="135"/>
      <c r="N440" s="135">
        <v>386</v>
      </c>
    </row>
    <row r="441" spans="1:22" s="82" customFormat="1" ht="34.5" customHeight="1">
      <c r="A441" s="348" t="s">
        <v>1021</v>
      </c>
      <c r="B441" s="2"/>
      <c r="C441" s="173"/>
      <c r="D441" s="174"/>
      <c r="E441" s="493" t="s">
        <v>313</v>
      </c>
      <c r="F441" s="494"/>
      <c r="G441" s="494"/>
      <c r="H441" s="495"/>
      <c r="I441" s="482"/>
      <c r="J441" s="169">
        <f>IF(SUM(L441:N441)=0,IF(COUNTIF(L441:N441,"未確認")&gt;0,"未確認",IF(COUNTIF(L441:N441,"~*")&gt;0,"*",SUM(L441:N441))),SUM(L441:N441))</f>
        <v>0</v>
      </c>
      <c r="K441" s="170" t="str">
        <f>IF(OR(COUNTIF(L441:N441,"未確認")&gt;0,COUNTIF(L441:N441,"~*")&gt;0),"※","")</f>
        <v/>
      </c>
      <c r="L441" s="135">
        <v>0</v>
      </c>
      <c r="M441" s="135"/>
      <c r="N441" s="135">
        <v>0</v>
      </c>
    </row>
    <row r="442" spans="1:22" s="1" customFormat="1">
      <c r="A442" s="328"/>
      <c r="B442" s="19"/>
      <c r="C442" s="125"/>
      <c r="D442" s="19"/>
      <c r="E442" s="19"/>
      <c r="F442" s="19"/>
      <c r="G442" s="19"/>
      <c r="H442" s="15"/>
      <c r="I442" s="15"/>
      <c r="J442" s="87"/>
      <c r="K442" s="88"/>
      <c r="L442" s="89"/>
      <c r="M442" s="89"/>
      <c r="N442" s="89"/>
    </row>
    <row r="443" spans="1:22" s="82" customFormat="1">
      <c r="A443" s="328"/>
      <c r="B443" s="83"/>
      <c r="C443" s="60"/>
      <c r="D443" s="60"/>
      <c r="E443" s="60"/>
      <c r="F443" s="60"/>
      <c r="G443" s="60"/>
      <c r="H443" s="90"/>
      <c r="I443" s="90"/>
      <c r="J443" s="87"/>
      <c r="K443" s="88"/>
      <c r="L443" s="89"/>
      <c r="M443" s="89"/>
      <c r="N443" s="89"/>
    </row>
    <row r="444" spans="1:22" s="1" customFormat="1">
      <c r="A444" s="328"/>
      <c r="B444" s="2"/>
      <c r="C444" s="349"/>
      <c r="D444" s="4"/>
      <c r="E444" s="4"/>
      <c r="F444" s="4"/>
      <c r="G444" s="4"/>
      <c r="H444" s="175"/>
      <c r="I444" s="175"/>
      <c r="J444" s="59"/>
      <c r="K444" s="30"/>
      <c r="L444" s="101"/>
      <c r="M444" s="101"/>
      <c r="N444" s="101"/>
    </row>
    <row r="445" spans="1:22" s="4" customFormat="1">
      <c r="A445" s="328"/>
      <c r="B445" s="19" t="s">
        <v>314</v>
      </c>
      <c r="C445" s="44"/>
      <c r="D445" s="44"/>
      <c r="E445" s="44"/>
      <c r="F445" s="44"/>
      <c r="G445" s="44"/>
      <c r="H445" s="15"/>
      <c r="I445" s="15"/>
      <c r="J445" s="59"/>
      <c r="K445" s="30"/>
      <c r="L445" s="101"/>
      <c r="M445" s="101"/>
      <c r="N445" s="101"/>
    </row>
    <row r="446" spans="1:22" s="1" customFormat="1">
      <c r="A446" s="328"/>
      <c r="B446" s="113" t="s">
        <v>315</v>
      </c>
      <c r="C446" s="4"/>
      <c r="D446" s="4"/>
      <c r="E446" s="4"/>
      <c r="F446" s="4"/>
      <c r="G446" s="4"/>
      <c r="H446" s="308"/>
      <c r="I446" s="308"/>
      <c r="J446" s="59"/>
      <c r="K446" s="30"/>
      <c r="L446" s="101"/>
      <c r="M446" s="101"/>
      <c r="N446" s="101"/>
    </row>
    <row r="447" spans="1:22">
      <c r="A447" s="328"/>
      <c r="B447" s="19"/>
      <c r="C447" s="19"/>
      <c r="D447" s="19"/>
      <c r="E447" s="19"/>
      <c r="F447" s="19"/>
      <c r="G447" s="19"/>
      <c r="H447" s="15"/>
      <c r="I447" s="15"/>
      <c r="L447" s="23"/>
      <c r="M447" s="23"/>
      <c r="N447" s="23"/>
      <c r="O447" s="9"/>
      <c r="P447" s="9"/>
      <c r="Q447" s="9"/>
      <c r="R447" s="9"/>
      <c r="S447" s="9"/>
      <c r="T447" s="9"/>
      <c r="U447" s="9"/>
      <c r="V447" s="9"/>
    </row>
    <row r="448" spans="1:22" ht="34.5" customHeight="1">
      <c r="A448" s="328"/>
      <c r="B448" s="19"/>
      <c r="C448" s="4"/>
      <c r="D448" s="4"/>
      <c r="F448" s="4"/>
      <c r="G448" s="4"/>
      <c r="H448" s="308"/>
      <c r="I448" s="308"/>
      <c r="J448" s="74" t="s">
        <v>68</v>
      </c>
      <c r="K448" s="167"/>
      <c r="L448" s="76" t="s">
        <v>530</v>
      </c>
      <c r="M448" s="76" t="s">
        <v>531</v>
      </c>
      <c r="N448" s="76" t="s">
        <v>529</v>
      </c>
      <c r="O448" s="9"/>
      <c r="P448" s="9"/>
      <c r="Q448" s="9"/>
      <c r="R448" s="9"/>
      <c r="S448" s="9"/>
      <c r="T448" s="9"/>
      <c r="U448" s="9"/>
      <c r="V448" s="9"/>
    </row>
    <row r="449" spans="1:22" ht="20.25" customHeight="1">
      <c r="A449" s="328"/>
      <c r="B449" s="2"/>
      <c r="C449" s="4"/>
      <c r="D449" s="4"/>
      <c r="F449" s="4"/>
      <c r="G449" s="4"/>
      <c r="H449" s="308"/>
      <c r="I449" s="65" t="s">
        <v>927</v>
      </c>
      <c r="J449" s="66"/>
      <c r="K449" s="168"/>
      <c r="L449" s="78" t="s">
        <v>526</v>
      </c>
      <c r="M449" s="78" t="s">
        <v>745</v>
      </c>
      <c r="N449" s="78" t="s">
        <v>71</v>
      </c>
      <c r="O449" s="9"/>
      <c r="P449" s="9"/>
      <c r="Q449" s="9"/>
      <c r="R449" s="9"/>
      <c r="S449" s="9"/>
      <c r="T449" s="9"/>
      <c r="U449" s="9"/>
      <c r="V449" s="9"/>
    </row>
    <row r="450" spans="1:22" s="82" customFormat="1" ht="34.5" customHeight="1">
      <c r="A450" s="348" t="s">
        <v>1023</v>
      </c>
      <c r="B450" s="113"/>
      <c r="C450" s="485" t="s">
        <v>316</v>
      </c>
      <c r="D450" s="486"/>
      <c r="E450" s="486"/>
      <c r="F450" s="486"/>
      <c r="G450" s="486"/>
      <c r="H450" s="487"/>
      <c r="I450" s="437" t="s">
        <v>1024</v>
      </c>
      <c r="J450" s="169">
        <v>0</v>
      </c>
      <c r="K450" s="176" t="str">
        <f>IF(OR(COUNTIF(J450,"未確認")&gt;0,COUNTIF(J450,"~*")&gt;0),"※","")</f>
        <v/>
      </c>
      <c r="L450" s="144"/>
      <c r="M450" s="145"/>
      <c r="N450" s="145"/>
    </row>
    <row r="451" spans="1:22" s="82" customFormat="1" ht="34.5" customHeight="1">
      <c r="A451" s="348" t="s">
        <v>1025</v>
      </c>
      <c r="B451" s="113"/>
      <c r="C451" s="171"/>
      <c r="D451" s="177"/>
      <c r="E451" s="404" t="s">
        <v>317</v>
      </c>
      <c r="F451" s="405"/>
      <c r="G451" s="405"/>
      <c r="H451" s="406"/>
      <c r="I451" s="488"/>
      <c r="J451" s="169">
        <v>0</v>
      </c>
      <c r="K451" s="176" t="str">
        <f t="shared" ref="K451:K455" si="13">IF(OR(COUNTIF(J451,"未確認")&gt;0,COUNTIF(J451,"~*")&gt;0),"※","")</f>
        <v/>
      </c>
      <c r="L451" s="147"/>
      <c r="M451" s="148"/>
      <c r="N451" s="148"/>
    </row>
    <row r="452" spans="1:22" s="82" customFormat="1" ht="34.5" customHeight="1">
      <c r="A452" s="348" t="s">
        <v>1026</v>
      </c>
      <c r="B452" s="113"/>
      <c r="C452" s="173"/>
      <c r="D452" s="178"/>
      <c r="E452" s="404" t="s">
        <v>318</v>
      </c>
      <c r="F452" s="405"/>
      <c r="G452" s="405"/>
      <c r="H452" s="406"/>
      <c r="I452" s="488"/>
      <c r="J452" s="169">
        <v>0</v>
      </c>
      <c r="K452" s="176" t="str">
        <f t="shared" si="13"/>
        <v/>
      </c>
      <c r="L452" s="147"/>
      <c r="M452" s="148"/>
      <c r="N452" s="148"/>
    </row>
    <row r="453" spans="1:22" s="82" customFormat="1" ht="34.5" customHeight="1">
      <c r="A453" s="348" t="s">
        <v>1027</v>
      </c>
      <c r="B453" s="113"/>
      <c r="C453" s="490" t="s">
        <v>319</v>
      </c>
      <c r="D453" s="491"/>
      <c r="E453" s="491"/>
      <c r="F453" s="491"/>
      <c r="G453" s="491"/>
      <c r="H453" s="492"/>
      <c r="I453" s="488"/>
      <c r="J453" s="169">
        <v>0</v>
      </c>
      <c r="K453" s="176" t="str">
        <f t="shared" si="13"/>
        <v/>
      </c>
      <c r="L453" s="147"/>
      <c r="M453" s="148"/>
      <c r="N453" s="148"/>
    </row>
    <row r="454" spans="1:22" s="82" customFormat="1" ht="34.5" customHeight="1">
      <c r="A454" s="348" t="s">
        <v>1028</v>
      </c>
      <c r="B454" s="113"/>
      <c r="C454" s="171"/>
      <c r="D454" s="177"/>
      <c r="E454" s="404" t="s">
        <v>320</v>
      </c>
      <c r="F454" s="405"/>
      <c r="G454" s="405"/>
      <c r="H454" s="406"/>
      <c r="I454" s="488"/>
      <c r="J454" s="169">
        <v>0</v>
      </c>
      <c r="K454" s="176" t="str">
        <f t="shared" si="13"/>
        <v/>
      </c>
      <c r="L454" s="147"/>
      <c r="M454" s="148"/>
      <c r="N454" s="148"/>
    </row>
    <row r="455" spans="1:22" s="82" customFormat="1" ht="34.5" customHeight="1">
      <c r="A455" s="348" t="s">
        <v>1029</v>
      </c>
      <c r="B455" s="113"/>
      <c r="C455" s="173"/>
      <c r="D455" s="178"/>
      <c r="E455" s="404" t="s">
        <v>321</v>
      </c>
      <c r="F455" s="405"/>
      <c r="G455" s="405"/>
      <c r="H455" s="406"/>
      <c r="I455" s="489"/>
      <c r="J455" s="169">
        <v>0</v>
      </c>
      <c r="K455" s="176" t="str">
        <f t="shared" si="13"/>
        <v/>
      </c>
      <c r="L455" s="149"/>
      <c r="M455" s="150"/>
      <c r="N455" s="150"/>
    </row>
    <row r="456" spans="1:22" s="1" customFormat="1">
      <c r="A456" s="328"/>
      <c r="B456" s="19"/>
      <c r="C456" s="19"/>
      <c r="D456" s="19"/>
      <c r="E456" s="19"/>
      <c r="F456" s="19"/>
      <c r="G456" s="19"/>
      <c r="H456" s="15"/>
      <c r="I456" s="15"/>
      <c r="J456" s="87"/>
      <c r="K456" s="88"/>
      <c r="L456" s="89"/>
      <c r="M456" s="89"/>
      <c r="N456" s="89"/>
    </row>
    <row r="457" spans="1:22" s="82" customFormat="1">
      <c r="A457" s="328"/>
      <c r="B457" s="83"/>
      <c r="C457" s="60"/>
      <c r="D457" s="60"/>
      <c r="E457" s="60"/>
      <c r="F457" s="60"/>
      <c r="G457" s="60"/>
      <c r="H457" s="90"/>
      <c r="I457" s="90"/>
      <c r="J457" s="87"/>
      <c r="K457" s="88"/>
      <c r="L457" s="89"/>
      <c r="M457" s="89"/>
      <c r="N457" s="89"/>
    </row>
    <row r="458" spans="1:22" s="82" customFormat="1">
      <c r="A458" s="328"/>
      <c r="B458" s="113"/>
      <c r="C458" s="113"/>
      <c r="D458" s="60"/>
      <c r="E458" s="60"/>
      <c r="F458" s="60"/>
      <c r="G458" s="60"/>
      <c r="H458" s="90"/>
      <c r="I458" s="153" t="s">
        <v>279</v>
      </c>
      <c r="J458" s="87"/>
      <c r="K458" s="88"/>
      <c r="L458" s="89"/>
      <c r="M458" s="89"/>
      <c r="N458" s="89"/>
    </row>
    <row r="459" spans="1:22" s="82" customFormat="1">
      <c r="A459" s="328"/>
      <c r="B459" s="113"/>
      <c r="C459" s="113"/>
      <c r="D459" s="60"/>
      <c r="E459" s="60"/>
      <c r="F459" s="60"/>
      <c r="G459" s="60"/>
      <c r="H459" s="90"/>
      <c r="I459" s="90"/>
      <c r="J459" s="87"/>
      <c r="K459" s="88"/>
      <c r="L459" s="89"/>
      <c r="M459" s="89"/>
      <c r="N459" s="89"/>
    </row>
    <row r="460" spans="1:22" s="82" customFormat="1">
      <c r="A460" s="328"/>
      <c r="B460" s="113"/>
      <c r="C460" s="113"/>
      <c r="D460" s="60"/>
      <c r="E460" s="60"/>
      <c r="F460" s="60"/>
      <c r="G460" s="60"/>
      <c r="H460" s="90"/>
      <c r="I460" s="90"/>
      <c r="J460" s="87"/>
      <c r="K460" s="88"/>
      <c r="L460" s="89"/>
      <c r="M460" s="89"/>
      <c r="N460" s="89"/>
    </row>
    <row r="461" spans="1:22" s="22" customFormat="1">
      <c r="A461" s="328"/>
      <c r="B461" s="2"/>
      <c r="C461" s="51"/>
      <c r="D461" s="36"/>
      <c r="E461" s="36"/>
      <c r="F461" s="36"/>
      <c r="G461" s="36"/>
      <c r="H461" s="21"/>
      <c r="I461" s="38"/>
      <c r="J461" s="6"/>
      <c r="K461" s="7"/>
      <c r="M461" s="49"/>
      <c r="N461" s="49"/>
    </row>
    <row r="462" spans="1:22" s="22" customFormat="1">
      <c r="A462" s="328"/>
      <c r="B462" s="2"/>
      <c r="C462" s="51"/>
      <c r="D462" s="36"/>
      <c r="E462" s="36"/>
      <c r="F462" s="36"/>
      <c r="G462" s="36"/>
      <c r="H462" s="21"/>
      <c r="I462" s="38"/>
      <c r="J462" s="6"/>
      <c r="K462" s="7"/>
      <c r="M462" s="49"/>
      <c r="N462" s="49"/>
    </row>
    <row r="463" spans="1:22" s="22" customFormat="1">
      <c r="A463" s="328"/>
      <c r="B463" s="2"/>
      <c r="H463" s="51"/>
      <c r="M463" s="39"/>
      <c r="N463" s="39"/>
    </row>
    <row r="464" spans="1:22" s="22" customFormat="1">
      <c r="A464" s="328"/>
      <c r="B464" s="2"/>
      <c r="H464" s="51"/>
      <c r="M464" s="49"/>
      <c r="N464" s="49"/>
    </row>
    <row r="465" spans="1:22" s="22" customFormat="1">
      <c r="A465" s="328"/>
      <c r="B465" s="2"/>
      <c r="H465" s="51"/>
      <c r="M465" s="39"/>
      <c r="N465" s="39"/>
    </row>
    <row r="466" spans="1:22" s="22" customFormat="1">
      <c r="A466" s="328"/>
      <c r="B466" s="2"/>
      <c r="H466" s="51"/>
      <c r="M466" s="39"/>
      <c r="N466" s="39"/>
    </row>
    <row r="467" spans="1:22" s="22" customFormat="1">
      <c r="A467" s="328"/>
      <c r="B467" s="2"/>
      <c r="H467" s="51"/>
      <c r="L467" s="8"/>
      <c r="M467" s="8"/>
      <c r="N467" s="8"/>
    </row>
    <row r="468" spans="1:22" s="22" customFormat="1">
      <c r="A468" s="328"/>
      <c r="B468" s="2"/>
      <c r="C468" s="42"/>
      <c r="D468" s="42"/>
      <c r="E468" s="42"/>
      <c r="F468" s="42"/>
      <c r="G468" s="179"/>
      <c r="H468" s="42"/>
      <c r="I468" s="42"/>
      <c r="J468" s="42"/>
      <c r="K468" s="50"/>
      <c r="L468" s="42"/>
      <c r="M468" s="42"/>
      <c r="N468" s="42"/>
    </row>
    <row r="469" spans="1:22" s="22" customFormat="1">
      <c r="A469" s="328"/>
      <c r="B469" s="2"/>
      <c r="C469" s="60"/>
      <c r="D469" s="4"/>
      <c r="E469" s="4"/>
      <c r="F469" s="4"/>
      <c r="G469" s="4"/>
      <c r="H469" s="308"/>
      <c r="I469" s="308"/>
      <c r="J469" s="61"/>
      <c r="K469" s="30"/>
      <c r="L469" s="59"/>
      <c r="M469" s="59"/>
      <c r="N469" s="59"/>
    </row>
    <row r="470" spans="1:22" s="1" customFormat="1" ht="19.5">
      <c r="A470" s="328"/>
      <c r="B470" s="346" t="s">
        <v>1857</v>
      </c>
      <c r="C470" s="350"/>
      <c r="D470" s="55"/>
      <c r="E470" s="55"/>
      <c r="F470" s="55"/>
      <c r="G470" s="55"/>
      <c r="H470" s="56"/>
      <c r="I470" s="56"/>
      <c r="J470" s="58"/>
      <c r="K470" s="57"/>
      <c r="L470" s="163"/>
      <c r="M470" s="163"/>
      <c r="N470" s="163"/>
    </row>
    <row r="471" spans="1:22" s="1" customFormat="1">
      <c r="A471" s="328"/>
      <c r="B471" s="19" t="s">
        <v>322</v>
      </c>
      <c r="C471" s="351"/>
      <c r="D471" s="4"/>
      <c r="E471" s="4"/>
      <c r="F471" s="4"/>
      <c r="G471" s="4"/>
      <c r="H471" s="308"/>
      <c r="I471" s="308"/>
      <c r="J471" s="59"/>
      <c r="K471" s="30"/>
      <c r="L471" s="101"/>
      <c r="M471" s="101"/>
      <c r="N471" s="101"/>
    </row>
    <row r="472" spans="1:22">
      <c r="A472" s="328"/>
      <c r="B472" s="19"/>
      <c r="C472" s="19"/>
      <c r="D472" s="19"/>
      <c r="E472" s="19"/>
      <c r="F472" s="19"/>
      <c r="G472" s="19"/>
      <c r="H472" s="15"/>
      <c r="I472" s="15"/>
      <c r="L472" s="23"/>
      <c r="M472" s="23"/>
      <c r="N472" s="23"/>
      <c r="O472" s="9"/>
      <c r="P472" s="9"/>
      <c r="Q472" s="9"/>
      <c r="R472" s="9"/>
      <c r="S472" s="9"/>
      <c r="T472" s="9"/>
      <c r="U472" s="9"/>
      <c r="V472" s="9"/>
    </row>
    <row r="473" spans="1:22" ht="34.5" customHeight="1">
      <c r="A473" s="328"/>
      <c r="B473" s="19"/>
      <c r="C473" s="4"/>
      <c r="D473" s="4"/>
      <c r="F473" s="4"/>
      <c r="G473" s="4"/>
      <c r="H473" s="308"/>
      <c r="I473" s="308"/>
      <c r="J473" s="74" t="s">
        <v>68</v>
      </c>
      <c r="K473" s="167"/>
      <c r="L473" s="76" t="s">
        <v>530</v>
      </c>
      <c r="M473" s="76" t="s">
        <v>531</v>
      </c>
      <c r="N473" s="76" t="s">
        <v>529</v>
      </c>
      <c r="O473" s="9"/>
      <c r="P473" s="9"/>
      <c r="Q473" s="9"/>
      <c r="R473" s="9"/>
      <c r="S473" s="9"/>
      <c r="T473" s="9"/>
      <c r="U473" s="9"/>
      <c r="V473" s="9"/>
    </row>
    <row r="474" spans="1:22" ht="20.25" customHeight="1">
      <c r="A474" s="328"/>
      <c r="B474" s="2"/>
      <c r="C474" s="60"/>
      <c r="D474" s="4"/>
      <c r="F474" s="4"/>
      <c r="G474" s="4"/>
      <c r="H474" s="308"/>
      <c r="I474" s="65" t="s">
        <v>927</v>
      </c>
      <c r="J474" s="66"/>
      <c r="K474" s="168"/>
      <c r="L474" s="78" t="s">
        <v>526</v>
      </c>
      <c r="M474" s="78" t="s">
        <v>745</v>
      </c>
      <c r="N474" s="78" t="s">
        <v>71</v>
      </c>
      <c r="O474" s="9"/>
      <c r="P474" s="9"/>
      <c r="Q474" s="9"/>
      <c r="R474" s="9"/>
      <c r="S474" s="9"/>
      <c r="T474" s="9"/>
      <c r="U474" s="9"/>
      <c r="V474" s="9"/>
    </row>
    <row r="475" spans="1:22" ht="34.5" customHeight="1">
      <c r="A475" s="352" t="s">
        <v>1031</v>
      </c>
      <c r="B475" s="2"/>
      <c r="C475" s="407" t="s">
        <v>323</v>
      </c>
      <c r="D475" s="426"/>
      <c r="E475" s="426"/>
      <c r="F475" s="426"/>
      <c r="G475" s="426"/>
      <c r="H475" s="408"/>
      <c r="I475" s="443" t="s">
        <v>521</v>
      </c>
      <c r="J475" s="180" t="str">
        <f>IF(SUM(L475:N475)=0,IF(COUNTIF(L475:N475,"未確認")&gt;0,"未確認",IF(COUNTIF(L475:N475,"*")&gt;0,"*",SUM(L475:N475))),SUM(L475:N475))</f>
        <v>*</v>
      </c>
      <c r="K475" s="181" t="str">
        <f t="shared" ref="K475:K482" si="14">IF(OR(COUNTIF(L475:N475,"未確認")&gt;0,COUNTIF(L475:N475,"*")&gt;0),"※","")</f>
        <v>※</v>
      </c>
      <c r="L475" s="111"/>
      <c r="M475" s="111"/>
      <c r="N475" s="111" t="s">
        <v>1035</v>
      </c>
      <c r="O475" s="9"/>
      <c r="P475" s="9"/>
      <c r="Q475" s="9"/>
      <c r="R475" s="9"/>
      <c r="S475" s="9"/>
      <c r="T475" s="9"/>
      <c r="U475" s="9"/>
      <c r="V475" s="9"/>
    </row>
    <row r="476" spans="1:22" ht="34.5" customHeight="1">
      <c r="A476" s="352" t="s">
        <v>1034</v>
      </c>
      <c r="B476" s="2"/>
      <c r="C476" s="182"/>
      <c r="D476" s="496" t="s">
        <v>324</v>
      </c>
      <c r="E476" s="404" t="s">
        <v>325</v>
      </c>
      <c r="F476" s="405"/>
      <c r="G476" s="405"/>
      <c r="H476" s="406"/>
      <c r="I476" s="438"/>
      <c r="J476" s="180" t="str">
        <f t="shared" ref="J476:J487" si="15">IF(SUM(L476:N476)=0,IF(COUNTIF(L476:N476,"未確認")&gt;0,"未確認",IF(COUNTIF(L476:N476,"~*")&gt;0,"*",SUM(L476:N476))),SUM(L476:N476))</f>
        <v>*</v>
      </c>
      <c r="K476" s="181" t="str">
        <f t="shared" si="14"/>
        <v>※</v>
      </c>
      <c r="L476" s="111"/>
      <c r="M476" s="111"/>
      <c r="N476" s="111" t="s">
        <v>1858</v>
      </c>
      <c r="O476" s="9"/>
      <c r="P476" s="9"/>
      <c r="Q476" s="9"/>
      <c r="R476" s="9"/>
      <c r="S476" s="9"/>
      <c r="T476" s="9"/>
      <c r="U476" s="9"/>
      <c r="V476" s="9"/>
    </row>
    <row r="477" spans="1:22" ht="34.5" customHeight="1">
      <c r="A477" s="352" t="s">
        <v>1036</v>
      </c>
      <c r="B477" s="2"/>
      <c r="C477" s="182"/>
      <c r="D477" s="497"/>
      <c r="E477" s="404" t="s">
        <v>326</v>
      </c>
      <c r="F477" s="405"/>
      <c r="G477" s="405"/>
      <c r="H477" s="406"/>
      <c r="I477" s="438"/>
      <c r="J477" s="180" t="str">
        <f t="shared" si="15"/>
        <v>*</v>
      </c>
      <c r="K477" s="181" t="str">
        <f t="shared" si="14"/>
        <v>※</v>
      </c>
      <c r="L477" s="111"/>
      <c r="M477" s="111"/>
      <c r="N477" s="111" t="s">
        <v>1035</v>
      </c>
      <c r="O477" s="9"/>
      <c r="P477" s="9"/>
      <c r="Q477" s="9"/>
      <c r="R477" s="9"/>
      <c r="S477" s="9"/>
      <c r="T477" s="9"/>
      <c r="U477" s="9"/>
      <c r="V477" s="9"/>
    </row>
    <row r="478" spans="1:22" ht="34.5" customHeight="1">
      <c r="A478" s="352" t="s">
        <v>1037</v>
      </c>
      <c r="B478" s="2"/>
      <c r="C478" s="182"/>
      <c r="D478" s="497"/>
      <c r="E478" s="404" t="s">
        <v>327</v>
      </c>
      <c r="F478" s="405"/>
      <c r="G478" s="405"/>
      <c r="H478" s="406"/>
      <c r="I478" s="438"/>
      <c r="J478" s="180">
        <f t="shared" si="15"/>
        <v>0</v>
      </c>
      <c r="K478" s="181" t="str">
        <f t="shared" si="14"/>
        <v/>
      </c>
      <c r="L478" s="111"/>
      <c r="M478" s="111"/>
      <c r="N478" s="111">
        <v>0</v>
      </c>
      <c r="O478" s="9"/>
      <c r="P478" s="9"/>
      <c r="Q478" s="9"/>
      <c r="R478" s="9"/>
      <c r="S478" s="9"/>
      <c r="T478" s="9"/>
      <c r="U478" s="9"/>
      <c r="V478" s="9"/>
    </row>
    <row r="479" spans="1:22" ht="34.5" customHeight="1">
      <c r="A479" s="352" t="s">
        <v>1038</v>
      </c>
      <c r="B479" s="2"/>
      <c r="C479" s="182"/>
      <c r="D479" s="497"/>
      <c r="E479" s="404" t="s">
        <v>328</v>
      </c>
      <c r="F479" s="405"/>
      <c r="G479" s="405"/>
      <c r="H479" s="406"/>
      <c r="I479" s="438"/>
      <c r="J479" s="180">
        <f t="shared" si="15"/>
        <v>0</v>
      </c>
      <c r="K479" s="181" t="str">
        <f t="shared" si="14"/>
        <v/>
      </c>
      <c r="L479" s="111"/>
      <c r="M479" s="111"/>
      <c r="N479" s="111">
        <v>0</v>
      </c>
      <c r="O479" s="9"/>
      <c r="P479" s="9"/>
      <c r="Q479" s="9"/>
      <c r="R479" s="9"/>
      <c r="S479" s="9"/>
      <c r="T479" s="9"/>
      <c r="U479" s="9"/>
      <c r="V479" s="9"/>
    </row>
    <row r="480" spans="1:22" ht="34.5" customHeight="1">
      <c r="A480" s="352" t="s">
        <v>1039</v>
      </c>
      <c r="B480" s="2"/>
      <c r="C480" s="182"/>
      <c r="D480" s="497"/>
      <c r="E480" s="404" t="s">
        <v>329</v>
      </c>
      <c r="F480" s="405"/>
      <c r="G480" s="405"/>
      <c r="H480" s="406"/>
      <c r="I480" s="438"/>
      <c r="J480" s="180">
        <f t="shared" si="15"/>
        <v>0</v>
      </c>
      <c r="K480" s="181" t="str">
        <f t="shared" si="14"/>
        <v/>
      </c>
      <c r="L480" s="111"/>
      <c r="M480" s="111"/>
      <c r="N480" s="111">
        <v>0</v>
      </c>
      <c r="O480" s="9"/>
      <c r="P480" s="9"/>
      <c r="Q480" s="9"/>
      <c r="R480" s="9"/>
      <c r="S480" s="9"/>
      <c r="T480" s="9"/>
      <c r="U480" s="9"/>
      <c r="V480" s="9"/>
    </row>
    <row r="481" spans="1:22" ht="34.5" customHeight="1">
      <c r="A481" s="352" t="s">
        <v>1041</v>
      </c>
      <c r="B481" s="2"/>
      <c r="C481" s="182"/>
      <c r="D481" s="497"/>
      <c r="E481" s="404" t="s">
        <v>330</v>
      </c>
      <c r="F481" s="405"/>
      <c r="G481" s="405"/>
      <c r="H481" s="406"/>
      <c r="I481" s="438"/>
      <c r="J481" s="180">
        <f t="shared" si="15"/>
        <v>0</v>
      </c>
      <c r="K481" s="181" t="str">
        <f t="shared" si="14"/>
        <v/>
      </c>
      <c r="L481" s="111"/>
      <c r="M481" s="111"/>
      <c r="N481" s="111">
        <v>0</v>
      </c>
      <c r="O481" s="9"/>
      <c r="P481" s="9"/>
      <c r="Q481" s="9"/>
      <c r="R481" s="9"/>
      <c r="S481" s="9"/>
      <c r="T481" s="9"/>
      <c r="U481" s="9"/>
      <c r="V481" s="9"/>
    </row>
    <row r="482" spans="1:22" ht="34.5" customHeight="1">
      <c r="A482" s="352" t="s">
        <v>1042</v>
      </c>
      <c r="B482" s="2"/>
      <c r="C482" s="182"/>
      <c r="D482" s="497"/>
      <c r="E482" s="404" t="s">
        <v>331</v>
      </c>
      <c r="F482" s="405"/>
      <c r="G482" s="405"/>
      <c r="H482" s="406"/>
      <c r="I482" s="438"/>
      <c r="J482" s="180">
        <f t="shared" si="15"/>
        <v>0</v>
      </c>
      <c r="K482" s="181" t="str">
        <f t="shared" si="14"/>
        <v/>
      </c>
      <c r="L482" s="111"/>
      <c r="M482" s="111"/>
      <c r="N482" s="111">
        <v>0</v>
      </c>
      <c r="O482" s="9"/>
      <c r="P482" s="9"/>
      <c r="Q482" s="9"/>
      <c r="R482" s="9"/>
      <c r="S482" s="9"/>
      <c r="T482" s="9"/>
      <c r="U482" s="9"/>
      <c r="V482" s="9"/>
    </row>
    <row r="483" spans="1:22" ht="34.5" customHeight="1">
      <c r="A483" s="352" t="s">
        <v>1043</v>
      </c>
      <c r="B483" s="2"/>
      <c r="C483" s="182"/>
      <c r="D483" s="497"/>
      <c r="E483" s="404" t="s">
        <v>332</v>
      </c>
      <c r="F483" s="405"/>
      <c r="G483" s="405"/>
      <c r="H483" s="406"/>
      <c r="I483" s="438"/>
      <c r="J483" s="180" t="str">
        <f t="shared" si="15"/>
        <v>*</v>
      </c>
      <c r="K483" s="181" t="str">
        <f>IF(OR(COUNTIF(L483:N483,"未確認")&gt;0,COUNTIF(L483:N483,"~")&gt;0),"※","")</f>
        <v/>
      </c>
      <c r="L483" s="111"/>
      <c r="M483" s="111"/>
      <c r="N483" s="111" t="s">
        <v>1040</v>
      </c>
      <c r="O483" s="9"/>
      <c r="P483" s="9"/>
      <c r="Q483" s="9"/>
      <c r="R483" s="9"/>
      <c r="S483" s="9"/>
      <c r="T483" s="9"/>
      <c r="U483" s="9"/>
      <c r="V483" s="9"/>
    </row>
    <row r="484" spans="1:22" ht="34.5" customHeight="1">
      <c r="A484" s="352" t="s">
        <v>1044</v>
      </c>
      <c r="B484" s="2"/>
      <c r="C484" s="182"/>
      <c r="D484" s="497"/>
      <c r="E484" s="404" t="s">
        <v>333</v>
      </c>
      <c r="F484" s="405"/>
      <c r="G484" s="405"/>
      <c r="H484" s="406"/>
      <c r="I484" s="438"/>
      <c r="J484" s="180">
        <f t="shared" si="15"/>
        <v>0</v>
      </c>
      <c r="K484" s="181" t="str">
        <f t="shared" ref="K484:K503" si="16">IF(OR(COUNTIF(L484:N484,"未確認")&gt;0,COUNTIF(L484:N484,"*")&gt;0),"※","")</f>
        <v/>
      </c>
      <c r="L484" s="111"/>
      <c r="M484" s="111"/>
      <c r="N484" s="111">
        <v>0</v>
      </c>
      <c r="O484" s="9"/>
      <c r="P484" s="9"/>
      <c r="Q484" s="9"/>
      <c r="R484" s="9"/>
      <c r="S484" s="9"/>
      <c r="T484" s="9"/>
      <c r="U484" s="9"/>
      <c r="V484" s="9"/>
    </row>
    <row r="485" spans="1:22" ht="34.5" customHeight="1">
      <c r="A485" s="352" t="s">
        <v>1046</v>
      </c>
      <c r="B485" s="2"/>
      <c r="C485" s="182"/>
      <c r="D485" s="497"/>
      <c r="E485" s="404" t="s">
        <v>334</v>
      </c>
      <c r="F485" s="405"/>
      <c r="G485" s="405"/>
      <c r="H485" s="406"/>
      <c r="I485" s="438"/>
      <c r="J485" s="180">
        <f t="shared" si="15"/>
        <v>0</v>
      </c>
      <c r="K485" s="181" t="str">
        <f t="shared" si="16"/>
        <v/>
      </c>
      <c r="L485" s="111"/>
      <c r="M485" s="111"/>
      <c r="N485" s="111">
        <v>0</v>
      </c>
      <c r="O485" s="9"/>
      <c r="P485" s="9"/>
      <c r="Q485" s="9"/>
      <c r="R485" s="9"/>
      <c r="S485" s="9"/>
      <c r="T485" s="9"/>
      <c r="U485" s="9"/>
      <c r="V485" s="9"/>
    </row>
    <row r="486" spans="1:22" ht="34.5" customHeight="1">
      <c r="A486" s="352" t="s">
        <v>1047</v>
      </c>
      <c r="B486" s="2"/>
      <c r="C486" s="182"/>
      <c r="D486" s="497"/>
      <c r="E486" s="404" t="s">
        <v>335</v>
      </c>
      <c r="F486" s="405"/>
      <c r="G486" s="405"/>
      <c r="H486" s="406"/>
      <c r="I486" s="438"/>
      <c r="J486" s="180">
        <f t="shared" si="15"/>
        <v>0</v>
      </c>
      <c r="K486" s="181" t="str">
        <f t="shared" si="16"/>
        <v/>
      </c>
      <c r="L486" s="111"/>
      <c r="M486" s="111"/>
      <c r="N486" s="111">
        <v>0</v>
      </c>
      <c r="O486" s="9"/>
      <c r="P486" s="9"/>
      <c r="Q486" s="9"/>
      <c r="R486" s="9"/>
      <c r="S486" s="9"/>
      <c r="T486" s="9"/>
      <c r="U486" s="9"/>
      <c r="V486" s="9"/>
    </row>
    <row r="487" spans="1:22" ht="34.5" customHeight="1">
      <c r="A487" s="352" t="s">
        <v>1049</v>
      </c>
      <c r="B487" s="2"/>
      <c r="C487" s="182"/>
      <c r="D487" s="459"/>
      <c r="E487" s="404" t="s">
        <v>336</v>
      </c>
      <c r="F487" s="405"/>
      <c r="G487" s="405"/>
      <c r="H487" s="406"/>
      <c r="I487" s="439"/>
      <c r="J487" s="180">
        <f t="shared" si="15"/>
        <v>0</v>
      </c>
      <c r="K487" s="181" t="str">
        <f t="shared" si="16"/>
        <v/>
      </c>
      <c r="L487" s="111"/>
      <c r="M487" s="111"/>
      <c r="N487" s="111">
        <v>0</v>
      </c>
      <c r="O487" s="9"/>
      <c r="P487" s="9"/>
      <c r="Q487" s="9"/>
      <c r="R487" s="9"/>
      <c r="S487" s="9"/>
      <c r="T487" s="9"/>
      <c r="U487" s="9"/>
      <c r="V487" s="9"/>
    </row>
    <row r="488" spans="1:22" ht="34.5" customHeight="1">
      <c r="A488" s="352" t="s">
        <v>1050</v>
      </c>
      <c r="B488" s="146"/>
      <c r="C488" s="407" t="s">
        <v>337</v>
      </c>
      <c r="D488" s="426"/>
      <c r="E488" s="426"/>
      <c r="F488" s="426"/>
      <c r="G488" s="426"/>
      <c r="H488" s="408"/>
      <c r="I488" s="443" t="s">
        <v>1859</v>
      </c>
      <c r="J488" s="180">
        <f>IF(SUM(L488:N488)=0,IF(COUNTIF(L488:N488,"未確認")&gt;0,"未確認",IF(COUNTIF(L488:N488,"*")&gt;0,"*",SUM(L488:N488))),SUM(L488:N488))</f>
        <v>0</v>
      </c>
      <c r="K488" s="181" t="str">
        <f t="shared" si="16"/>
        <v/>
      </c>
      <c r="L488" s="111"/>
      <c r="M488" s="111"/>
      <c r="N488" s="111"/>
      <c r="O488" s="9"/>
      <c r="P488" s="9"/>
      <c r="Q488" s="9"/>
      <c r="R488" s="9"/>
      <c r="S488" s="9"/>
      <c r="T488" s="9"/>
      <c r="U488" s="9"/>
      <c r="V488" s="9"/>
    </row>
    <row r="489" spans="1:22" ht="34.5" customHeight="1">
      <c r="A489" s="352" t="s">
        <v>1053</v>
      </c>
      <c r="B489" s="2"/>
      <c r="C489" s="182"/>
      <c r="D489" s="496" t="s">
        <v>339</v>
      </c>
      <c r="E489" s="404" t="s">
        <v>325</v>
      </c>
      <c r="F489" s="405"/>
      <c r="G489" s="405"/>
      <c r="H489" s="406"/>
      <c r="I489" s="438"/>
      <c r="J489" s="180">
        <f t="shared" ref="J489:J503" si="17">IF(SUM(L489:N489)=0,IF(COUNTIF(L489:N489,"未確認")&gt;0,"未確認",IF(COUNTIF(L489:N489,"~*")&gt;0,"*",SUM(L489:N489))),SUM(L489:N489))</f>
        <v>0</v>
      </c>
      <c r="K489" s="181" t="str">
        <f t="shared" si="16"/>
        <v/>
      </c>
      <c r="L489" s="111"/>
      <c r="M489" s="111"/>
      <c r="N489" s="111"/>
      <c r="O489" s="9"/>
      <c r="P489" s="9"/>
      <c r="Q489" s="9"/>
      <c r="R489" s="9"/>
      <c r="S489" s="9"/>
      <c r="T489" s="9"/>
      <c r="U489" s="9"/>
      <c r="V489" s="9"/>
    </row>
    <row r="490" spans="1:22" ht="34.5" customHeight="1">
      <c r="A490" s="352" t="s">
        <v>1054</v>
      </c>
      <c r="B490" s="2"/>
      <c r="C490" s="182"/>
      <c r="D490" s="497"/>
      <c r="E490" s="404" t="s">
        <v>326</v>
      </c>
      <c r="F490" s="405"/>
      <c r="G490" s="405"/>
      <c r="H490" s="406"/>
      <c r="I490" s="438"/>
      <c r="J490" s="180">
        <f t="shared" si="17"/>
        <v>0</v>
      </c>
      <c r="K490" s="181" t="str">
        <f t="shared" si="16"/>
        <v/>
      </c>
      <c r="L490" s="111"/>
      <c r="M490" s="111"/>
      <c r="N490" s="111"/>
      <c r="O490" s="9"/>
      <c r="P490" s="9"/>
      <c r="Q490" s="9"/>
      <c r="R490" s="9"/>
      <c r="S490" s="9"/>
      <c r="T490" s="9"/>
      <c r="U490" s="9"/>
      <c r="V490" s="9"/>
    </row>
    <row r="491" spans="1:22" ht="34.5" customHeight="1">
      <c r="A491" s="352" t="s">
        <v>1055</v>
      </c>
      <c r="B491" s="2"/>
      <c r="C491" s="182"/>
      <c r="D491" s="497"/>
      <c r="E491" s="404" t="s">
        <v>327</v>
      </c>
      <c r="F491" s="405"/>
      <c r="G491" s="405"/>
      <c r="H491" s="406"/>
      <c r="I491" s="438"/>
      <c r="J491" s="180">
        <f t="shared" si="17"/>
        <v>0</v>
      </c>
      <c r="K491" s="181" t="str">
        <f t="shared" si="16"/>
        <v/>
      </c>
      <c r="L491" s="111"/>
      <c r="M491" s="111"/>
      <c r="N491" s="111"/>
      <c r="O491" s="9"/>
      <c r="P491" s="9"/>
      <c r="Q491" s="9"/>
      <c r="R491" s="9"/>
      <c r="S491" s="9"/>
      <c r="T491" s="9"/>
      <c r="U491" s="9"/>
      <c r="V491" s="9"/>
    </row>
    <row r="492" spans="1:22" ht="34.5" customHeight="1">
      <c r="A492" s="352" t="s">
        <v>1056</v>
      </c>
      <c r="B492" s="2"/>
      <c r="C492" s="182"/>
      <c r="D492" s="497"/>
      <c r="E492" s="404" t="s">
        <v>328</v>
      </c>
      <c r="F492" s="405"/>
      <c r="G492" s="405"/>
      <c r="H492" s="406"/>
      <c r="I492" s="438"/>
      <c r="J492" s="180">
        <f t="shared" si="17"/>
        <v>0</v>
      </c>
      <c r="K492" s="181" t="str">
        <f t="shared" si="16"/>
        <v/>
      </c>
      <c r="L492" s="111"/>
      <c r="M492" s="111"/>
      <c r="N492" s="111"/>
      <c r="O492" s="9"/>
      <c r="P492" s="9"/>
      <c r="Q492" s="9"/>
      <c r="R492" s="9"/>
      <c r="S492" s="9"/>
      <c r="T492" s="9"/>
      <c r="U492" s="9"/>
      <c r="V492" s="9"/>
    </row>
    <row r="493" spans="1:22" ht="34.5" customHeight="1">
      <c r="A493" s="352" t="s">
        <v>1057</v>
      </c>
      <c r="B493" s="2"/>
      <c r="C493" s="182"/>
      <c r="D493" s="497"/>
      <c r="E493" s="404" t="s">
        <v>329</v>
      </c>
      <c r="F493" s="405"/>
      <c r="G493" s="405"/>
      <c r="H493" s="406"/>
      <c r="I493" s="438"/>
      <c r="J493" s="180">
        <f t="shared" si="17"/>
        <v>0</v>
      </c>
      <c r="K493" s="181" t="str">
        <f t="shared" si="16"/>
        <v/>
      </c>
      <c r="L493" s="111"/>
      <c r="M493" s="111"/>
      <c r="N493" s="111"/>
      <c r="O493" s="9"/>
      <c r="P493" s="9"/>
      <c r="Q493" s="9"/>
      <c r="R493" s="9"/>
      <c r="S493" s="9"/>
      <c r="T493" s="9"/>
      <c r="U493" s="9"/>
      <c r="V493" s="9"/>
    </row>
    <row r="494" spans="1:22" ht="34.5" customHeight="1">
      <c r="A494" s="352" t="s">
        <v>1058</v>
      </c>
      <c r="B494" s="2"/>
      <c r="C494" s="182"/>
      <c r="D494" s="497"/>
      <c r="E494" s="404" t="s">
        <v>330</v>
      </c>
      <c r="F494" s="405"/>
      <c r="G494" s="405"/>
      <c r="H494" s="406"/>
      <c r="I494" s="438"/>
      <c r="J494" s="180">
        <f t="shared" si="17"/>
        <v>0</v>
      </c>
      <c r="K494" s="181" t="str">
        <f t="shared" si="16"/>
        <v/>
      </c>
      <c r="L494" s="111"/>
      <c r="M494" s="111"/>
      <c r="N494" s="111"/>
      <c r="O494" s="9"/>
      <c r="P494" s="9"/>
      <c r="Q494" s="9"/>
      <c r="R494" s="9"/>
      <c r="S494" s="9"/>
      <c r="T494" s="9"/>
      <c r="U494" s="9"/>
      <c r="V494" s="9"/>
    </row>
    <row r="495" spans="1:22" ht="34.5" customHeight="1">
      <c r="A495" s="352" t="s">
        <v>1059</v>
      </c>
      <c r="B495" s="2"/>
      <c r="C495" s="182"/>
      <c r="D495" s="497"/>
      <c r="E495" s="404" t="s">
        <v>331</v>
      </c>
      <c r="F495" s="405"/>
      <c r="G495" s="405"/>
      <c r="H495" s="406"/>
      <c r="I495" s="438"/>
      <c r="J495" s="180">
        <f t="shared" si="17"/>
        <v>0</v>
      </c>
      <c r="K495" s="181" t="str">
        <f t="shared" si="16"/>
        <v/>
      </c>
      <c r="L495" s="111"/>
      <c r="M495" s="111"/>
      <c r="N495" s="111"/>
      <c r="O495" s="9"/>
      <c r="P495" s="9"/>
      <c r="Q495" s="9"/>
      <c r="R495" s="9"/>
      <c r="S495" s="9"/>
      <c r="T495" s="9"/>
      <c r="U495" s="9"/>
      <c r="V495" s="9"/>
    </row>
    <row r="496" spans="1:22" ht="34.5" customHeight="1">
      <c r="A496" s="352" t="s">
        <v>1060</v>
      </c>
      <c r="B496" s="2"/>
      <c r="C496" s="182"/>
      <c r="D496" s="497"/>
      <c r="E496" s="404" t="s">
        <v>332</v>
      </c>
      <c r="F496" s="405"/>
      <c r="G496" s="405"/>
      <c r="H496" s="406"/>
      <c r="I496" s="438"/>
      <c r="J496" s="180">
        <f t="shared" si="17"/>
        <v>0</v>
      </c>
      <c r="K496" s="181" t="str">
        <f t="shared" si="16"/>
        <v/>
      </c>
      <c r="L496" s="111"/>
      <c r="M496" s="111"/>
      <c r="N496" s="111"/>
      <c r="O496" s="9"/>
      <c r="P496" s="9"/>
      <c r="Q496" s="9"/>
      <c r="R496" s="9"/>
      <c r="S496" s="9"/>
      <c r="T496" s="9"/>
      <c r="U496" s="9"/>
      <c r="V496" s="9"/>
    </row>
    <row r="497" spans="1:22" ht="34.5" customHeight="1">
      <c r="A497" s="352" t="s">
        <v>1061</v>
      </c>
      <c r="B497" s="2"/>
      <c r="C497" s="182"/>
      <c r="D497" s="497"/>
      <c r="E497" s="404" t="s">
        <v>333</v>
      </c>
      <c r="F497" s="405"/>
      <c r="G497" s="405"/>
      <c r="H497" s="406"/>
      <c r="I497" s="438"/>
      <c r="J497" s="180">
        <f t="shared" si="17"/>
        <v>0</v>
      </c>
      <c r="K497" s="181" t="str">
        <f t="shared" si="16"/>
        <v/>
      </c>
      <c r="L497" s="111"/>
      <c r="M497" s="111"/>
      <c r="N497" s="111"/>
      <c r="O497" s="9"/>
      <c r="P497" s="9"/>
      <c r="Q497" s="9"/>
      <c r="R497" s="9"/>
      <c r="S497" s="9"/>
      <c r="T497" s="9"/>
      <c r="U497" s="9"/>
      <c r="V497" s="9"/>
    </row>
    <row r="498" spans="1:22" ht="34.5" customHeight="1">
      <c r="A498" s="352" t="s">
        <v>1062</v>
      </c>
      <c r="B498" s="2"/>
      <c r="C498" s="182"/>
      <c r="D498" s="497"/>
      <c r="E498" s="404" t="s">
        <v>334</v>
      </c>
      <c r="F498" s="405"/>
      <c r="G498" s="405"/>
      <c r="H498" s="406"/>
      <c r="I498" s="438"/>
      <c r="J498" s="180">
        <f t="shared" si="17"/>
        <v>0</v>
      </c>
      <c r="K498" s="181" t="str">
        <f t="shared" si="16"/>
        <v/>
      </c>
      <c r="L498" s="111"/>
      <c r="M498" s="111"/>
      <c r="N498" s="111"/>
      <c r="O498" s="9"/>
      <c r="P498" s="9"/>
      <c r="Q498" s="9"/>
      <c r="R498" s="9"/>
      <c r="S498" s="9"/>
      <c r="T498" s="9"/>
      <c r="U498" s="9"/>
      <c r="V498" s="9"/>
    </row>
    <row r="499" spans="1:22" ht="34.5" customHeight="1">
      <c r="A499" s="352" t="s">
        <v>1063</v>
      </c>
      <c r="B499" s="2"/>
      <c r="C499" s="182"/>
      <c r="D499" s="497"/>
      <c r="E499" s="404" t="s">
        <v>335</v>
      </c>
      <c r="F499" s="405"/>
      <c r="G499" s="405"/>
      <c r="H499" s="406"/>
      <c r="I499" s="438"/>
      <c r="J499" s="180">
        <f t="shared" si="17"/>
        <v>0</v>
      </c>
      <c r="K499" s="181" t="str">
        <f t="shared" si="16"/>
        <v/>
      </c>
      <c r="L499" s="111"/>
      <c r="M499" s="111"/>
      <c r="N499" s="111"/>
      <c r="O499" s="9"/>
      <c r="P499" s="9"/>
      <c r="Q499" s="9"/>
      <c r="R499" s="9"/>
      <c r="S499" s="9"/>
      <c r="T499" s="9"/>
      <c r="U499" s="9"/>
      <c r="V499" s="9"/>
    </row>
    <row r="500" spans="1:22" ht="34.5" customHeight="1">
      <c r="A500" s="352" t="s">
        <v>1064</v>
      </c>
      <c r="B500" s="2"/>
      <c r="C500" s="182"/>
      <c r="D500" s="459"/>
      <c r="E500" s="404" t="s">
        <v>336</v>
      </c>
      <c r="F500" s="405"/>
      <c r="G500" s="405"/>
      <c r="H500" s="406"/>
      <c r="I500" s="439"/>
      <c r="J500" s="180">
        <f t="shared" si="17"/>
        <v>0</v>
      </c>
      <c r="K500" s="181" t="str">
        <f t="shared" si="16"/>
        <v/>
      </c>
      <c r="L500" s="111"/>
      <c r="M500" s="111"/>
      <c r="N500" s="111"/>
      <c r="O500" s="9"/>
      <c r="P500" s="9"/>
      <c r="Q500" s="9"/>
      <c r="R500" s="9"/>
      <c r="S500" s="9"/>
      <c r="T500" s="9"/>
      <c r="U500" s="9"/>
      <c r="V500" s="9"/>
    </row>
    <row r="501" spans="1:22" ht="56.1" customHeight="1">
      <c r="A501" s="352" t="s">
        <v>1065</v>
      </c>
      <c r="B501" s="146"/>
      <c r="C501" s="404" t="s">
        <v>340</v>
      </c>
      <c r="D501" s="405"/>
      <c r="E501" s="405"/>
      <c r="F501" s="405"/>
      <c r="G501" s="405"/>
      <c r="H501" s="406"/>
      <c r="I501" s="116" t="s">
        <v>1860</v>
      </c>
      <c r="J501" s="180">
        <f t="shared" si="17"/>
        <v>0</v>
      </c>
      <c r="K501" s="181" t="str">
        <f t="shared" si="16"/>
        <v/>
      </c>
      <c r="L501" s="111"/>
      <c r="M501" s="111"/>
      <c r="N501" s="111"/>
      <c r="O501" s="9"/>
      <c r="P501" s="9"/>
      <c r="Q501" s="9"/>
      <c r="R501" s="9"/>
      <c r="S501" s="9"/>
      <c r="T501" s="9"/>
      <c r="U501" s="9"/>
      <c r="V501" s="9"/>
    </row>
    <row r="502" spans="1:22" ht="70.150000000000006" customHeight="1">
      <c r="A502" s="352" t="s">
        <v>1067</v>
      </c>
      <c r="B502" s="146"/>
      <c r="C502" s="404" t="s">
        <v>342</v>
      </c>
      <c r="D502" s="405"/>
      <c r="E502" s="405"/>
      <c r="F502" s="405"/>
      <c r="G502" s="405"/>
      <c r="H502" s="406"/>
      <c r="I502" s="116" t="s">
        <v>1068</v>
      </c>
      <c r="J502" s="180">
        <f t="shared" si="17"/>
        <v>0</v>
      </c>
      <c r="K502" s="181" t="str">
        <f t="shared" si="16"/>
        <v/>
      </c>
      <c r="L502" s="111"/>
      <c r="M502" s="111"/>
      <c r="N502" s="111"/>
      <c r="O502" s="9"/>
      <c r="P502" s="9"/>
      <c r="Q502" s="9"/>
      <c r="R502" s="9"/>
      <c r="S502" s="9"/>
      <c r="T502" s="9"/>
      <c r="U502" s="9"/>
      <c r="V502" s="9"/>
    </row>
    <row r="503" spans="1:22" ht="70.150000000000006" customHeight="1">
      <c r="A503" s="352" t="s">
        <v>1069</v>
      </c>
      <c r="B503" s="146"/>
      <c r="C503" s="404" t="s">
        <v>344</v>
      </c>
      <c r="D503" s="405"/>
      <c r="E503" s="405"/>
      <c r="F503" s="405"/>
      <c r="G503" s="405"/>
      <c r="H503" s="406"/>
      <c r="I503" s="116" t="s">
        <v>1070</v>
      </c>
      <c r="J503" s="180">
        <f t="shared" si="17"/>
        <v>0</v>
      </c>
      <c r="K503" s="181" t="str">
        <f t="shared" si="16"/>
        <v/>
      </c>
      <c r="L503" s="111"/>
      <c r="M503" s="111"/>
      <c r="N503" s="111"/>
      <c r="O503" s="9"/>
      <c r="P503" s="9"/>
      <c r="Q503" s="9"/>
      <c r="R503" s="9"/>
      <c r="S503" s="9"/>
      <c r="T503" s="9"/>
      <c r="U503" s="9"/>
      <c r="V503" s="9"/>
    </row>
    <row r="504" spans="1:22" s="1" customFormat="1" ht="17.25" customHeight="1">
      <c r="A504" s="328"/>
      <c r="B504" s="19"/>
      <c r="C504" s="19"/>
      <c r="D504" s="19"/>
      <c r="E504" s="19"/>
      <c r="F504" s="19"/>
      <c r="G504" s="19"/>
      <c r="H504" s="15"/>
      <c r="I504" s="15"/>
      <c r="J504" s="87"/>
      <c r="K504" s="88"/>
      <c r="L504" s="89"/>
      <c r="M504" s="89"/>
      <c r="N504" s="89"/>
    </row>
    <row r="505" spans="1:22" s="82" customFormat="1">
      <c r="A505" s="328"/>
      <c r="B505" s="83"/>
      <c r="C505" s="60"/>
      <c r="D505" s="60"/>
      <c r="E505" s="60"/>
      <c r="F505" s="60"/>
      <c r="G505" s="60"/>
      <c r="H505" s="90"/>
      <c r="I505" s="90"/>
      <c r="J505" s="87"/>
      <c r="K505" s="88"/>
      <c r="L505" s="89"/>
      <c r="M505" s="89"/>
      <c r="N505" s="89"/>
    </row>
    <row r="506" spans="1:22">
      <c r="A506" s="328"/>
      <c r="B506" s="183"/>
      <c r="C506" s="4"/>
      <c r="D506" s="4"/>
      <c r="F506" s="4"/>
      <c r="G506" s="4"/>
      <c r="H506" s="308"/>
      <c r="I506" s="308"/>
      <c r="J506" s="59"/>
      <c r="K506" s="30"/>
      <c r="L506" s="101"/>
      <c r="M506" s="101"/>
      <c r="N506" s="101"/>
      <c r="O506" s="9"/>
      <c r="P506" s="9"/>
      <c r="Q506" s="9"/>
      <c r="R506" s="9"/>
      <c r="S506" s="9"/>
      <c r="T506" s="9"/>
      <c r="U506" s="9"/>
      <c r="V506" s="9"/>
    </row>
    <row r="507" spans="1:22">
      <c r="A507" s="328"/>
      <c r="B507" s="19" t="s">
        <v>346</v>
      </c>
      <c r="C507" s="44"/>
      <c r="D507" s="44"/>
      <c r="E507" s="44"/>
      <c r="F507" s="44"/>
      <c r="G507" s="44"/>
      <c r="H507" s="15"/>
      <c r="I507" s="15"/>
      <c r="J507" s="59"/>
      <c r="K507" s="30"/>
      <c r="L507" s="101"/>
      <c r="M507" s="101"/>
      <c r="N507" s="101"/>
      <c r="O507" s="9"/>
      <c r="P507" s="9"/>
      <c r="Q507" s="9"/>
      <c r="R507" s="9"/>
      <c r="S507" s="9"/>
      <c r="T507" s="9"/>
      <c r="U507" s="9"/>
      <c r="V507" s="9"/>
    </row>
    <row r="508" spans="1:22">
      <c r="A508" s="328"/>
      <c r="B508" s="19"/>
      <c r="C508" s="19"/>
      <c r="D508" s="19"/>
      <c r="E508" s="19"/>
      <c r="F508" s="19"/>
      <c r="G508" s="19"/>
      <c r="H508" s="15"/>
      <c r="I508" s="15"/>
      <c r="L508" s="23"/>
      <c r="M508" s="23"/>
      <c r="N508" s="23"/>
      <c r="O508" s="9"/>
      <c r="P508" s="9"/>
      <c r="Q508" s="9"/>
      <c r="R508" s="9"/>
      <c r="S508" s="9"/>
      <c r="T508" s="9"/>
      <c r="U508" s="9"/>
      <c r="V508" s="9"/>
    </row>
    <row r="509" spans="1:22" ht="34.5" customHeight="1">
      <c r="A509" s="328"/>
      <c r="B509" s="19"/>
      <c r="C509" s="19" t="s">
        <v>1071</v>
      </c>
      <c r="D509" s="4"/>
      <c r="F509" s="4"/>
      <c r="G509" s="4"/>
      <c r="H509" s="308"/>
      <c r="I509" s="308"/>
      <c r="J509" s="74" t="s">
        <v>68</v>
      </c>
      <c r="K509" s="167"/>
      <c r="L509" s="76" t="s">
        <v>530</v>
      </c>
      <c r="M509" s="76" t="s">
        <v>531</v>
      </c>
      <c r="N509" s="76" t="s">
        <v>529</v>
      </c>
      <c r="O509" s="9"/>
      <c r="P509" s="9"/>
      <c r="Q509" s="9"/>
      <c r="R509" s="9"/>
      <c r="S509" s="9"/>
      <c r="T509" s="9"/>
      <c r="U509" s="9"/>
      <c r="V509" s="9"/>
    </row>
    <row r="510" spans="1:22" ht="20.25" customHeight="1">
      <c r="A510" s="328"/>
      <c r="B510" s="2"/>
      <c r="C510" s="498"/>
      <c r="D510" s="499"/>
      <c r="E510" s="499"/>
      <c r="F510" s="499"/>
      <c r="G510" s="44"/>
      <c r="H510" s="308"/>
      <c r="I510" s="65" t="s">
        <v>1072</v>
      </c>
      <c r="J510" s="66"/>
      <c r="K510" s="168"/>
      <c r="L510" s="78" t="s">
        <v>526</v>
      </c>
      <c r="M510" s="78" t="s">
        <v>745</v>
      </c>
      <c r="N510" s="78" t="s">
        <v>71</v>
      </c>
      <c r="O510" s="9"/>
      <c r="P510" s="9"/>
      <c r="Q510" s="9"/>
      <c r="R510" s="9"/>
      <c r="S510" s="9"/>
      <c r="T510" s="9"/>
      <c r="U510" s="9"/>
      <c r="V510" s="9"/>
    </row>
    <row r="511" spans="1:22" ht="42" customHeight="1">
      <c r="A511" s="352" t="s">
        <v>1073</v>
      </c>
      <c r="B511" s="2"/>
      <c r="C511" s="404" t="s">
        <v>348</v>
      </c>
      <c r="D511" s="405"/>
      <c r="E511" s="405"/>
      <c r="F511" s="405"/>
      <c r="G511" s="405"/>
      <c r="H511" s="406"/>
      <c r="I511" s="325" t="s">
        <v>1671</v>
      </c>
      <c r="J511" s="180">
        <f t="shared" ref="J511:J518" si="18">IF(SUM(L511:N511)=0,IF(COUNTIF(L511:N511,"未確認")&gt;0,"未確認",IF(COUNTIF(L511:N511,"~*")&gt;0,"*",SUM(L511:N511))),SUM(L511:N511))</f>
        <v>0</v>
      </c>
      <c r="K511" s="181" t="str">
        <f t="shared" ref="K511:K518" si="19">IF(OR(COUNTIF(L511:N511,"未確認")&gt;0,COUNTIF(L511:N511,"*")&gt;0),"※","")</f>
        <v/>
      </c>
      <c r="L511" s="111"/>
      <c r="M511" s="111"/>
      <c r="N511" s="111"/>
      <c r="O511" s="9"/>
      <c r="P511" s="9"/>
      <c r="Q511" s="9"/>
      <c r="R511" s="9"/>
      <c r="S511" s="9"/>
      <c r="T511" s="9"/>
      <c r="U511" s="9"/>
      <c r="V511" s="9"/>
    </row>
    <row r="512" spans="1:22" ht="84" customHeight="1">
      <c r="A512" s="352" t="s">
        <v>1075</v>
      </c>
      <c r="B512" s="184"/>
      <c r="C512" s="404" t="s">
        <v>349</v>
      </c>
      <c r="D512" s="405"/>
      <c r="E512" s="405"/>
      <c r="F512" s="405"/>
      <c r="G512" s="405"/>
      <c r="H512" s="406"/>
      <c r="I512" s="116" t="s">
        <v>1076</v>
      </c>
      <c r="J512" s="180">
        <f t="shared" si="18"/>
        <v>0</v>
      </c>
      <c r="K512" s="181" t="str">
        <f t="shared" si="19"/>
        <v/>
      </c>
      <c r="L512" s="111"/>
      <c r="M512" s="111"/>
      <c r="N512" s="111"/>
      <c r="O512" s="9"/>
      <c r="P512" s="9"/>
      <c r="Q512" s="9"/>
      <c r="R512" s="9"/>
      <c r="S512" s="9"/>
      <c r="T512" s="9"/>
      <c r="U512" s="9"/>
      <c r="V512" s="9"/>
    </row>
    <row r="513" spans="1:22" ht="56.1" customHeight="1">
      <c r="A513" s="352" t="s">
        <v>1077</v>
      </c>
      <c r="B513" s="184"/>
      <c r="C513" s="404" t="s">
        <v>350</v>
      </c>
      <c r="D513" s="405"/>
      <c r="E513" s="405"/>
      <c r="F513" s="405"/>
      <c r="G513" s="405"/>
      <c r="H513" s="406"/>
      <c r="I513" s="116" t="s">
        <v>1397</v>
      </c>
      <c r="J513" s="180">
        <f t="shared" si="18"/>
        <v>0</v>
      </c>
      <c r="K513" s="181" t="str">
        <f t="shared" si="19"/>
        <v/>
      </c>
      <c r="L513" s="111"/>
      <c r="M513" s="111"/>
      <c r="N513" s="111"/>
      <c r="O513" s="9"/>
      <c r="P513" s="9"/>
      <c r="Q513" s="9"/>
      <c r="R513" s="9"/>
      <c r="S513" s="9"/>
      <c r="T513" s="9"/>
      <c r="U513" s="9"/>
      <c r="V513" s="9"/>
    </row>
    <row r="514" spans="1:22" ht="56.1" customHeight="1">
      <c r="A514" s="352" t="s">
        <v>1079</v>
      </c>
      <c r="B514" s="184"/>
      <c r="C514" s="404" t="s">
        <v>351</v>
      </c>
      <c r="D514" s="405"/>
      <c r="E514" s="405"/>
      <c r="F514" s="405"/>
      <c r="G514" s="405"/>
      <c r="H514" s="406"/>
      <c r="I514" s="116" t="s">
        <v>1673</v>
      </c>
      <c r="J514" s="180">
        <f t="shared" si="18"/>
        <v>0</v>
      </c>
      <c r="K514" s="181" t="str">
        <f t="shared" si="19"/>
        <v/>
      </c>
      <c r="L514" s="111"/>
      <c r="M514" s="111"/>
      <c r="N514" s="111"/>
      <c r="O514" s="9"/>
      <c r="P514" s="9"/>
      <c r="Q514" s="9"/>
      <c r="R514" s="9"/>
      <c r="S514" s="9"/>
      <c r="T514" s="9"/>
      <c r="U514" s="9"/>
      <c r="V514" s="9"/>
    </row>
    <row r="515" spans="1:22" ht="117">
      <c r="A515" s="352" t="s">
        <v>1081</v>
      </c>
      <c r="B515" s="184"/>
      <c r="C515" s="404" t="s">
        <v>352</v>
      </c>
      <c r="D515" s="405"/>
      <c r="E515" s="405"/>
      <c r="F515" s="405"/>
      <c r="G515" s="405"/>
      <c r="H515" s="406"/>
      <c r="I515" s="116" t="s">
        <v>1861</v>
      </c>
      <c r="J515" s="180">
        <f t="shared" si="18"/>
        <v>0</v>
      </c>
      <c r="K515" s="181" t="str">
        <f t="shared" si="19"/>
        <v/>
      </c>
      <c r="L515" s="111"/>
      <c r="M515" s="111"/>
      <c r="N515" s="111"/>
      <c r="O515" s="9"/>
      <c r="P515" s="9"/>
      <c r="Q515" s="9"/>
      <c r="R515" s="9"/>
      <c r="S515" s="9"/>
      <c r="T515" s="9"/>
      <c r="U515" s="9"/>
      <c r="V515" s="9"/>
    </row>
    <row r="516" spans="1:22" s="112" customFormat="1" ht="84" customHeight="1">
      <c r="A516" s="352" t="s">
        <v>1083</v>
      </c>
      <c r="B516" s="184"/>
      <c r="C516" s="423" t="s">
        <v>353</v>
      </c>
      <c r="D516" s="424"/>
      <c r="E516" s="424"/>
      <c r="F516" s="424"/>
      <c r="G516" s="424"/>
      <c r="H516" s="425"/>
      <c r="I516" s="116" t="s">
        <v>1862</v>
      </c>
      <c r="J516" s="180">
        <f t="shared" si="18"/>
        <v>0</v>
      </c>
      <c r="K516" s="181" t="str">
        <f t="shared" si="19"/>
        <v/>
      </c>
      <c r="L516" s="111"/>
      <c r="M516" s="111"/>
      <c r="N516" s="111"/>
    </row>
    <row r="517" spans="1:22" s="112" customFormat="1" ht="70.150000000000006" customHeight="1">
      <c r="A517" s="352" t="s">
        <v>1085</v>
      </c>
      <c r="B517" s="184"/>
      <c r="C517" s="404" t="s">
        <v>354</v>
      </c>
      <c r="D517" s="405"/>
      <c r="E517" s="405"/>
      <c r="F517" s="405"/>
      <c r="G517" s="405"/>
      <c r="H517" s="406"/>
      <c r="I517" s="116" t="s">
        <v>1398</v>
      </c>
      <c r="J517" s="180">
        <f t="shared" si="18"/>
        <v>0</v>
      </c>
      <c r="K517" s="181" t="str">
        <f t="shared" si="19"/>
        <v/>
      </c>
      <c r="L517" s="111"/>
      <c r="M517" s="111"/>
      <c r="N517" s="111"/>
    </row>
    <row r="518" spans="1:22" s="112" customFormat="1" ht="84" customHeight="1">
      <c r="A518" s="352" t="s">
        <v>1087</v>
      </c>
      <c r="B518" s="184"/>
      <c r="C518" s="404" t="s">
        <v>356</v>
      </c>
      <c r="D518" s="405"/>
      <c r="E518" s="405"/>
      <c r="F518" s="405"/>
      <c r="G518" s="405"/>
      <c r="H518" s="406"/>
      <c r="I518" s="116" t="s">
        <v>1399</v>
      </c>
      <c r="J518" s="180">
        <f t="shared" si="18"/>
        <v>0</v>
      </c>
      <c r="K518" s="181" t="str">
        <f t="shared" si="19"/>
        <v/>
      </c>
      <c r="L518" s="111"/>
      <c r="M518" s="111"/>
      <c r="N518" s="111"/>
    </row>
    <row r="519" spans="1:22" s="1" customFormat="1">
      <c r="A519" s="328"/>
      <c r="B519" s="19"/>
      <c r="C519" s="19"/>
      <c r="D519" s="19"/>
      <c r="E519" s="19"/>
      <c r="F519" s="19"/>
      <c r="G519" s="19"/>
      <c r="H519" s="15"/>
      <c r="I519" s="15"/>
      <c r="J519" s="87"/>
      <c r="K519" s="88"/>
      <c r="L519" s="89"/>
      <c r="M519" s="89"/>
      <c r="N519" s="89"/>
    </row>
    <row r="520" spans="1:22">
      <c r="A520" s="328"/>
      <c r="B520" s="19"/>
      <c r="C520" s="19"/>
      <c r="D520" s="19"/>
      <c r="E520" s="19"/>
      <c r="F520" s="19"/>
      <c r="G520" s="19"/>
      <c r="H520" s="15"/>
      <c r="I520" s="15"/>
      <c r="L520" s="73"/>
      <c r="M520" s="73"/>
      <c r="N520" s="73"/>
      <c r="O520" s="9"/>
      <c r="P520" s="9"/>
      <c r="Q520" s="9"/>
      <c r="R520" s="9"/>
      <c r="S520" s="9"/>
      <c r="T520" s="9"/>
      <c r="U520" s="9"/>
      <c r="V520" s="9"/>
    </row>
    <row r="521" spans="1:22" ht="34.5" customHeight="1">
      <c r="A521" s="328"/>
      <c r="B521" s="19"/>
      <c r="C521" s="19" t="s">
        <v>1863</v>
      </c>
      <c r="D521" s="4"/>
      <c r="F521" s="4"/>
      <c r="G521" s="4"/>
      <c r="H521" s="308"/>
      <c r="I521" s="308"/>
      <c r="J521" s="74" t="s">
        <v>68</v>
      </c>
      <c r="K521" s="167"/>
      <c r="L521" s="76" t="s">
        <v>530</v>
      </c>
      <c r="M521" s="76" t="s">
        <v>531</v>
      </c>
      <c r="N521" s="76" t="s">
        <v>529</v>
      </c>
      <c r="O521" s="9"/>
      <c r="P521" s="9"/>
      <c r="Q521" s="9"/>
      <c r="R521" s="9"/>
      <c r="S521" s="9"/>
      <c r="T521" s="9"/>
      <c r="U521" s="9"/>
      <c r="V521" s="9"/>
    </row>
    <row r="522" spans="1:22" ht="20.25" customHeight="1">
      <c r="A522" s="328"/>
      <c r="B522" s="2"/>
      <c r="C522" s="498"/>
      <c r="D522" s="499"/>
      <c r="E522" s="499"/>
      <c r="F522" s="499"/>
      <c r="G522" s="44"/>
      <c r="H522" s="308"/>
      <c r="I522" s="65" t="s">
        <v>1072</v>
      </c>
      <c r="J522" s="66"/>
      <c r="K522" s="168"/>
      <c r="L522" s="78" t="s">
        <v>526</v>
      </c>
      <c r="M522" s="78" t="s">
        <v>745</v>
      </c>
      <c r="N522" s="78" t="s">
        <v>71</v>
      </c>
      <c r="O522" s="9"/>
      <c r="P522" s="9"/>
      <c r="Q522" s="9"/>
      <c r="R522" s="9"/>
      <c r="S522" s="9"/>
      <c r="T522" s="9"/>
      <c r="U522" s="9"/>
      <c r="V522" s="9"/>
    </row>
    <row r="523" spans="1:22" s="108" customFormat="1" ht="78">
      <c r="A523" s="352" t="s">
        <v>1090</v>
      </c>
      <c r="B523" s="184"/>
      <c r="C523" s="500" t="s">
        <v>358</v>
      </c>
      <c r="D523" s="501"/>
      <c r="E523" s="501"/>
      <c r="F523" s="501"/>
      <c r="G523" s="501"/>
      <c r="H523" s="502"/>
      <c r="I523" s="116" t="s">
        <v>1677</v>
      </c>
      <c r="J523" s="185">
        <f>IF(SUM(L523:N523)=0,IF(COUNTIF(L523:N523,"未確認")&gt;0,"未確認",IF(COUNTIF(L523:N523,"~*")&gt;0,"*",SUM(L523:N523))),SUM(L523:N523))</f>
        <v>0</v>
      </c>
      <c r="K523" s="181" t="str">
        <f>IF(OR(COUNTIF(L523:N523,"未確認")&gt;0,COUNTIF(L523:N523,"*")&gt;0),"※","")</f>
        <v/>
      </c>
      <c r="L523" s="111"/>
      <c r="M523" s="111"/>
      <c r="N523" s="111"/>
    </row>
    <row r="524" spans="1:22" s="108" customFormat="1" ht="78">
      <c r="A524" s="352"/>
      <c r="B524" s="184"/>
      <c r="C524" s="500" t="s">
        <v>1092</v>
      </c>
      <c r="D524" s="501"/>
      <c r="E524" s="501"/>
      <c r="F524" s="501"/>
      <c r="G524" s="501"/>
      <c r="H524" s="502"/>
      <c r="I524" s="116" t="s">
        <v>1093</v>
      </c>
      <c r="J524" s="185">
        <f>IF(SUM(L524:N524)=0,IF(COUNTIF(L524:N524,"未確認")&gt;0,"未確認",IF(COUNTIF(L524:N524,"~*")&gt;0,"*",SUM(L524:N524))),SUM(L524:N524))</f>
        <v>0</v>
      </c>
      <c r="K524" s="181" t="str">
        <f>IF(OR(COUNTIF(L524:N524,"未確認")&gt;0,COUNTIF(L524:N524,"*")&gt;0),"※","")</f>
        <v/>
      </c>
      <c r="L524" s="111"/>
      <c r="M524" s="111"/>
      <c r="N524" s="111"/>
    </row>
    <row r="525" spans="1:22" s="108" customFormat="1" ht="97.5">
      <c r="A525" s="352" t="s">
        <v>1094</v>
      </c>
      <c r="B525" s="184"/>
      <c r="C525" s="500" t="s">
        <v>359</v>
      </c>
      <c r="D525" s="501"/>
      <c r="E525" s="501"/>
      <c r="F525" s="501"/>
      <c r="G525" s="501"/>
      <c r="H525" s="502"/>
      <c r="I525" s="116" t="s">
        <v>1401</v>
      </c>
      <c r="J525" s="185">
        <f>IF(SUM(L525:N525)=0,IF(COUNTIF(L525:N525,"未確認")&gt;0,"未確認",IF(COUNTIF(L525:N525,"~*")&gt;0,"*",SUM(L525:N525))),SUM(L525:N525))</f>
        <v>0</v>
      </c>
      <c r="K525" s="181" t="str">
        <f>IF(OR(COUNTIF(L525:N525,"未確認")&gt;0,COUNTIF(L525:N525,"*")&gt;0),"※","")</f>
        <v/>
      </c>
      <c r="L525" s="111"/>
      <c r="M525" s="111"/>
      <c r="N525" s="111"/>
    </row>
    <row r="526" spans="1:22" s="1" customFormat="1">
      <c r="A526" s="328"/>
      <c r="B526" s="19"/>
      <c r="C526" s="19"/>
      <c r="D526" s="19"/>
      <c r="E526" s="19"/>
      <c r="F526" s="19"/>
      <c r="G526" s="19"/>
      <c r="H526" s="15"/>
      <c r="I526" s="15"/>
      <c r="J526" s="87"/>
      <c r="K526" s="88"/>
      <c r="L526" s="73"/>
      <c r="M526" s="73"/>
      <c r="N526" s="73"/>
    </row>
    <row r="527" spans="1:22">
      <c r="A527" s="328"/>
      <c r="B527" s="19"/>
      <c r="C527" s="19"/>
      <c r="D527" s="19"/>
      <c r="E527" s="19"/>
      <c r="F527" s="19"/>
      <c r="G527" s="19"/>
      <c r="H527" s="15"/>
      <c r="I527" s="15"/>
      <c r="L527" s="73"/>
      <c r="M527" s="73"/>
      <c r="N527" s="73"/>
      <c r="O527" s="9"/>
      <c r="P527" s="9"/>
      <c r="Q527" s="9"/>
      <c r="R527" s="9"/>
      <c r="S527" s="9"/>
      <c r="T527" s="9"/>
      <c r="U527" s="9"/>
      <c r="V527" s="9"/>
    </row>
    <row r="528" spans="1:22" ht="34.5" customHeight="1">
      <c r="A528" s="328"/>
      <c r="B528" s="19"/>
      <c r="C528" s="19" t="s">
        <v>1864</v>
      </c>
      <c r="D528" s="4"/>
      <c r="F528" s="4"/>
      <c r="G528" s="4"/>
      <c r="H528" s="308"/>
      <c r="I528" s="308"/>
      <c r="J528" s="74" t="s">
        <v>68</v>
      </c>
      <c r="K528" s="167"/>
      <c r="L528" s="76" t="s">
        <v>530</v>
      </c>
      <c r="M528" s="76" t="s">
        <v>531</v>
      </c>
      <c r="N528" s="76" t="s">
        <v>529</v>
      </c>
      <c r="O528" s="9"/>
      <c r="P528" s="9"/>
      <c r="Q528" s="9"/>
      <c r="R528" s="9"/>
      <c r="S528" s="9"/>
      <c r="T528" s="9"/>
      <c r="U528" s="9"/>
      <c r="V528" s="9"/>
    </row>
    <row r="529" spans="1:22" ht="20.25" customHeight="1">
      <c r="A529" s="328"/>
      <c r="B529" s="2"/>
      <c r="C529" s="505"/>
      <c r="D529" s="505"/>
      <c r="E529" s="505"/>
      <c r="F529" s="505"/>
      <c r="G529" s="44"/>
      <c r="H529" s="308"/>
      <c r="I529" s="65" t="s">
        <v>1526</v>
      </c>
      <c r="J529" s="66"/>
      <c r="K529" s="168"/>
      <c r="L529" s="78" t="s">
        <v>526</v>
      </c>
      <c r="M529" s="78" t="s">
        <v>745</v>
      </c>
      <c r="N529" s="78" t="s">
        <v>71</v>
      </c>
      <c r="O529" s="9"/>
      <c r="P529" s="9"/>
      <c r="Q529" s="9"/>
      <c r="R529" s="9"/>
      <c r="S529" s="9"/>
      <c r="T529" s="9"/>
      <c r="U529" s="9"/>
      <c r="V529" s="9"/>
    </row>
    <row r="530" spans="1:22" s="108" customFormat="1" ht="97.5">
      <c r="A530" s="352" t="s">
        <v>1097</v>
      </c>
      <c r="B530" s="184"/>
      <c r="C530" s="500" t="s">
        <v>360</v>
      </c>
      <c r="D530" s="501"/>
      <c r="E530" s="501"/>
      <c r="F530" s="501"/>
      <c r="G530" s="501"/>
      <c r="H530" s="502"/>
      <c r="I530" s="116" t="s">
        <v>1865</v>
      </c>
      <c r="J530" s="185">
        <f>IF(SUM(L530:N530)=0,IF(COUNTIF(L530:N530,"未確認")&gt;0,"未確認",IF(COUNTIF(L530:N530,"~*")&gt;0,"*",SUM(L530:N530))),SUM(L530:N530))</f>
        <v>0</v>
      </c>
      <c r="K530" s="181" t="str">
        <f>IF(OR(COUNTIF(L530:N530,"未確認")&gt;0,COUNTIF(L530:N530,"*")&gt;0),"※","")</f>
        <v/>
      </c>
      <c r="L530" s="111"/>
      <c r="M530" s="111"/>
      <c r="N530" s="111"/>
    </row>
    <row r="531" spans="1:22" s="1" customFormat="1">
      <c r="A531" s="328"/>
      <c r="B531" s="19"/>
      <c r="C531" s="19"/>
      <c r="D531" s="19"/>
      <c r="E531" s="19"/>
      <c r="F531" s="19"/>
      <c r="G531" s="19"/>
      <c r="H531" s="15"/>
      <c r="I531" s="15"/>
      <c r="J531" s="87"/>
      <c r="K531" s="88"/>
      <c r="L531" s="89"/>
      <c r="M531" s="89"/>
      <c r="N531" s="89"/>
    </row>
    <row r="532" spans="1:22">
      <c r="A532" s="328"/>
      <c r="B532" s="19"/>
      <c r="C532" s="19"/>
      <c r="D532" s="19"/>
      <c r="E532" s="19"/>
      <c r="F532" s="19"/>
      <c r="G532" s="19"/>
      <c r="H532" s="15"/>
      <c r="I532" s="15"/>
      <c r="L532" s="73"/>
      <c r="M532" s="73"/>
      <c r="N532" s="73"/>
      <c r="O532" s="9"/>
      <c r="P532" s="9"/>
      <c r="Q532" s="9"/>
      <c r="R532" s="9"/>
      <c r="S532" s="9"/>
      <c r="T532" s="9"/>
      <c r="U532" s="9"/>
      <c r="V532" s="9"/>
    </row>
    <row r="533" spans="1:22" ht="34.5" customHeight="1">
      <c r="A533" s="328"/>
      <c r="B533" s="19"/>
      <c r="C533" s="19" t="s">
        <v>1099</v>
      </c>
      <c r="D533" s="4"/>
      <c r="F533" s="4"/>
      <c r="G533" s="4"/>
      <c r="H533" s="308"/>
      <c r="I533" s="308"/>
      <c r="J533" s="74" t="s">
        <v>68</v>
      </c>
      <c r="K533" s="167"/>
      <c r="L533" s="76" t="s">
        <v>530</v>
      </c>
      <c r="M533" s="76" t="s">
        <v>531</v>
      </c>
      <c r="N533" s="76" t="s">
        <v>529</v>
      </c>
      <c r="O533" s="9"/>
      <c r="P533" s="9"/>
      <c r="Q533" s="9"/>
      <c r="R533" s="9"/>
      <c r="S533" s="9"/>
      <c r="T533" s="9"/>
      <c r="U533" s="9"/>
      <c r="V533" s="9"/>
    </row>
    <row r="534" spans="1:22" ht="20.25" customHeight="1">
      <c r="A534" s="328"/>
      <c r="B534" s="2"/>
      <c r="C534" s="505"/>
      <c r="D534" s="506"/>
      <c r="E534" s="506"/>
      <c r="F534" s="506"/>
      <c r="G534" s="44"/>
      <c r="H534" s="308"/>
      <c r="I534" s="65" t="s">
        <v>1072</v>
      </c>
      <c r="J534" s="66"/>
      <c r="K534" s="168"/>
      <c r="L534" s="78" t="s">
        <v>526</v>
      </c>
      <c r="M534" s="78" t="s">
        <v>745</v>
      </c>
      <c r="N534" s="78" t="s">
        <v>71</v>
      </c>
      <c r="O534" s="9"/>
      <c r="P534" s="9"/>
      <c r="Q534" s="9"/>
      <c r="R534" s="9"/>
      <c r="S534" s="9"/>
      <c r="T534" s="9"/>
      <c r="U534" s="9"/>
      <c r="V534" s="9"/>
    </row>
    <row r="535" spans="1:22" s="1" customFormat="1" ht="34.5" customHeight="1">
      <c r="A535" s="348" t="s">
        <v>1100</v>
      </c>
      <c r="B535" s="184"/>
      <c r="C535" s="404" t="s">
        <v>362</v>
      </c>
      <c r="D535" s="405"/>
      <c r="E535" s="405"/>
      <c r="F535" s="405"/>
      <c r="G535" s="405"/>
      <c r="H535" s="406"/>
      <c r="I535" s="116" t="s">
        <v>1101</v>
      </c>
      <c r="J535" s="180">
        <f>IF(SUM(L535:N535)=0,IF(COUNTIF(L535:N535,"未確認")&gt;0,"未確認",IF(COUNTIF(L535:N535,"~*")&gt;0,"*",SUM(L535:N535))),SUM(L535:N535))</f>
        <v>0</v>
      </c>
      <c r="K535" s="181" t="str">
        <f>IF(OR(COUNTIF(L535:N535,"未確認")&gt;0,COUNTIF(L535:N535,"*")&gt;0),"※","")</f>
        <v/>
      </c>
      <c r="L535" s="111"/>
      <c r="M535" s="111"/>
      <c r="N535" s="111"/>
    </row>
    <row r="536" spans="1:22" s="1" customFormat="1">
      <c r="A536" s="328"/>
      <c r="B536" s="19"/>
      <c r="C536" s="19"/>
      <c r="D536" s="19"/>
      <c r="E536" s="19"/>
      <c r="F536" s="19"/>
      <c r="G536" s="19"/>
      <c r="H536" s="15"/>
      <c r="I536" s="15"/>
      <c r="J536" s="87"/>
      <c r="K536" s="88"/>
      <c r="L536" s="89"/>
      <c r="M536" s="89"/>
      <c r="N536" s="89"/>
    </row>
    <row r="537" spans="1:22">
      <c r="A537" s="328"/>
      <c r="B537" s="19"/>
      <c r="C537" s="19"/>
      <c r="D537" s="19"/>
      <c r="E537" s="19"/>
      <c r="F537" s="19"/>
      <c r="G537" s="19"/>
      <c r="H537" s="15"/>
      <c r="I537" s="15"/>
      <c r="J537" s="61"/>
      <c r="K537" s="30"/>
      <c r="L537" s="73"/>
      <c r="M537" s="73"/>
      <c r="N537" s="73"/>
      <c r="O537" s="9"/>
      <c r="P537" s="9"/>
      <c r="Q537" s="9"/>
      <c r="R537" s="9"/>
      <c r="S537" s="9"/>
      <c r="T537" s="9"/>
      <c r="U537" s="9"/>
      <c r="V537" s="9"/>
    </row>
    <row r="538" spans="1:22" ht="34.5" customHeight="1">
      <c r="A538" s="328"/>
      <c r="B538" s="19"/>
      <c r="C538" s="19" t="s">
        <v>1102</v>
      </c>
      <c r="D538" s="4"/>
      <c r="F538" s="4"/>
      <c r="G538" s="4"/>
      <c r="H538" s="308"/>
      <c r="I538" s="308"/>
      <c r="J538" s="74" t="s">
        <v>68</v>
      </c>
      <c r="K538" s="167"/>
      <c r="L538" s="76" t="s">
        <v>530</v>
      </c>
      <c r="M538" s="76" t="s">
        <v>531</v>
      </c>
      <c r="N538" s="76" t="s">
        <v>529</v>
      </c>
      <c r="O538" s="9"/>
      <c r="P538" s="9"/>
      <c r="Q538" s="9"/>
      <c r="R538" s="9"/>
      <c r="S538" s="9"/>
      <c r="T538" s="9"/>
      <c r="U538" s="9"/>
      <c r="V538" s="9"/>
    </row>
    <row r="539" spans="1:22" ht="20.25" customHeight="1">
      <c r="A539" s="328"/>
      <c r="B539" s="2"/>
      <c r="C539" s="498"/>
      <c r="D539" s="499"/>
      <c r="E539" s="499"/>
      <c r="F539" s="499"/>
      <c r="G539" s="44"/>
      <c r="H539" s="308"/>
      <c r="I539" s="65" t="s">
        <v>1072</v>
      </c>
      <c r="J539" s="66"/>
      <c r="K539" s="168"/>
      <c r="L539" s="78" t="s">
        <v>526</v>
      </c>
      <c r="M539" s="78" t="s">
        <v>745</v>
      </c>
      <c r="N539" s="78" t="s">
        <v>71</v>
      </c>
      <c r="O539" s="9"/>
      <c r="P539" s="9"/>
      <c r="Q539" s="9"/>
      <c r="R539" s="9"/>
      <c r="S539" s="9"/>
      <c r="T539" s="9"/>
      <c r="U539" s="9"/>
      <c r="V539" s="9"/>
    </row>
    <row r="540" spans="1:22" s="108" customFormat="1" ht="56.1" customHeight="1">
      <c r="A540" s="352" t="s">
        <v>1103</v>
      </c>
      <c r="B540" s="184"/>
      <c r="C540" s="404" t="s">
        <v>363</v>
      </c>
      <c r="D540" s="405"/>
      <c r="E540" s="405"/>
      <c r="F540" s="405"/>
      <c r="G540" s="405"/>
      <c r="H540" s="406"/>
      <c r="I540" s="116" t="s">
        <v>1104</v>
      </c>
      <c r="J540" s="180">
        <f t="shared" ref="J540:J545" si="20">IF(SUM(L540:N540)=0,IF(COUNTIF(L540:N540,"未確認")&gt;0,"未確認",IF(COUNTIF(L540:N540,"~*")&gt;0,"*",SUM(L540:N540))),SUM(L540:N540))</f>
        <v>0</v>
      </c>
      <c r="K540" s="181" t="str">
        <f t="shared" ref="K540:K545" si="21">IF(OR(COUNTIF(L540:N540,"未確認")&gt;0,COUNTIF(L540:N540,"*")&gt;0),"※","")</f>
        <v/>
      </c>
      <c r="L540" s="111"/>
      <c r="M540" s="111"/>
      <c r="N540" s="111"/>
    </row>
    <row r="541" spans="1:22" s="108" customFormat="1" ht="70.150000000000006" customHeight="1">
      <c r="A541" s="352" t="s">
        <v>1105</v>
      </c>
      <c r="B541" s="184"/>
      <c r="C541" s="404" t="s">
        <v>364</v>
      </c>
      <c r="D541" s="405"/>
      <c r="E541" s="405"/>
      <c r="F541" s="405"/>
      <c r="G541" s="405"/>
      <c r="H541" s="406"/>
      <c r="I541" s="116" t="s">
        <v>1866</v>
      </c>
      <c r="J541" s="180">
        <f t="shared" si="20"/>
        <v>0</v>
      </c>
      <c r="K541" s="181" t="str">
        <f t="shared" si="21"/>
        <v/>
      </c>
      <c r="L541" s="111"/>
      <c r="M541" s="111"/>
      <c r="N541" s="111"/>
    </row>
    <row r="542" spans="1:22" s="108" customFormat="1" ht="42.75" customHeight="1">
      <c r="A542" s="352" t="s">
        <v>1107</v>
      </c>
      <c r="B542" s="184"/>
      <c r="C542" s="404" t="s">
        <v>365</v>
      </c>
      <c r="D542" s="405"/>
      <c r="E542" s="405"/>
      <c r="F542" s="405"/>
      <c r="G542" s="405"/>
      <c r="H542" s="406"/>
      <c r="I542" s="503" t="s">
        <v>1867</v>
      </c>
      <c r="J542" s="180">
        <f t="shared" si="20"/>
        <v>0</v>
      </c>
      <c r="K542" s="181" t="str">
        <f t="shared" si="21"/>
        <v/>
      </c>
      <c r="L542" s="111"/>
      <c r="M542" s="111"/>
      <c r="N542" s="111"/>
    </row>
    <row r="543" spans="1:22" s="108" customFormat="1" ht="42.75" customHeight="1">
      <c r="A543" s="352" t="s">
        <v>1109</v>
      </c>
      <c r="B543" s="184"/>
      <c r="C543" s="404" t="s">
        <v>1110</v>
      </c>
      <c r="D543" s="405"/>
      <c r="E543" s="405"/>
      <c r="F543" s="405"/>
      <c r="G543" s="405"/>
      <c r="H543" s="406"/>
      <c r="I543" s="504"/>
      <c r="J543" s="180">
        <f t="shared" si="20"/>
        <v>0</v>
      </c>
      <c r="K543" s="181" t="str">
        <f t="shared" si="21"/>
        <v/>
      </c>
      <c r="L543" s="111"/>
      <c r="M543" s="111"/>
      <c r="N543" s="111"/>
    </row>
    <row r="544" spans="1:22" s="108" customFormat="1" ht="70.150000000000006" customHeight="1">
      <c r="A544" s="352" t="s">
        <v>1111</v>
      </c>
      <c r="B544" s="184"/>
      <c r="C544" s="404" t="s">
        <v>366</v>
      </c>
      <c r="D544" s="405"/>
      <c r="E544" s="405"/>
      <c r="F544" s="405"/>
      <c r="G544" s="405"/>
      <c r="H544" s="406"/>
      <c r="I544" s="116" t="s">
        <v>1112</v>
      </c>
      <c r="J544" s="180">
        <f t="shared" si="20"/>
        <v>0</v>
      </c>
      <c r="K544" s="181" t="str">
        <f t="shared" si="21"/>
        <v/>
      </c>
      <c r="L544" s="111"/>
      <c r="M544" s="111"/>
      <c r="N544" s="111"/>
    </row>
    <row r="545" spans="1:22" s="108" customFormat="1" ht="56.1" customHeight="1">
      <c r="A545" s="352" t="s">
        <v>1113</v>
      </c>
      <c r="B545" s="184"/>
      <c r="C545" s="404" t="s">
        <v>367</v>
      </c>
      <c r="D545" s="405"/>
      <c r="E545" s="405"/>
      <c r="F545" s="405"/>
      <c r="G545" s="405"/>
      <c r="H545" s="406"/>
      <c r="I545" s="116" t="s">
        <v>1114</v>
      </c>
      <c r="J545" s="180">
        <f t="shared" si="20"/>
        <v>0</v>
      </c>
      <c r="K545" s="181" t="str">
        <f t="shared" si="21"/>
        <v/>
      </c>
      <c r="L545" s="111"/>
      <c r="M545" s="111"/>
      <c r="N545" s="111"/>
    </row>
    <row r="546" spans="1:22" s="1" customFormat="1">
      <c r="A546" s="328"/>
      <c r="B546" s="19"/>
      <c r="C546" s="19"/>
      <c r="D546" s="19"/>
      <c r="E546" s="19"/>
      <c r="F546" s="19"/>
      <c r="G546" s="19"/>
      <c r="H546" s="15"/>
      <c r="I546" s="15"/>
      <c r="J546" s="87"/>
      <c r="K546" s="88"/>
      <c r="L546" s="89"/>
      <c r="M546" s="89"/>
      <c r="N546" s="89"/>
    </row>
    <row r="547" spans="1:22" s="82" customFormat="1">
      <c r="A547" s="328"/>
      <c r="B547" s="83"/>
      <c r="C547" s="60"/>
      <c r="D547" s="60"/>
      <c r="E547" s="60"/>
      <c r="F547" s="60"/>
      <c r="G547" s="60"/>
      <c r="H547" s="90"/>
      <c r="I547" s="90"/>
      <c r="J547" s="87"/>
      <c r="K547" s="88"/>
      <c r="L547" s="89"/>
      <c r="M547" s="89"/>
      <c r="N547" s="89"/>
    </row>
    <row r="548" spans="1:22" s="108" customFormat="1">
      <c r="A548" s="328"/>
      <c r="B548" s="184"/>
      <c r="C548" s="4"/>
      <c r="D548" s="4"/>
      <c r="E548" s="4"/>
      <c r="F548" s="4"/>
      <c r="G548" s="4"/>
      <c r="H548" s="308"/>
      <c r="I548" s="308"/>
      <c r="J548" s="59"/>
      <c r="K548" s="30"/>
      <c r="L548" s="101"/>
      <c r="M548" s="101"/>
      <c r="N548" s="101"/>
    </row>
    <row r="549" spans="1:22" s="108" customFormat="1">
      <c r="A549" s="328"/>
      <c r="B549" s="19" t="s">
        <v>368</v>
      </c>
      <c r="C549" s="19"/>
      <c r="D549" s="19"/>
      <c r="E549" s="19"/>
      <c r="F549" s="19"/>
      <c r="G549" s="19"/>
      <c r="H549" s="15"/>
      <c r="I549" s="15"/>
      <c r="J549" s="59"/>
      <c r="K549" s="30"/>
      <c r="L549" s="101"/>
      <c r="M549" s="101"/>
      <c r="N549" s="101"/>
    </row>
    <row r="550" spans="1:22">
      <c r="A550" s="328"/>
      <c r="B550" s="19"/>
      <c r="C550" s="19"/>
      <c r="D550" s="19"/>
      <c r="E550" s="19"/>
      <c r="F550" s="19"/>
      <c r="G550" s="19"/>
      <c r="H550" s="15"/>
      <c r="I550" s="15"/>
      <c r="L550" s="73"/>
      <c r="M550" s="73"/>
      <c r="N550" s="73"/>
      <c r="O550" s="9"/>
      <c r="P550" s="9"/>
      <c r="Q550" s="9"/>
      <c r="R550" s="9"/>
      <c r="S550" s="9"/>
      <c r="T550" s="9"/>
      <c r="U550" s="9"/>
      <c r="V550" s="9"/>
    </row>
    <row r="551" spans="1:22" s="2" customFormat="1" ht="34.5" customHeight="1">
      <c r="A551" s="328"/>
      <c r="B551" s="19"/>
      <c r="C551" s="4"/>
      <c r="D551" s="4"/>
      <c r="E551" s="4"/>
      <c r="F551" s="4"/>
      <c r="G551" s="4"/>
      <c r="H551" s="308"/>
      <c r="I551" s="308"/>
      <c r="J551" s="74" t="s">
        <v>68</v>
      </c>
      <c r="K551" s="167"/>
      <c r="L551" s="76" t="s">
        <v>530</v>
      </c>
      <c r="M551" s="76" t="s">
        <v>531</v>
      </c>
      <c r="N551" s="76" t="s">
        <v>529</v>
      </c>
    </row>
    <row r="552" spans="1:22" s="2" customFormat="1" ht="20.25" customHeight="1">
      <c r="A552" s="328"/>
      <c r="C552" s="60"/>
      <c r="D552" s="4"/>
      <c r="E552" s="4"/>
      <c r="F552" s="4"/>
      <c r="G552" s="4"/>
      <c r="H552" s="308"/>
      <c r="I552" s="65" t="s">
        <v>1072</v>
      </c>
      <c r="J552" s="66"/>
      <c r="K552" s="168"/>
      <c r="L552" s="78" t="s">
        <v>526</v>
      </c>
      <c r="M552" s="78" t="s">
        <v>745</v>
      </c>
      <c r="N552" s="78" t="s">
        <v>71</v>
      </c>
    </row>
    <row r="553" spans="1:22" s="108" customFormat="1" ht="70.150000000000006" customHeight="1">
      <c r="A553" s="352" t="s">
        <v>1115</v>
      </c>
      <c r="C553" s="404" t="s">
        <v>369</v>
      </c>
      <c r="D553" s="405"/>
      <c r="E553" s="405"/>
      <c r="F553" s="405"/>
      <c r="G553" s="405"/>
      <c r="H553" s="406"/>
      <c r="I553" s="116" t="s">
        <v>1504</v>
      </c>
      <c r="J553" s="180">
        <f t="shared" ref="J553:J565" si="22">IF(SUM(L553:N553)=0,IF(COUNTIF(L553:N553,"未確認")&gt;0,"未確認",IF(COUNTIF(L553:N553,"~*")&gt;0,"*",SUM(L553:N553))),SUM(L553:N553))</f>
        <v>0</v>
      </c>
      <c r="K553" s="181" t="str">
        <f t="shared" ref="K553:K565" si="23">IF(OR(COUNTIF(L553:N553,"未確認")&gt;0,COUNTIF(L553:N553,"*")&gt;0),"※","")</f>
        <v/>
      </c>
      <c r="L553" s="111"/>
      <c r="M553" s="111"/>
      <c r="N553" s="111"/>
    </row>
    <row r="554" spans="1:22" s="108" customFormat="1" ht="70.150000000000006" customHeight="1">
      <c r="A554" s="352" t="s">
        <v>1117</v>
      </c>
      <c r="B554" s="113"/>
      <c r="C554" s="404" t="s">
        <v>370</v>
      </c>
      <c r="D554" s="405"/>
      <c r="E554" s="405"/>
      <c r="F554" s="405"/>
      <c r="G554" s="405"/>
      <c r="H554" s="406"/>
      <c r="I554" s="116" t="s">
        <v>1118</v>
      </c>
      <c r="J554" s="180">
        <f t="shared" si="22"/>
        <v>0</v>
      </c>
      <c r="K554" s="181" t="str">
        <f t="shared" si="23"/>
        <v/>
      </c>
      <c r="L554" s="111"/>
      <c r="M554" s="111"/>
      <c r="N554" s="111"/>
    </row>
    <row r="555" spans="1:22" s="108" customFormat="1" ht="70.150000000000006" customHeight="1">
      <c r="A555" s="352" t="s">
        <v>1119</v>
      </c>
      <c r="B555" s="113"/>
      <c r="C555" s="404" t="s">
        <v>371</v>
      </c>
      <c r="D555" s="405"/>
      <c r="E555" s="405"/>
      <c r="F555" s="405"/>
      <c r="G555" s="405"/>
      <c r="H555" s="406"/>
      <c r="I555" s="116" t="s">
        <v>1120</v>
      </c>
      <c r="J555" s="180">
        <f t="shared" si="22"/>
        <v>0</v>
      </c>
      <c r="K555" s="181" t="str">
        <f t="shared" si="23"/>
        <v/>
      </c>
      <c r="L555" s="111"/>
      <c r="M555" s="111"/>
      <c r="N555" s="111"/>
    </row>
    <row r="556" spans="1:22" s="108" customFormat="1" ht="70.150000000000006" customHeight="1">
      <c r="A556" s="352" t="s">
        <v>1121</v>
      </c>
      <c r="B556" s="113"/>
      <c r="C556" s="404" t="s">
        <v>373</v>
      </c>
      <c r="D556" s="405"/>
      <c r="E556" s="405"/>
      <c r="F556" s="405"/>
      <c r="G556" s="405"/>
      <c r="H556" s="406"/>
      <c r="I556" s="116" t="s">
        <v>374</v>
      </c>
      <c r="J556" s="180">
        <f t="shared" si="22"/>
        <v>0</v>
      </c>
      <c r="K556" s="181" t="str">
        <f t="shared" si="23"/>
        <v/>
      </c>
      <c r="L556" s="111"/>
      <c r="M556" s="111"/>
      <c r="N556" s="111"/>
    </row>
    <row r="557" spans="1:22" s="108" customFormat="1" ht="70.150000000000006" customHeight="1">
      <c r="A557" s="352" t="s">
        <v>1122</v>
      </c>
      <c r="B557" s="113"/>
      <c r="C557" s="404" t="s">
        <v>375</v>
      </c>
      <c r="D557" s="405"/>
      <c r="E557" s="405"/>
      <c r="F557" s="405"/>
      <c r="G557" s="405"/>
      <c r="H557" s="406"/>
      <c r="I557" s="116" t="s">
        <v>1868</v>
      </c>
      <c r="J557" s="180">
        <f t="shared" si="22"/>
        <v>0</v>
      </c>
      <c r="K557" s="181" t="str">
        <f t="shared" si="23"/>
        <v/>
      </c>
      <c r="L557" s="111"/>
      <c r="M557" s="111"/>
      <c r="N557" s="111"/>
    </row>
    <row r="558" spans="1:22" s="108" customFormat="1" ht="98.1" customHeight="1">
      <c r="A558" s="352" t="s">
        <v>1124</v>
      </c>
      <c r="B558" s="113"/>
      <c r="C558" s="404" t="s">
        <v>377</v>
      </c>
      <c r="D558" s="405"/>
      <c r="E558" s="405"/>
      <c r="F558" s="405"/>
      <c r="G558" s="405"/>
      <c r="H558" s="406"/>
      <c r="I558" s="116" t="s">
        <v>1125</v>
      </c>
      <c r="J558" s="180">
        <f t="shared" si="22"/>
        <v>0</v>
      </c>
      <c r="K558" s="181" t="str">
        <f t="shared" si="23"/>
        <v/>
      </c>
      <c r="L558" s="111"/>
      <c r="M558" s="111"/>
      <c r="N558" s="111"/>
    </row>
    <row r="559" spans="1:22" s="108" customFormat="1" ht="84" customHeight="1">
      <c r="A559" s="352" t="s">
        <v>1126</v>
      </c>
      <c r="B559" s="113"/>
      <c r="C559" s="404" t="s">
        <v>379</v>
      </c>
      <c r="D559" s="405"/>
      <c r="E559" s="405"/>
      <c r="F559" s="405"/>
      <c r="G559" s="405"/>
      <c r="H559" s="406"/>
      <c r="I559" s="116" t="s">
        <v>1869</v>
      </c>
      <c r="J559" s="180">
        <f t="shared" si="22"/>
        <v>0</v>
      </c>
      <c r="K559" s="181" t="str">
        <f t="shared" si="23"/>
        <v/>
      </c>
      <c r="L559" s="111"/>
      <c r="M559" s="111"/>
      <c r="N559" s="111"/>
    </row>
    <row r="560" spans="1:22" s="108" customFormat="1" ht="70.150000000000006" customHeight="1">
      <c r="A560" s="352" t="s">
        <v>1128</v>
      </c>
      <c r="B560" s="113"/>
      <c r="C560" s="404" t="s">
        <v>381</v>
      </c>
      <c r="D560" s="405"/>
      <c r="E560" s="405"/>
      <c r="F560" s="405"/>
      <c r="G560" s="405"/>
      <c r="H560" s="406"/>
      <c r="I560" s="116" t="s">
        <v>1870</v>
      </c>
      <c r="J560" s="180">
        <f t="shared" si="22"/>
        <v>0</v>
      </c>
      <c r="K560" s="181" t="str">
        <f t="shared" si="23"/>
        <v/>
      </c>
      <c r="L560" s="111"/>
      <c r="M560" s="111"/>
      <c r="N560" s="111"/>
    </row>
    <row r="561" spans="1:14" s="108" customFormat="1" ht="70.150000000000006" customHeight="1">
      <c r="A561" s="352" t="s">
        <v>1130</v>
      </c>
      <c r="B561" s="113"/>
      <c r="C561" s="423" t="s">
        <v>383</v>
      </c>
      <c r="D561" s="424"/>
      <c r="E561" s="424"/>
      <c r="F561" s="424"/>
      <c r="G561" s="424"/>
      <c r="H561" s="425"/>
      <c r="I561" s="129" t="s">
        <v>1407</v>
      </c>
      <c r="J561" s="180">
        <f t="shared" si="22"/>
        <v>0</v>
      </c>
      <c r="K561" s="181" t="str">
        <f t="shared" si="23"/>
        <v/>
      </c>
      <c r="L561" s="111"/>
      <c r="M561" s="111"/>
      <c r="N561" s="111"/>
    </row>
    <row r="562" spans="1:14" s="108" customFormat="1" ht="78">
      <c r="A562" s="352" t="s">
        <v>1132</v>
      </c>
      <c r="B562" s="113"/>
      <c r="C562" s="404" t="s">
        <v>384</v>
      </c>
      <c r="D562" s="405"/>
      <c r="E562" s="405"/>
      <c r="F562" s="405"/>
      <c r="G562" s="405"/>
      <c r="H562" s="406"/>
      <c r="I562" s="129" t="s">
        <v>385</v>
      </c>
      <c r="J562" s="180">
        <f t="shared" si="22"/>
        <v>0</v>
      </c>
      <c r="K562" s="181" t="str">
        <f t="shared" si="23"/>
        <v/>
      </c>
      <c r="L562" s="111"/>
      <c r="M562" s="111"/>
      <c r="N562" s="111"/>
    </row>
    <row r="563" spans="1:14" s="108" customFormat="1" ht="70.150000000000006" customHeight="1">
      <c r="A563" s="352" t="s">
        <v>1133</v>
      </c>
      <c r="B563" s="113"/>
      <c r="C563" s="404" t="s">
        <v>386</v>
      </c>
      <c r="D563" s="405"/>
      <c r="E563" s="405"/>
      <c r="F563" s="405"/>
      <c r="G563" s="405"/>
      <c r="H563" s="406"/>
      <c r="I563" s="129" t="s">
        <v>387</v>
      </c>
      <c r="J563" s="180">
        <f t="shared" si="22"/>
        <v>0</v>
      </c>
      <c r="K563" s="181" t="str">
        <f t="shared" si="23"/>
        <v/>
      </c>
      <c r="L563" s="111"/>
      <c r="M563" s="111"/>
      <c r="N563" s="111"/>
    </row>
    <row r="564" spans="1:14" s="108" customFormat="1" ht="70.150000000000006" customHeight="1">
      <c r="A564" s="352" t="s">
        <v>1134</v>
      </c>
      <c r="B564" s="113"/>
      <c r="C564" s="404" t="s">
        <v>388</v>
      </c>
      <c r="D564" s="405"/>
      <c r="E564" s="405"/>
      <c r="F564" s="405"/>
      <c r="G564" s="405"/>
      <c r="H564" s="406"/>
      <c r="I564" s="129" t="s">
        <v>1691</v>
      </c>
      <c r="J564" s="180">
        <f t="shared" si="22"/>
        <v>0</v>
      </c>
      <c r="K564" s="181" t="str">
        <f t="shared" si="23"/>
        <v/>
      </c>
      <c r="L564" s="111"/>
      <c r="M564" s="111"/>
      <c r="N564" s="111"/>
    </row>
    <row r="565" spans="1:14" s="108" customFormat="1" ht="70.150000000000006" customHeight="1">
      <c r="A565" s="352" t="s">
        <v>1136</v>
      </c>
      <c r="B565" s="113"/>
      <c r="C565" s="404" t="s">
        <v>390</v>
      </c>
      <c r="D565" s="405"/>
      <c r="E565" s="405"/>
      <c r="F565" s="405"/>
      <c r="G565" s="405"/>
      <c r="H565" s="406"/>
      <c r="I565" s="129" t="s">
        <v>1137</v>
      </c>
      <c r="J565" s="180">
        <f t="shared" si="22"/>
        <v>0</v>
      </c>
      <c r="K565" s="181" t="str">
        <f t="shared" si="23"/>
        <v/>
      </c>
      <c r="L565" s="111"/>
      <c r="M565" s="111"/>
      <c r="N565" s="111"/>
    </row>
    <row r="566" spans="1:14" s="108" customFormat="1" ht="113.65" customHeight="1">
      <c r="A566" s="348" t="s">
        <v>1138</v>
      </c>
      <c r="B566" s="113"/>
      <c r="C566" s="423" t="s">
        <v>1871</v>
      </c>
      <c r="D566" s="424"/>
      <c r="E566" s="424"/>
      <c r="F566" s="424"/>
      <c r="G566" s="424"/>
      <c r="H566" s="425"/>
      <c r="I566" s="318" t="s">
        <v>1140</v>
      </c>
      <c r="J566" s="186"/>
      <c r="K566" s="187"/>
      <c r="L566" s="192" t="s">
        <v>1695</v>
      </c>
      <c r="M566" s="192" t="s">
        <v>1142</v>
      </c>
      <c r="N566" s="192" t="s">
        <v>1141</v>
      </c>
    </row>
    <row r="567" spans="1:14" s="1" customFormat="1" ht="65.099999999999994" customHeight="1">
      <c r="A567" s="328"/>
      <c r="B567" s="113"/>
      <c r="C567" s="429" t="s">
        <v>391</v>
      </c>
      <c r="D567" s="430"/>
      <c r="E567" s="430"/>
      <c r="F567" s="430"/>
      <c r="G567" s="430"/>
      <c r="H567" s="431"/>
      <c r="I567" s="437" t="s">
        <v>1506</v>
      </c>
      <c r="J567" s="188"/>
      <c r="K567" s="189"/>
      <c r="L567" s="120"/>
      <c r="M567" s="124"/>
      <c r="N567" s="124"/>
    </row>
    <row r="568" spans="1:14" s="1" customFormat="1" ht="34.5" customHeight="1">
      <c r="A568" s="348" t="s">
        <v>1145</v>
      </c>
      <c r="B568" s="113"/>
      <c r="C568" s="190"/>
      <c r="D568" s="507" t="s">
        <v>392</v>
      </c>
      <c r="E568" s="508"/>
      <c r="F568" s="508"/>
      <c r="G568" s="508"/>
      <c r="H568" s="509"/>
      <c r="I568" s="477"/>
      <c r="J568" s="188"/>
      <c r="K568" s="191"/>
      <c r="L568" s="192" t="s">
        <v>16</v>
      </c>
      <c r="M568" s="192" t="s">
        <v>16</v>
      </c>
      <c r="N568" s="192">
        <v>37.700000000000003</v>
      </c>
    </row>
    <row r="569" spans="1:14" s="1" customFormat="1" ht="34.5" customHeight="1">
      <c r="A569" s="348" t="s">
        <v>1146</v>
      </c>
      <c r="B569" s="113"/>
      <c r="C569" s="190"/>
      <c r="D569" s="507" t="s">
        <v>393</v>
      </c>
      <c r="E569" s="508"/>
      <c r="F569" s="508"/>
      <c r="G569" s="508"/>
      <c r="H569" s="509"/>
      <c r="I569" s="477"/>
      <c r="J569" s="188"/>
      <c r="K569" s="191"/>
      <c r="L569" s="192" t="s">
        <v>16</v>
      </c>
      <c r="M569" s="192" t="s">
        <v>16</v>
      </c>
      <c r="N569" s="192">
        <v>13.4</v>
      </c>
    </row>
    <row r="570" spans="1:14" s="1" customFormat="1" ht="34.5" customHeight="1">
      <c r="A570" s="348" t="s">
        <v>1147</v>
      </c>
      <c r="B570" s="113"/>
      <c r="C570" s="190"/>
      <c r="D570" s="507" t="s">
        <v>394</v>
      </c>
      <c r="E570" s="508"/>
      <c r="F570" s="508"/>
      <c r="G570" s="508"/>
      <c r="H570" s="509"/>
      <c r="I570" s="477"/>
      <c r="J570" s="188"/>
      <c r="K570" s="191"/>
      <c r="L570" s="192" t="s">
        <v>16</v>
      </c>
      <c r="M570" s="192" t="s">
        <v>16</v>
      </c>
      <c r="N570" s="192">
        <v>10.9</v>
      </c>
    </row>
    <row r="571" spans="1:14" s="1" customFormat="1" ht="34.5" customHeight="1">
      <c r="A571" s="348" t="s">
        <v>1148</v>
      </c>
      <c r="B571" s="113"/>
      <c r="C571" s="190"/>
      <c r="D571" s="507" t="s">
        <v>395</v>
      </c>
      <c r="E571" s="508"/>
      <c r="F571" s="508"/>
      <c r="G571" s="508"/>
      <c r="H571" s="509"/>
      <c r="I571" s="477"/>
      <c r="J571" s="188"/>
      <c r="K571" s="191"/>
      <c r="L571" s="192" t="s">
        <v>16</v>
      </c>
      <c r="M571" s="192" t="s">
        <v>16</v>
      </c>
      <c r="N571" s="192">
        <v>5.5</v>
      </c>
    </row>
    <row r="572" spans="1:14" s="1" customFormat="1" ht="34.5" customHeight="1">
      <c r="A572" s="348" t="s">
        <v>1149</v>
      </c>
      <c r="B572" s="113"/>
      <c r="C572" s="190"/>
      <c r="D572" s="507" t="s">
        <v>1150</v>
      </c>
      <c r="E572" s="508"/>
      <c r="F572" s="508"/>
      <c r="G572" s="508"/>
      <c r="H572" s="509"/>
      <c r="I572" s="477"/>
      <c r="J572" s="188"/>
      <c r="K572" s="191"/>
      <c r="L572" s="192" t="s">
        <v>16</v>
      </c>
      <c r="M572" s="192" t="s">
        <v>16</v>
      </c>
      <c r="N572" s="192">
        <v>0.4</v>
      </c>
    </row>
    <row r="573" spans="1:14" s="1" customFormat="1" ht="34.5" customHeight="1">
      <c r="A573" s="348" t="s">
        <v>1151</v>
      </c>
      <c r="B573" s="113"/>
      <c r="C573" s="193"/>
      <c r="D573" s="507" t="s">
        <v>1872</v>
      </c>
      <c r="E573" s="508"/>
      <c r="F573" s="508"/>
      <c r="G573" s="508"/>
      <c r="H573" s="509"/>
      <c r="I573" s="477"/>
      <c r="J573" s="188"/>
      <c r="K573" s="191"/>
      <c r="L573" s="192" t="s">
        <v>16</v>
      </c>
      <c r="M573" s="192" t="s">
        <v>16</v>
      </c>
      <c r="N573" s="192">
        <v>14.3</v>
      </c>
    </row>
    <row r="574" spans="1:14" s="1" customFormat="1" ht="34.5" customHeight="1">
      <c r="A574" s="348" t="s">
        <v>1153</v>
      </c>
      <c r="B574" s="113"/>
      <c r="C574" s="305"/>
      <c r="D574" s="507" t="s">
        <v>1154</v>
      </c>
      <c r="E574" s="508"/>
      <c r="F574" s="508"/>
      <c r="G574" s="508"/>
      <c r="H574" s="509"/>
      <c r="I574" s="477"/>
      <c r="J574" s="194"/>
      <c r="K574" s="195"/>
      <c r="L574" s="192" t="s">
        <v>16</v>
      </c>
      <c r="M574" s="192" t="s">
        <v>16</v>
      </c>
      <c r="N574" s="192">
        <v>20.9</v>
      </c>
    </row>
    <row r="575" spans="1:14" s="1" customFormat="1" ht="42.75" customHeight="1">
      <c r="A575" s="328"/>
      <c r="B575" s="113"/>
      <c r="C575" s="429" t="s">
        <v>397</v>
      </c>
      <c r="D575" s="430"/>
      <c r="E575" s="430"/>
      <c r="F575" s="430"/>
      <c r="G575" s="430"/>
      <c r="H575" s="431"/>
      <c r="I575" s="477"/>
      <c r="J575" s="188"/>
      <c r="K575" s="189"/>
      <c r="L575" s="120"/>
      <c r="M575" s="124"/>
      <c r="N575" s="124"/>
    </row>
    <row r="576" spans="1:14" s="1" customFormat="1" ht="34.5" customHeight="1">
      <c r="A576" s="348" t="s">
        <v>1155</v>
      </c>
      <c r="B576" s="113"/>
      <c r="C576" s="190"/>
      <c r="D576" s="507" t="s">
        <v>392</v>
      </c>
      <c r="E576" s="508"/>
      <c r="F576" s="508"/>
      <c r="G576" s="508"/>
      <c r="H576" s="509"/>
      <c r="I576" s="477"/>
      <c r="J576" s="188"/>
      <c r="K576" s="191"/>
      <c r="L576" s="192" t="s">
        <v>16</v>
      </c>
      <c r="M576" s="192" t="s">
        <v>16</v>
      </c>
      <c r="N576" s="192" t="s">
        <v>16</v>
      </c>
    </row>
    <row r="577" spans="1:14" s="1" customFormat="1" ht="34.5" customHeight="1">
      <c r="A577" s="348" t="s">
        <v>1156</v>
      </c>
      <c r="B577" s="113"/>
      <c r="C577" s="190"/>
      <c r="D577" s="507" t="s">
        <v>393</v>
      </c>
      <c r="E577" s="508"/>
      <c r="F577" s="508"/>
      <c r="G577" s="508"/>
      <c r="H577" s="509"/>
      <c r="I577" s="477"/>
      <c r="J577" s="188"/>
      <c r="K577" s="191"/>
      <c r="L577" s="192" t="s">
        <v>16</v>
      </c>
      <c r="M577" s="192" t="s">
        <v>16</v>
      </c>
      <c r="N577" s="192" t="s">
        <v>16</v>
      </c>
    </row>
    <row r="578" spans="1:14" s="1" customFormat="1" ht="34.5" customHeight="1">
      <c r="A578" s="348" t="s">
        <v>1157</v>
      </c>
      <c r="B578" s="113"/>
      <c r="C578" s="190"/>
      <c r="D578" s="507" t="s">
        <v>394</v>
      </c>
      <c r="E578" s="508"/>
      <c r="F578" s="508"/>
      <c r="G578" s="508"/>
      <c r="H578" s="509"/>
      <c r="I578" s="477"/>
      <c r="J578" s="188"/>
      <c r="K578" s="191"/>
      <c r="L578" s="192" t="s">
        <v>16</v>
      </c>
      <c r="M578" s="192" t="s">
        <v>16</v>
      </c>
      <c r="N578" s="192" t="s">
        <v>16</v>
      </c>
    </row>
    <row r="579" spans="1:14" s="1" customFormat="1" ht="34.5" customHeight="1">
      <c r="A579" s="348" t="s">
        <v>1158</v>
      </c>
      <c r="B579" s="113"/>
      <c r="C579" s="190"/>
      <c r="D579" s="507" t="s">
        <v>395</v>
      </c>
      <c r="E579" s="508"/>
      <c r="F579" s="508"/>
      <c r="G579" s="508"/>
      <c r="H579" s="509"/>
      <c r="I579" s="477"/>
      <c r="J579" s="188"/>
      <c r="K579" s="191"/>
      <c r="L579" s="192" t="s">
        <v>16</v>
      </c>
      <c r="M579" s="192" t="s">
        <v>16</v>
      </c>
      <c r="N579" s="192" t="s">
        <v>16</v>
      </c>
    </row>
    <row r="580" spans="1:14" s="1" customFormat="1" ht="34.5" customHeight="1">
      <c r="A580" s="348" t="s">
        <v>1159</v>
      </c>
      <c r="B580" s="113"/>
      <c r="C580" s="190"/>
      <c r="D580" s="507" t="s">
        <v>1150</v>
      </c>
      <c r="E580" s="508"/>
      <c r="F580" s="508"/>
      <c r="G580" s="508"/>
      <c r="H580" s="509"/>
      <c r="I580" s="477"/>
      <c r="J580" s="188"/>
      <c r="K580" s="191"/>
      <c r="L580" s="192" t="s">
        <v>16</v>
      </c>
      <c r="M580" s="192" t="s">
        <v>16</v>
      </c>
      <c r="N580" s="192" t="s">
        <v>16</v>
      </c>
    </row>
    <row r="581" spans="1:14" s="1" customFormat="1" ht="34.5" customHeight="1">
      <c r="A581" s="348" t="s">
        <v>1160</v>
      </c>
      <c r="B581" s="113"/>
      <c r="C581" s="190"/>
      <c r="D581" s="507" t="s">
        <v>1152</v>
      </c>
      <c r="E581" s="508"/>
      <c r="F581" s="508"/>
      <c r="G581" s="508"/>
      <c r="H581" s="509"/>
      <c r="I581" s="477"/>
      <c r="J581" s="188"/>
      <c r="K581" s="191"/>
      <c r="L581" s="192" t="s">
        <v>16</v>
      </c>
      <c r="M581" s="192" t="s">
        <v>16</v>
      </c>
      <c r="N581" s="192" t="s">
        <v>16</v>
      </c>
    </row>
    <row r="582" spans="1:14" s="1" customFormat="1" ht="34.5" customHeight="1">
      <c r="A582" s="348" t="s">
        <v>1161</v>
      </c>
      <c r="B582" s="113"/>
      <c r="C582" s="323"/>
      <c r="D582" s="507" t="s">
        <v>1697</v>
      </c>
      <c r="E582" s="508"/>
      <c r="F582" s="508"/>
      <c r="G582" s="508"/>
      <c r="H582" s="509"/>
      <c r="I582" s="477"/>
      <c r="J582" s="194"/>
      <c r="K582" s="195"/>
      <c r="L582" s="192" t="s">
        <v>16</v>
      </c>
      <c r="M582" s="192" t="s">
        <v>16</v>
      </c>
      <c r="N582" s="192" t="s">
        <v>16</v>
      </c>
    </row>
    <row r="583" spans="1:14" s="1" customFormat="1" ht="42.75" customHeight="1">
      <c r="A583" s="328"/>
      <c r="B583" s="113"/>
      <c r="C583" s="429" t="s">
        <v>398</v>
      </c>
      <c r="D583" s="430"/>
      <c r="E583" s="430"/>
      <c r="F583" s="430"/>
      <c r="G583" s="430"/>
      <c r="H583" s="431"/>
      <c r="I583" s="477"/>
      <c r="J583" s="196"/>
      <c r="K583" s="189"/>
      <c r="L583" s="120"/>
      <c r="M583" s="124"/>
      <c r="N583" s="124"/>
    </row>
    <row r="584" spans="1:14" s="1" customFormat="1" ht="34.5" customHeight="1">
      <c r="A584" s="348" t="s">
        <v>1162</v>
      </c>
      <c r="B584" s="113"/>
      <c r="C584" s="190"/>
      <c r="D584" s="507" t="s">
        <v>392</v>
      </c>
      <c r="E584" s="508"/>
      <c r="F584" s="508"/>
      <c r="G584" s="508"/>
      <c r="H584" s="509"/>
      <c r="I584" s="477"/>
      <c r="J584" s="188"/>
      <c r="K584" s="191"/>
      <c r="L584" s="192" t="s">
        <v>16</v>
      </c>
      <c r="M584" s="192" t="s">
        <v>16</v>
      </c>
      <c r="N584" s="192" t="s">
        <v>16</v>
      </c>
    </row>
    <row r="585" spans="1:14" s="1" customFormat="1" ht="34.5" customHeight="1">
      <c r="A585" s="348" t="s">
        <v>1163</v>
      </c>
      <c r="B585" s="113"/>
      <c r="C585" s="190"/>
      <c r="D585" s="507" t="s">
        <v>393</v>
      </c>
      <c r="E585" s="508"/>
      <c r="F585" s="508"/>
      <c r="G585" s="508"/>
      <c r="H585" s="509"/>
      <c r="I585" s="477"/>
      <c r="J585" s="188"/>
      <c r="K585" s="191"/>
      <c r="L585" s="192" t="s">
        <v>16</v>
      </c>
      <c r="M585" s="192" t="s">
        <v>16</v>
      </c>
      <c r="N585" s="192" t="s">
        <v>16</v>
      </c>
    </row>
    <row r="586" spans="1:14" s="1" customFormat="1" ht="34.5" customHeight="1">
      <c r="A586" s="348" t="s">
        <v>1164</v>
      </c>
      <c r="B586" s="113"/>
      <c r="C586" s="190"/>
      <c r="D586" s="507" t="s">
        <v>394</v>
      </c>
      <c r="E586" s="508"/>
      <c r="F586" s="508"/>
      <c r="G586" s="508"/>
      <c r="H586" s="509"/>
      <c r="I586" s="477"/>
      <c r="J586" s="188"/>
      <c r="K586" s="191"/>
      <c r="L586" s="192" t="s">
        <v>16</v>
      </c>
      <c r="M586" s="192" t="s">
        <v>16</v>
      </c>
      <c r="N586" s="192" t="s">
        <v>16</v>
      </c>
    </row>
    <row r="587" spans="1:14" s="1" customFormat="1" ht="34.5" customHeight="1">
      <c r="A587" s="348" t="s">
        <v>1165</v>
      </c>
      <c r="B587" s="113"/>
      <c r="C587" s="190"/>
      <c r="D587" s="507" t="s">
        <v>395</v>
      </c>
      <c r="E587" s="508"/>
      <c r="F587" s="508"/>
      <c r="G587" s="508"/>
      <c r="H587" s="509"/>
      <c r="I587" s="477"/>
      <c r="J587" s="188"/>
      <c r="K587" s="191"/>
      <c r="L587" s="192" t="s">
        <v>16</v>
      </c>
      <c r="M587" s="192" t="s">
        <v>16</v>
      </c>
      <c r="N587" s="192" t="s">
        <v>16</v>
      </c>
    </row>
    <row r="588" spans="1:14" s="1" customFormat="1" ht="34.5" customHeight="1">
      <c r="A588" s="348" t="s">
        <v>1166</v>
      </c>
      <c r="B588" s="113"/>
      <c r="C588" s="190"/>
      <c r="D588" s="507" t="s">
        <v>1873</v>
      </c>
      <c r="E588" s="508"/>
      <c r="F588" s="508"/>
      <c r="G588" s="508"/>
      <c r="H588" s="509"/>
      <c r="I588" s="477"/>
      <c r="J588" s="188"/>
      <c r="K588" s="191"/>
      <c r="L588" s="192" t="s">
        <v>16</v>
      </c>
      <c r="M588" s="192" t="s">
        <v>16</v>
      </c>
      <c r="N588" s="192" t="s">
        <v>16</v>
      </c>
    </row>
    <row r="589" spans="1:14" s="1" customFormat="1" ht="34.5" customHeight="1">
      <c r="A589" s="348" t="s">
        <v>1167</v>
      </c>
      <c r="B589" s="113"/>
      <c r="C589" s="190"/>
      <c r="D589" s="507" t="s">
        <v>1152</v>
      </c>
      <c r="E589" s="508"/>
      <c r="F589" s="508"/>
      <c r="G589" s="508"/>
      <c r="H589" s="509"/>
      <c r="I589" s="477"/>
      <c r="J589" s="188"/>
      <c r="K589" s="191"/>
      <c r="L589" s="192" t="s">
        <v>16</v>
      </c>
      <c r="M589" s="192" t="s">
        <v>16</v>
      </c>
      <c r="N589" s="192" t="s">
        <v>16</v>
      </c>
    </row>
    <row r="590" spans="1:14" s="1" customFormat="1" ht="34.5" customHeight="1">
      <c r="A590" s="348" t="s">
        <v>1169</v>
      </c>
      <c r="B590" s="113"/>
      <c r="C590" s="323"/>
      <c r="D590" s="507" t="s">
        <v>1154</v>
      </c>
      <c r="E590" s="508"/>
      <c r="F590" s="508"/>
      <c r="G590" s="508"/>
      <c r="H590" s="509"/>
      <c r="I590" s="468"/>
      <c r="J590" s="194"/>
      <c r="K590" s="195"/>
      <c r="L590" s="192" t="s">
        <v>16</v>
      </c>
      <c r="M590" s="192" t="s">
        <v>16</v>
      </c>
      <c r="N590" s="192" t="s">
        <v>16</v>
      </c>
    </row>
    <row r="591" spans="1:14" s="1" customFormat="1">
      <c r="A591" s="328"/>
      <c r="B591" s="19"/>
      <c r="C591" s="19"/>
      <c r="D591" s="19"/>
      <c r="E591" s="19"/>
      <c r="F591" s="19"/>
      <c r="G591" s="19"/>
      <c r="H591" s="15"/>
      <c r="I591" s="15"/>
      <c r="J591" s="87"/>
      <c r="K591" s="88"/>
      <c r="L591" s="89"/>
      <c r="M591" s="89"/>
      <c r="N591" s="89"/>
    </row>
    <row r="592" spans="1:14" s="82" customFormat="1">
      <c r="A592" s="328"/>
      <c r="B592" s="83"/>
      <c r="C592" s="60"/>
      <c r="D592" s="60"/>
      <c r="E592" s="60"/>
      <c r="F592" s="60"/>
      <c r="G592" s="60"/>
      <c r="H592" s="90"/>
      <c r="I592" s="90"/>
      <c r="J592" s="87"/>
      <c r="K592" s="88"/>
      <c r="L592" s="89"/>
      <c r="M592" s="89"/>
      <c r="N592" s="89"/>
    </row>
    <row r="593" spans="1:22" s="1" customFormat="1">
      <c r="A593" s="328"/>
      <c r="B593" s="113"/>
      <c r="C593" s="4"/>
      <c r="D593" s="4"/>
      <c r="E593" s="4"/>
      <c r="F593" s="4"/>
      <c r="G593" s="4"/>
      <c r="H593" s="308"/>
      <c r="I593" s="308"/>
      <c r="J593" s="59"/>
      <c r="K593" s="30"/>
      <c r="L593" s="101"/>
      <c r="M593" s="101"/>
      <c r="N593" s="101"/>
    </row>
    <row r="594" spans="1:22" s="1" customFormat="1">
      <c r="A594" s="328"/>
      <c r="B594" s="19" t="s">
        <v>399</v>
      </c>
      <c r="C594" s="19"/>
      <c r="D594" s="19"/>
      <c r="E594" s="19"/>
      <c r="F594" s="19"/>
      <c r="G594" s="19"/>
      <c r="H594" s="15"/>
      <c r="I594" s="15"/>
      <c r="J594" s="59"/>
      <c r="K594" s="30"/>
      <c r="L594" s="101"/>
      <c r="M594" s="101"/>
      <c r="N594" s="101"/>
    </row>
    <row r="595" spans="1:22">
      <c r="A595" s="328"/>
      <c r="B595" s="19"/>
      <c r="C595" s="19"/>
      <c r="D595" s="19"/>
      <c r="E595" s="19"/>
      <c r="F595" s="19"/>
      <c r="G595" s="19"/>
      <c r="H595" s="15"/>
      <c r="I595" s="15"/>
      <c r="L595" s="73"/>
      <c r="M595" s="73"/>
      <c r="N595" s="73"/>
      <c r="O595" s="9"/>
      <c r="P595" s="9"/>
      <c r="Q595" s="9"/>
      <c r="R595" s="9"/>
      <c r="S595" s="9"/>
      <c r="T595" s="9"/>
      <c r="U595" s="9"/>
      <c r="V595" s="9"/>
    </row>
    <row r="596" spans="1:22" s="2" customFormat="1" ht="34.5" customHeight="1">
      <c r="A596" s="328"/>
      <c r="B596" s="19"/>
      <c r="C596" s="4"/>
      <c r="D596" s="4"/>
      <c r="E596" s="4"/>
      <c r="F596" s="4"/>
      <c r="G596" s="4"/>
      <c r="H596" s="308"/>
      <c r="I596" s="308"/>
      <c r="J596" s="74" t="s">
        <v>68</v>
      </c>
      <c r="K596" s="167"/>
      <c r="L596" s="76" t="s">
        <v>530</v>
      </c>
      <c r="M596" s="76" t="s">
        <v>531</v>
      </c>
      <c r="N596" s="76" t="s">
        <v>529</v>
      </c>
    </row>
    <row r="597" spans="1:22" s="2" customFormat="1" ht="20.25" customHeight="1">
      <c r="A597" s="328"/>
      <c r="C597" s="60"/>
      <c r="D597" s="4"/>
      <c r="E597" s="4"/>
      <c r="F597" s="4"/>
      <c r="G597" s="4"/>
      <c r="H597" s="308"/>
      <c r="I597" s="65" t="s">
        <v>1072</v>
      </c>
      <c r="J597" s="66"/>
      <c r="K597" s="168"/>
      <c r="L597" s="78" t="s">
        <v>526</v>
      </c>
      <c r="M597" s="78" t="s">
        <v>745</v>
      </c>
      <c r="N597" s="78" t="s">
        <v>71</v>
      </c>
    </row>
    <row r="598" spans="1:22" s="108" customFormat="1" ht="70.150000000000006" customHeight="1">
      <c r="A598" s="352" t="s">
        <v>1171</v>
      </c>
      <c r="C598" s="404" t="s">
        <v>400</v>
      </c>
      <c r="D598" s="405"/>
      <c r="E598" s="405"/>
      <c r="F598" s="405"/>
      <c r="G598" s="405"/>
      <c r="H598" s="406"/>
      <c r="I598" s="325" t="s">
        <v>1172</v>
      </c>
      <c r="J598" s="180">
        <f>IF(SUM(L598:N598)=0,IF(COUNTIF(L598:N598,"未確認")&gt;0,"未確認",IF(COUNTIF(L598:N598,"~*")&gt;0,"*",SUM(L598:N598))),SUM(L598:N598))</f>
        <v>0</v>
      </c>
      <c r="K598" s="181" t="str">
        <f>IF(OR(COUNTIF(L598:N598,"未確認")&gt;0,COUNTIF(L598:N598,"*")&gt;0),"※","")</f>
        <v/>
      </c>
      <c r="L598" s="111"/>
      <c r="M598" s="111"/>
      <c r="N598" s="111"/>
    </row>
    <row r="599" spans="1:22" s="108" customFormat="1" ht="70.150000000000006" customHeight="1">
      <c r="A599" s="352" t="s">
        <v>1173</v>
      </c>
      <c r="B599" s="83"/>
      <c r="C599" s="404" t="s">
        <v>1874</v>
      </c>
      <c r="D599" s="405"/>
      <c r="E599" s="405"/>
      <c r="F599" s="405"/>
      <c r="G599" s="405"/>
      <c r="H599" s="406"/>
      <c r="I599" s="325" t="s">
        <v>402</v>
      </c>
      <c r="J599" s="180">
        <f>IF(SUM(L599:N599)=0,IF(COUNTIF(L599:N599,"未確認")&gt;0,"未確認",IF(COUNTIF(L599:N599,"~*")&gt;0,"*",SUM(L599:N599))),SUM(L599:N599))</f>
        <v>0</v>
      </c>
      <c r="K599" s="181" t="str">
        <f>IF(OR(COUNTIF(L599:N599,"未確認")&gt;0,COUNTIF(L599:N599,"*")&gt;0),"※","")</f>
        <v/>
      </c>
      <c r="L599" s="111"/>
      <c r="M599" s="111"/>
      <c r="N599" s="111"/>
    </row>
    <row r="600" spans="1:22" s="108" customFormat="1" ht="72" customHeight="1">
      <c r="A600" s="352" t="s">
        <v>1175</v>
      </c>
      <c r="B600" s="83"/>
      <c r="C600" s="404" t="s">
        <v>1176</v>
      </c>
      <c r="D600" s="405"/>
      <c r="E600" s="405"/>
      <c r="F600" s="405"/>
      <c r="G600" s="405"/>
      <c r="H600" s="406"/>
      <c r="I600" s="325" t="s">
        <v>1177</v>
      </c>
      <c r="J600" s="180">
        <f>IF(SUM(L600:N600)=0,IF(COUNTIF(L600:N600,"未確認")&gt;0,"未確認",IF(COUNTIF(L600:N600,"~*")&gt;0,"*",SUM(L600:N600))),SUM(L600:N600))</f>
        <v>0</v>
      </c>
      <c r="K600" s="181" t="str">
        <f>IF(OR(COUNTIF(L600:N600,"未確認")&gt;0,COUNTIF(L600:N600,"*")&gt;0),"※","")</f>
        <v/>
      </c>
      <c r="L600" s="111"/>
      <c r="M600" s="111"/>
      <c r="N600" s="111"/>
    </row>
    <row r="601" spans="1:22" s="108" customFormat="1" ht="56.1" customHeight="1">
      <c r="A601" s="352" t="s">
        <v>1178</v>
      </c>
      <c r="B601" s="83"/>
      <c r="C601" s="404" t="s">
        <v>405</v>
      </c>
      <c r="D601" s="405"/>
      <c r="E601" s="405"/>
      <c r="F601" s="405"/>
      <c r="G601" s="405"/>
      <c r="H601" s="406"/>
      <c r="I601" s="314" t="s">
        <v>1179</v>
      </c>
      <c r="J601" s="180">
        <f>IF(SUM(L601:N601)=0,IF(COUNTIF(L601:N601,"未確認")&gt;0,"未確認",IF(COUNTIF(L601:N601,"~*")&gt;0,"*",SUM(L601:N601))),SUM(L601:N601))</f>
        <v>0</v>
      </c>
      <c r="K601" s="181" t="str">
        <f>IF(OR(COUNTIF(L601:N601,"未確認")&gt;0,COUNTIF(L601:N601,"*")&gt;0),"※","")</f>
        <v/>
      </c>
      <c r="L601" s="111"/>
      <c r="M601" s="111"/>
      <c r="N601" s="111"/>
    </row>
    <row r="602" spans="1:22" s="108" customFormat="1" ht="84" customHeight="1">
      <c r="A602" s="352" t="s">
        <v>1180</v>
      </c>
      <c r="B602" s="83"/>
      <c r="C602" s="404" t="s">
        <v>407</v>
      </c>
      <c r="D602" s="405"/>
      <c r="E602" s="405"/>
      <c r="F602" s="405"/>
      <c r="G602" s="405"/>
      <c r="H602" s="406"/>
      <c r="I602" s="325" t="s">
        <v>1181</v>
      </c>
      <c r="J602" s="180">
        <f>IF(SUM(L602:N602)=0,IF(COUNTIF(L602:N602,"未確認")&gt;0,"未確認",IF(COUNTIF(L602:N602,"~*")&gt;0,"*",SUM(L602:N602))),SUM(L602:N602))</f>
        <v>0</v>
      </c>
      <c r="K602" s="181" t="str">
        <f>IF(OR(COUNTIF(L602:N602,"未確認")&gt;0,COUNTIF(L602:N602,"*")&gt;0),"※","")</f>
        <v/>
      </c>
      <c r="L602" s="111"/>
      <c r="M602" s="111"/>
      <c r="N602" s="111"/>
    </row>
    <row r="603" spans="1:22" s="108" customFormat="1" ht="35.1" customHeight="1">
      <c r="A603" s="348" t="s">
        <v>1182</v>
      </c>
      <c r="B603" s="83"/>
      <c r="C603" s="429" t="s">
        <v>408</v>
      </c>
      <c r="D603" s="430"/>
      <c r="E603" s="430"/>
      <c r="F603" s="430"/>
      <c r="G603" s="430"/>
      <c r="H603" s="431"/>
      <c r="I603" s="443" t="s">
        <v>1875</v>
      </c>
      <c r="J603" s="164">
        <v>745</v>
      </c>
      <c r="K603" s="181" t="str">
        <f>IF(OR(COUNTIF(L603:N603,"未確認")&gt;0,COUNTIF(L603:N603,"~*")&gt;0),"※","")</f>
        <v/>
      </c>
      <c r="L603" s="353"/>
      <c r="M603" s="353"/>
      <c r="N603" s="353"/>
    </row>
    <row r="604" spans="1:22" s="108" customFormat="1" ht="35.1" customHeight="1">
      <c r="A604" s="348" t="s">
        <v>1184</v>
      </c>
      <c r="B604" s="83"/>
      <c r="C604" s="312"/>
      <c r="D604" s="313"/>
      <c r="E604" s="423" t="s">
        <v>410</v>
      </c>
      <c r="F604" s="424"/>
      <c r="G604" s="424"/>
      <c r="H604" s="425"/>
      <c r="I604" s="439"/>
      <c r="J604" s="164">
        <v>20</v>
      </c>
      <c r="K604" s="181" t="str">
        <f>IF(OR(COUNTIF(L604:N604,"未確認")&gt;0,COUNTIF(L604:N604,"~*")&gt;0),"※","")</f>
        <v/>
      </c>
      <c r="L604" s="353"/>
      <c r="M604" s="353"/>
      <c r="N604" s="353"/>
    </row>
    <row r="605" spans="1:22" s="108" customFormat="1" ht="35.1" customHeight="1">
      <c r="A605" s="348" t="s">
        <v>1185</v>
      </c>
      <c r="B605" s="83"/>
      <c r="C605" s="429" t="s">
        <v>411</v>
      </c>
      <c r="D605" s="430"/>
      <c r="E605" s="430"/>
      <c r="F605" s="430"/>
      <c r="G605" s="430"/>
      <c r="H605" s="431"/>
      <c r="I605" s="437" t="s">
        <v>1186</v>
      </c>
      <c r="J605" s="164">
        <v>122</v>
      </c>
      <c r="K605" s="181" t="str">
        <f>IF(OR(COUNTIF(L605:N605,"未確認")&gt;0,COUNTIF(L605:N605,"~*")&gt;0),"※","")</f>
        <v/>
      </c>
      <c r="L605" s="353"/>
      <c r="M605" s="353"/>
      <c r="N605" s="353"/>
    </row>
    <row r="606" spans="1:22" s="108" customFormat="1" ht="35.1" customHeight="1">
      <c r="A606" s="348" t="s">
        <v>1187</v>
      </c>
      <c r="B606" s="83"/>
      <c r="C606" s="312"/>
      <c r="D606" s="313"/>
      <c r="E606" s="423" t="s">
        <v>410</v>
      </c>
      <c r="F606" s="424"/>
      <c r="G606" s="424"/>
      <c r="H606" s="425"/>
      <c r="I606" s="489"/>
      <c r="J606" s="164">
        <v>19</v>
      </c>
      <c r="K606" s="181" t="str">
        <f>IF(OR(COUNTIF(L606:N606,"未確認")&gt;0,COUNTIF(L606:N606,"~*")&gt;0),"※","")</f>
        <v/>
      </c>
      <c r="L606" s="353"/>
      <c r="M606" s="353"/>
      <c r="N606" s="353"/>
    </row>
    <row r="607" spans="1:22" s="108" customFormat="1" ht="42" customHeight="1">
      <c r="A607" s="348" t="s">
        <v>1188</v>
      </c>
      <c r="B607" s="83"/>
      <c r="C607" s="423" t="s">
        <v>412</v>
      </c>
      <c r="D607" s="424"/>
      <c r="E607" s="424"/>
      <c r="F607" s="424"/>
      <c r="G607" s="424"/>
      <c r="H607" s="425"/>
      <c r="I607" s="116" t="s">
        <v>1876</v>
      </c>
      <c r="J607" s="180">
        <v>122</v>
      </c>
      <c r="K607" s="181" t="str">
        <f>IF(OR(COUNTIF(L607:N607,"未確認")&gt;0,COUNTIF(L607:N607,"~*")&gt;0),"※","")</f>
        <v/>
      </c>
      <c r="L607" s="353"/>
      <c r="M607" s="353"/>
      <c r="N607" s="353"/>
    </row>
    <row r="608" spans="1:22" s="108" customFormat="1" ht="56.1" customHeight="1">
      <c r="A608" s="352" t="s">
        <v>1190</v>
      </c>
      <c r="B608" s="83"/>
      <c r="C608" s="404" t="s">
        <v>413</v>
      </c>
      <c r="D608" s="405"/>
      <c r="E608" s="405"/>
      <c r="F608" s="405"/>
      <c r="G608" s="405"/>
      <c r="H608" s="406"/>
      <c r="I608" s="116" t="s">
        <v>414</v>
      </c>
      <c r="J608" s="180">
        <f t="shared" ref="J608:J613" si="24">IF(SUM(L608:N608)=0,IF(COUNTIF(L608:N608,"未確認")&gt;0,"未確認",IF(COUNTIF(L608:N608,"~*")&gt;0,"*",SUM(L608:N608))),SUM(L608:N608))</f>
        <v>0</v>
      </c>
      <c r="K608" s="181" t="str">
        <f t="shared" ref="K608:K613" si="25">IF(OR(COUNTIF(L608:N608,"未確認")&gt;0,COUNTIF(L608:N608,"*")&gt;0),"※","")</f>
        <v/>
      </c>
      <c r="L608" s="111"/>
      <c r="M608" s="111"/>
      <c r="N608" s="111"/>
    </row>
    <row r="609" spans="1:22" s="108" customFormat="1" ht="56.1" customHeight="1">
      <c r="A609" s="352" t="s">
        <v>1191</v>
      </c>
      <c r="B609" s="83"/>
      <c r="C609" s="404" t="s">
        <v>1877</v>
      </c>
      <c r="D609" s="405"/>
      <c r="E609" s="405"/>
      <c r="F609" s="405"/>
      <c r="G609" s="405"/>
      <c r="H609" s="406"/>
      <c r="I609" s="116" t="s">
        <v>415</v>
      </c>
      <c r="J609" s="180">
        <f t="shared" si="24"/>
        <v>0</v>
      </c>
      <c r="K609" s="181" t="str">
        <f t="shared" si="25"/>
        <v/>
      </c>
      <c r="L609" s="111"/>
      <c r="M609" s="111"/>
      <c r="N609" s="111"/>
    </row>
    <row r="610" spans="1:22" s="1" customFormat="1" ht="56.1" customHeight="1">
      <c r="A610" s="352" t="s">
        <v>1193</v>
      </c>
      <c r="B610" s="83"/>
      <c r="C610" s="404" t="s">
        <v>416</v>
      </c>
      <c r="D610" s="405"/>
      <c r="E610" s="405"/>
      <c r="F610" s="405"/>
      <c r="G610" s="405"/>
      <c r="H610" s="406"/>
      <c r="I610" s="116" t="s">
        <v>417</v>
      </c>
      <c r="J610" s="180" t="str">
        <f t="shared" si="24"/>
        <v>*</v>
      </c>
      <c r="K610" s="181" t="str">
        <f t="shared" si="25"/>
        <v>※</v>
      </c>
      <c r="L610" s="111" t="s">
        <v>1052</v>
      </c>
      <c r="M610" s="111"/>
      <c r="N610" s="111"/>
    </row>
    <row r="611" spans="1:22" s="1" customFormat="1" ht="56.1" customHeight="1">
      <c r="A611" s="352" t="s">
        <v>1194</v>
      </c>
      <c r="B611" s="83"/>
      <c r="C611" s="404" t="s">
        <v>418</v>
      </c>
      <c r="D611" s="405"/>
      <c r="E611" s="405"/>
      <c r="F611" s="405"/>
      <c r="G611" s="405"/>
      <c r="H611" s="406"/>
      <c r="I611" s="116" t="s">
        <v>1878</v>
      </c>
      <c r="J611" s="180">
        <f t="shared" si="24"/>
        <v>0</v>
      </c>
      <c r="K611" s="181" t="str">
        <f t="shared" si="25"/>
        <v/>
      </c>
      <c r="L611" s="111"/>
      <c r="M611" s="111"/>
      <c r="N611" s="111"/>
    </row>
    <row r="612" spans="1:22" s="1" customFormat="1" ht="42" customHeight="1">
      <c r="A612" s="352" t="s">
        <v>1196</v>
      </c>
      <c r="B612" s="83"/>
      <c r="C612" s="404" t="s">
        <v>420</v>
      </c>
      <c r="D612" s="405"/>
      <c r="E612" s="405"/>
      <c r="F612" s="405"/>
      <c r="G612" s="405"/>
      <c r="H612" s="406"/>
      <c r="I612" s="354" t="s">
        <v>421</v>
      </c>
      <c r="J612" s="180">
        <f t="shared" si="24"/>
        <v>0</v>
      </c>
      <c r="K612" s="181" t="str">
        <f t="shared" si="25"/>
        <v/>
      </c>
      <c r="L612" s="111"/>
      <c r="M612" s="111"/>
      <c r="N612" s="111"/>
    </row>
    <row r="613" spans="1:22" s="1" customFormat="1" ht="56.1" customHeight="1">
      <c r="A613" s="352" t="s">
        <v>1197</v>
      </c>
      <c r="B613" s="83"/>
      <c r="C613" s="404" t="s">
        <v>422</v>
      </c>
      <c r="D613" s="405"/>
      <c r="E613" s="405"/>
      <c r="F613" s="405"/>
      <c r="G613" s="405"/>
      <c r="H613" s="406"/>
      <c r="I613" s="116" t="s">
        <v>1198</v>
      </c>
      <c r="J613" s="180">
        <f t="shared" si="24"/>
        <v>0</v>
      </c>
      <c r="K613" s="181" t="str">
        <f t="shared" si="25"/>
        <v/>
      </c>
      <c r="L613" s="111"/>
      <c r="M613" s="111"/>
      <c r="N613" s="111"/>
    </row>
    <row r="614" spans="1:22" s="1" customFormat="1">
      <c r="A614" s="328"/>
      <c r="B614" s="19"/>
      <c r="C614" s="19"/>
      <c r="D614" s="19"/>
      <c r="E614" s="19"/>
      <c r="F614" s="19"/>
      <c r="G614" s="19"/>
      <c r="H614" s="15"/>
      <c r="I614" s="15"/>
      <c r="J614" s="87"/>
      <c r="K614" s="88"/>
      <c r="L614" s="89"/>
      <c r="M614" s="89"/>
      <c r="N614" s="89"/>
    </row>
    <row r="615" spans="1:22" s="82" customFormat="1">
      <c r="A615" s="328"/>
      <c r="B615" s="83"/>
      <c r="C615" s="60"/>
      <c r="D615" s="60"/>
      <c r="E615" s="60"/>
      <c r="F615" s="60"/>
      <c r="G615" s="60"/>
      <c r="H615" s="90"/>
      <c r="I615" s="90"/>
      <c r="J615" s="87"/>
      <c r="K615" s="88"/>
      <c r="L615" s="89"/>
      <c r="M615" s="89"/>
      <c r="N615" s="89"/>
    </row>
    <row r="616" spans="1:22" s="1" customFormat="1">
      <c r="A616" s="328"/>
      <c r="B616" s="83"/>
      <c r="C616" s="4"/>
      <c r="D616" s="4"/>
      <c r="E616" s="126"/>
      <c r="F616" s="126"/>
      <c r="G616" s="126"/>
      <c r="H616" s="127"/>
      <c r="I616" s="127"/>
      <c r="J616" s="87"/>
      <c r="K616" s="88"/>
      <c r="L616" s="89"/>
      <c r="M616" s="89"/>
      <c r="N616" s="89"/>
    </row>
    <row r="617" spans="1:22" s="1" customFormat="1">
      <c r="A617" s="328"/>
      <c r="B617" s="19" t="s">
        <v>423</v>
      </c>
      <c r="C617" s="44"/>
      <c r="D617" s="44"/>
      <c r="E617" s="44"/>
      <c r="F617" s="44"/>
      <c r="G617" s="44"/>
      <c r="H617" s="15"/>
      <c r="I617" s="15"/>
      <c r="J617" s="87"/>
      <c r="K617" s="88"/>
      <c r="L617" s="89"/>
      <c r="M617" s="89"/>
      <c r="N617" s="89"/>
    </row>
    <row r="618" spans="1:22">
      <c r="A618" s="328"/>
      <c r="B618" s="19"/>
      <c r="C618" s="19"/>
      <c r="D618" s="19"/>
      <c r="E618" s="19"/>
      <c r="F618" s="19"/>
      <c r="G618" s="19"/>
      <c r="H618" s="15"/>
      <c r="I618" s="15"/>
      <c r="L618" s="73"/>
      <c r="M618" s="73"/>
      <c r="N618" s="73"/>
      <c r="O618" s="9"/>
      <c r="P618" s="9"/>
      <c r="Q618" s="9"/>
      <c r="R618" s="9"/>
      <c r="S618" s="9"/>
      <c r="T618" s="9"/>
      <c r="U618" s="9"/>
      <c r="V618" s="9"/>
    </row>
    <row r="619" spans="1:22" ht="34.5" customHeight="1">
      <c r="A619" s="328"/>
      <c r="B619" s="19"/>
      <c r="C619" s="4"/>
      <c r="D619" s="4"/>
      <c r="F619" s="4"/>
      <c r="G619" s="4"/>
      <c r="H619" s="308"/>
      <c r="I619" s="308"/>
      <c r="J619" s="74" t="s">
        <v>68</v>
      </c>
      <c r="K619" s="197"/>
      <c r="L619" s="76" t="s">
        <v>530</v>
      </c>
      <c r="M619" s="76" t="s">
        <v>531</v>
      </c>
      <c r="N619" s="76" t="s">
        <v>529</v>
      </c>
      <c r="O619" s="9"/>
      <c r="P619" s="9"/>
      <c r="Q619" s="9"/>
      <c r="R619" s="9"/>
      <c r="S619" s="9"/>
      <c r="T619" s="9"/>
      <c r="U619" s="9"/>
      <c r="V619" s="9"/>
    </row>
    <row r="620" spans="1:22" ht="20.25" customHeight="1">
      <c r="A620" s="328"/>
      <c r="B620" s="2"/>
      <c r="C620" s="60"/>
      <c r="D620" s="4"/>
      <c r="F620" s="4"/>
      <c r="G620" s="4"/>
      <c r="H620" s="308"/>
      <c r="I620" s="65" t="s">
        <v>1072</v>
      </c>
      <c r="J620" s="66"/>
      <c r="K620" s="198"/>
      <c r="L620" s="78" t="s">
        <v>526</v>
      </c>
      <c r="M620" s="78" t="s">
        <v>745</v>
      </c>
      <c r="N620" s="78" t="s">
        <v>71</v>
      </c>
      <c r="O620" s="9"/>
      <c r="P620" s="9"/>
      <c r="Q620" s="9"/>
      <c r="R620" s="9"/>
      <c r="S620" s="9"/>
      <c r="T620" s="9"/>
      <c r="U620" s="9"/>
      <c r="V620" s="9"/>
    </row>
    <row r="621" spans="1:22" s="112" customFormat="1" ht="71.25" customHeight="1">
      <c r="A621" s="352" t="s">
        <v>1199</v>
      </c>
      <c r="B621" s="108"/>
      <c r="C621" s="423" t="s">
        <v>424</v>
      </c>
      <c r="D621" s="424"/>
      <c r="E621" s="424"/>
      <c r="F621" s="424"/>
      <c r="G621" s="424"/>
      <c r="H621" s="425"/>
      <c r="I621" s="510" t="s">
        <v>1200</v>
      </c>
      <c r="J621" s="180">
        <f t="shared" ref="J621:J631" si="26">IF(SUM(L621:N621)=0,IF(COUNTIF(L621:N621,"未確認")&gt;0,"未確認",IF(COUNTIF(L621:N621,"~*")&gt;0,"*",SUM(L621:N621))),SUM(L621:N621))</f>
        <v>0</v>
      </c>
      <c r="K621" s="181" t="str">
        <f t="shared" ref="K621:K631" si="27">IF(OR(COUNTIF(L621:N621,"未確認")&gt;0,COUNTIF(L621:N621,"*")&gt;0),"※","")</f>
        <v/>
      </c>
      <c r="L621" s="111"/>
      <c r="M621" s="111"/>
      <c r="N621" s="111"/>
    </row>
    <row r="622" spans="1:22" s="112" customFormat="1" ht="71.25" customHeight="1">
      <c r="A622" s="352" t="s">
        <v>1201</v>
      </c>
      <c r="B622" s="108"/>
      <c r="C622" s="423" t="s">
        <v>425</v>
      </c>
      <c r="D622" s="424"/>
      <c r="E622" s="424"/>
      <c r="F622" s="424"/>
      <c r="G622" s="424"/>
      <c r="H622" s="425"/>
      <c r="I622" s="511"/>
      <c r="J622" s="180" t="str">
        <f t="shared" si="26"/>
        <v>*</v>
      </c>
      <c r="K622" s="181" t="str">
        <f t="shared" si="27"/>
        <v>※</v>
      </c>
      <c r="L622" s="111" t="s">
        <v>1048</v>
      </c>
      <c r="M622" s="111"/>
      <c r="N622" s="111"/>
    </row>
    <row r="623" spans="1:22" s="112" customFormat="1" ht="71.25" customHeight="1">
      <c r="A623" s="352" t="s">
        <v>1202</v>
      </c>
      <c r="B623" s="108"/>
      <c r="C623" s="423" t="s">
        <v>507</v>
      </c>
      <c r="D623" s="424"/>
      <c r="E623" s="424"/>
      <c r="F623" s="424"/>
      <c r="G623" s="424"/>
      <c r="H623" s="425"/>
      <c r="I623" s="512"/>
      <c r="J623" s="180">
        <f t="shared" si="26"/>
        <v>0</v>
      </c>
      <c r="K623" s="181" t="str">
        <f t="shared" si="27"/>
        <v/>
      </c>
      <c r="L623" s="111"/>
      <c r="M623" s="111"/>
      <c r="N623" s="111"/>
    </row>
    <row r="624" spans="1:22" s="112" customFormat="1" ht="70.150000000000006" customHeight="1">
      <c r="A624" s="352" t="s">
        <v>1204</v>
      </c>
      <c r="B624" s="108"/>
      <c r="C624" s="423" t="s">
        <v>1205</v>
      </c>
      <c r="D624" s="424"/>
      <c r="E624" s="424"/>
      <c r="F624" s="424"/>
      <c r="G624" s="424"/>
      <c r="H624" s="425"/>
      <c r="I624" s="199" t="s">
        <v>426</v>
      </c>
      <c r="J624" s="180">
        <f t="shared" si="26"/>
        <v>0</v>
      </c>
      <c r="K624" s="181" t="str">
        <f t="shared" si="27"/>
        <v/>
      </c>
      <c r="L624" s="111"/>
      <c r="M624" s="111"/>
      <c r="N624" s="111"/>
    </row>
    <row r="625" spans="1:22" s="112" customFormat="1" ht="84" customHeight="1">
      <c r="A625" s="352" t="s">
        <v>1206</v>
      </c>
      <c r="B625" s="108"/>
      <c r="C625" s="404" t="s">
        <v>1879</v>
      </c>
      <c r="D625" s="405"/>
      <c r="E625" s="405"/>
      <c r="F625" s="405"/>
      <c r="G625" s="405"/>
      <c r="H625" s="406"/>
      <c r="I625" s="116" t="s">
        <v>1208</v>
      </c>
      <c r="J625" s="180">
        <f t="shared" si="26"/>
        <v>0</v>
      </c>
      <c r="K625" s="181" t="str">
        <f t="shared" si="27"/>
        <v/>
      </c>
      <c r="L625" s="111"/>
      <c r="M625" s="111"/>
      <c r="N625" s="111"/>
    </row>
    <row r="626" spans="1:22" s="112" customFormat="1" ht="100.35" customHeight="1">
      <c r="A626" s="352" t="s">
        <v>1209</v>
      </c>
      <c r="B626" s="108"/>
      <c r="C626" s="423" t="s">
        <v>1880</v>
      </c>
      <c r="D626" s="424"/>
      <c r="E626" s="424"/>
      <c r="F626" s="424"/>
      <c r="G626" s="424"/>
      <c r="H626" s="425"/>
      <c r="I626" s="129" t="s">
        <v>1211</v>
      </c>
      <c r="J626" s="180" t="str">
        <f t="shared" si="26"/>
        <v>*</v>
      </c>
      <c r="K626" s="181" t="str">
        <f t="shared" si="27"/>
        <v>※</v>
      </c>
      <c r="L626" s="111" t="s">
        <v>1052</v>
      </c>
      <c r="M626" s="111"/>
      <c r="N626" s="111"/>
    </row>
    <row r="627" spans="1:22" s="112" customFormat="1" ht="84" customHeight="1">
      <c r="A627" s="352" t="s">
        <v>1212</v>
      </c>
      <c r="B627" s="113"/>
      <c r="C627" s="423" t="s">
        <v>1213</v>
      </c>
      <c r="D627" s="424"/>
      <c r="E627" s="424"/>
      <c r="F627" s="424"/>
      <c r="G627" s="424"/>
      <c r="H627" s="425"/>
      <c r="I627" s="129" t="s">
        <v>428</v>
      </c>
      <c r="J627" s="180">
        <f t="shared" si="26"/>
        <v>0</v>
      </c>
      <c r="K627" s="181" t="str">
        <f t="shared" si="27"/>
        <v/>
      </c>
      <c r="L627" s="111"/>
      <c r="M627" s="111"/>
      <c r="N627" s="111"/>
    </row>
    <row r="628" spans="1:22" s="112" customFormat="1" ht="98.1" customHeight="1">
      <c r="A628" s="352" t="s">
        <v>1214</v>
      </c>
      <c r="B628" s="113"/>
      <c r="C628" s="404" t="s">
        <v>1716</v>
      </c>
      <c r="D628" s="405"/>
      <c r="E628" s="405"/>
      <c r="F628" s="405"/>
      <c r="G628" s="405"/>
      <c r="H628" s="406"/>
      <c r="I628" s="116" t="s">
        <v>1216</v>
      </c>
      <c r="J628" s="180">
        <f t="shared" si="26"/>
        <v>0</v>
      </c>
      <c r="K628" s="181" t="str">
        <f t="shared" si="27"/>
        <v/>
      </c>
      <c r="L628" s="111"/>
      <c r="M628" s="111"/>
      <c r="N628" s="111"/>
    </row>
    <row r="629" spans="1:22" s="112" customFormat="1" ht="84" customHeight="1">
      <c r="A629" s="352" t="s">
        <v>1217</v>
      </c>
      <c r="B629" s="113"/>
      <c r="C629" s="423" t="s">
        <v>431</v>
      </c>
      <c r="D629" s="424"/>
      <c r="E629" s="424"/>
      <c r="F629" s="424"/>
      <c r="G629" s="424"/>
      <c r="H629" s="425"/>
      <c r="I629" s="116" t="s">
        <v>1718</v>
      </c>
      <c r="J629" s="180" t="str">
        <f t="shared" si="26"/>
        <v>*</v>
      </c>
      <c r="K629" s="181" t="str">
        <f t="shared" si="27"/>
        <v>※</v>
      </c>
      <c r="L629" s="111" t="s">
        <v>1048</v>
      </c>
      <c r="M629" s="111"/>
      <c r="N629" s="111" t="s">
        <v>1048</v>
      </c>
    </row>
    <row r="630" spans="1:22" s="112" customFormat="1" ht="70.150000000000006" customHeight="1">
      <c r="A630" s="352" t="s">
        <v>1219</v>
      </c>
      <c r="B630" s="113"/>
      <c r="C630" s="404" t="s">
        <v>1881</v>
      </c>
      <c r="D630" s="405"/>
      <c r="E630" s="405"/>
      <c r="F630" s="405"/>
      <c r="G630" s="405"/>
      <c r="H630" s="406"/>
      <c r="I630" s="116" t="s">
        <v>1221</v>
      </c>
      <c r="J630" s="180" t="str">
        <f t="shared" si="26"/>
        <v>*</v>
      </c>
      <c r="K630" s="181" t="str">
        <f t="shared" si="27"/>
        <v>※</v>
      </c>
      <c r="L630" s="111" t="s">
        <v>1048</v>
      </c>
      <c r="M630" s="111"/>
      <c r="N630" s="111" t="s">
        <v>1052</v>
      </c>
    </row>
    <row r="631" spans="1:22" s="112" customFormat="1" ht="84" customHeight="1">
      <c r="A631" s="352" t="s">
        <v>1222</v>
      </c>
      <c r="B631" s="113"/>
      <c r="C631" s="404" t="s">
        <v>1223</v>
      </c>
      <c r="D631" s="405"/>
      <c r="E631" s="405"/>
      <c r="F631" s="405"/>
      <c r="G631" s="405"/>
      <c r="H631" s="406"/>
      <c r="I631" s="116" t="s">
        <v>1224</v>
      </c>
      <c r="J631" s="180" t="str">
        <f t="shared" si="26"/>
        <v>*</v>
      </c>
      <c r="K631" s="181" t="str">
        <f t="shared" si="27"/>
        <v>※</v>
      </c>
      <c r="L631" s="111"/>
      <c r="M631" s="111"/>
      <c r="N631" s="111" t="s">
        <v>1052</v>
      </c>
    </row>
    <row r="632" spans="1:22" s="1" customFormat="1">
      <c r="A632" s="328"/>
      <c r="B632" s="19"/>
      <c r="C632" s="19"/>
      <c r="D632" s="19"/>
      <c r="E632" s="19"/>
      <c r="F632" s="19"/>
      <c r="G632" s="19"/>
      <c r="H632" s="15"/>
      <c r="I632" s="15"/>
      <c r="J632" s="87"/>
      <c r="K632" s="88"/>
      <c r="L632" s="89"/>
      <c r="M632" s="89"/>
      <c r="N632" s="89"/>
    </row>
    <row r="633" spans="1:22" s="82" customFormat="1">
      <c r="A633" s="328"/>
      <c r="B633" s="83"/>
      <c r="C633" s="60"/>
      <c r="D633" s="60"/>
      <c r="E633" s="60"/>
      <c r="F633" s="60"/>
      <c r="G633" s="60"/>
      <c r="H633" s="90"/>
      <c r="I633" s="90"/>
      <c r="J633" s="87"/>
      <c r="K633" s="88"/>
      <c r="L633" s="89"/>
      <c r="M633" s="89"/>
      <c r="N633" s="89"/>
    </row>
    <row r="634" spans="1:22" s="108" customFormat="1">
      <c r="A634" s="328"/>
      <c r="B634" s="113"/>
      <c r="C634" s="4"/>
      <c r="D634" s="4"/>
      <c r="E634" s="4"/>
      <c r="F634" s="4"/>
      <c r="G634" s="4"/>
      <c r="H634" s="308"/>
      <c r="I634" s="308"/>
      <c r="J634" s="59"/>
      <c r="K634" s="30"/>
      <c r="L634" s="101"/>
      <c r="M634" s="101"/>
      <c r="N634" s="101"/>
    </row>
    <row r="635" spans="1:22" s="108" customFormat="1">
      <c r="A635" s="328"/>
      <c r="B635" s="19" t="s">
        <v>434</v>
      </c>
      <c r="C635" s="4"/>
      <c r="D635" s="4"/>
      <c r="E635" s="4"/>
      <c r="F635" s="4"/>
      <c r="G635" s="4"/>
      <c r="H635" s="308"/>
      <c r="I635" s="308"/>
      <c r="J635" s="59"/>
      <c r="K635" s="30"/>
      <c r="L635" s="101"/>
      <c r="M635" s="101"/>
      <c r="N635" s="101"/>
    </row>
    <row r="636" spans="1:22">
      <c r="A636" s="328"/>
      <c r="B636" s="19"/>
      <c r="C636" s="19"/>
      <c r="D636" s="19"/>
      <c r="E636" s="19"/>
      <c r="F636" s="19"/>
      <c r="G636" s="19"/>
      <c r="H636" s="15"/>
      <c r="I636" s="15"/>
      <c r="J636" s="61"/>
      <c r="K636" s="30"/>
      <c r="L636" s="73"/>
      <c r="M636" s="73"/>
      <c r="N636" s="73"/>
      <c r="O636" s="9"/>
      <c r="P636" s="9"/>
      <c r="Q636" s="9"/>
      <c r="R636" s="9"/>
      <c r="S636" s="9"/>
      <c r="T636" s="9"/>
      <c r="U636" s="9"/>
      <c r="V636" s="9"/>
    </row>
    <row r="637" spans="1:22" ht="34.5" customHeight="1">
      <c r="A637" s="328"/>
      <c r="B637" s="19"/>
      <c r="C637" s="4"/>
      <c r="D637" s="4"/>
      <c r="F637" s="4"/>
      <c r="G637" s="4"/>
      <c r="H637" s="308"/>
      <c r="I637" s="308"/>
      <c r="J637" s="74" t="s">
        <v>68</v>
      </c>
      <c r="K637" s="167"/>
      <c r="L637" s="76" t="s">
        <v>530</v>
      </c>
      <c r="M637" s="76" t="s">
        <v>531</v>
      </c>
      <c r="N637" s="76" t="s">
        <v>529</v>
      </c>
      <c r="O637" s="9"/>
      <c r="P637" s="9"/>
      <c r="Q637" s="9"/>
      <c r="R637" s="9"/>
      <c r="S637" s="9"/>
      <c r="T637" s="9"/>
      <c r="U637" s="9"/>
      <c r="V637" s="9"/>
    </row>
    <row r="638" spans="1:22" ht="20.25" customHeight="1">
      <c r="A638" s="328"/>
      <c r="B638" s="2"/>
      <c r="C638" s="60"/>
      <c r="D638" s="4"/>
      <c r="F638" s="4"/>
      <c r="G638" s="4"/>
      <c r="H638" s="308"/>
      <c r="I638" s="65" t="s">
        <v>1072</v>
      </c>
      <c r="J638" s="66"/>
      <c r="K638" s="168"/>
      <c r="L638" s="78" t="s">
        <v>526</v>
      </c>
      <c r="M638" s="78" t="s">
        <v>745</v>
      </c>
      <c r="N638" s="78" t="s">
        <v>71</v>
      </c>
      <c r="O638" s="9"/>
      <c r="P638" s="9"/>
      <c r="Q638" s="9"/>
      <c r="R638" s="9"/>
      <c r="S638" s="9"/>
      <c r="T638" s="9"/>
      <c r="U638" s="9"/>
      <c r="V638" s="9"/>
    </row>
    <row r="639" spans="1:22" s="112" customFormat="1" ht="70.150000000000006" customHeight="1">
      <c r="A639" s="352" t="s">
        <v>1225</v>
      </c>
      <c r="B639" s="108"/>
      <c r="C639" s="404" t="s">
        <v>1226</v>
      </c>
      <c r="D639" s="405"/>
      <c r="E639" s="405"/>
      <c r="F639" s="405"/>
      <c r="G639" s="405"/>
      <c r="H639" s="406"/>
      <c r="I639" s="116" t="s">
        <v>435</v>
      </c>
      <c r="J639" s="180" t="str">
        <f t="shared" ref="J639:J646" si="28">IF(SUM(L639:N639)=0,IF(COUNTIF(L639:N639,"未確認")&gt;0,"未確認",IF(COUNTIF(L639:N639,"~*")&gt;0,"*",SUM(L639:N639))),SUM(L639:N639))</f>
        <v>*</v>
      </c>
      <c r="K639" s="181" t="str">
        <f t="shared" ref="K639:K646" si="29">IF(OR(COUNTIF(L639:N639,"未確認")&gt;0,COUNTIF(L639:N639,"*")&gt;0),"※","")</f>
        <v>※</v>
      </c>
      <c r="L639" s="111"/>
      <c r="M639" s="111"/>
      <c r="N639" s="111" t="s">
        <v>1052</v>
      </c>
    </row>
    <row r="640" spans="1:22" s="112" customFormat="1" ht="56.1" customHeight="1">
      <c r="A640" s="352" t="s">
        <v>1227</v>
      </c>
      <c r="B640" s="113"/>
      <c r="C640" s="404" t="s">
        <v>525</v>
      </c>
      <c r="D640" s="405"/>
      <c r="E640" s="405"/>
      <c r="F640" s="405"/>
      <c r="G640" s="405"/>
      <c r="H640" s="406"/>
      <c r="I640" s="116" t="s">
        <v>436</v>
      </c>
      <c r="J640" s="180">
        <f t="shared" si="28"/>
        <v>11</v>
      </c>
      <c r="K640" s="181" t="str">
        <f t="shared" si="29"/>
        <v/>
      </c>
      <c r="L640" s="111"/>
      <c r="M640" s="111"/>
      <c r="N640" s="111">
        <v>11</v>
      </c>
    </row>
    <row r="641" spans="1:22" s="112" customFormat="1" ht="78">
      <c r="A641" s="352" t="s">
        <v>1229</v>
      </c>
      <c r="B641" s="113"/>
      <c r="C641" s="404" t="s">
        <v>1230</v>
      </c>
      <c r="D641" s="405"/>
      <c r="E641" s="405"/>
      <c r="F641" s="405"/>
      <c r="G641" s="405"/>
      <c r="H641" s="406"/>
      <c r="I641" s="116" t="s">
        <v>437</v>
      </c>
      <c r="J641" s="180">
        <f t="shared" si="28"/>
        <v>15</v>
      </c>
      <c r="K641" s="181" t="str">
        <f t="shared" si="29"/>
        <v/>
      </c>
      <c r="L641" s="111"/>
      <c r="M641" s="111"/>
      <c r="N641" s="111">
        <v>15</v>
      </c>
    </row>
    <row r="642" spans="1:22" s="112" customFormat="1" ht="56.1" customHeight="1">
      <c r="A642" s="352" t="s">
        <v>1231</v>
      </c>
      <c r="B642" s="113"/>
      <c r="C642" s="423" t="s">
        <v>438</v>
      </c>
      <c r="D642" s="424"/>
      <c r="E642" s="424"/>
      <c r="F642" s="424"/>
      <c r="G642" s="424"/>
      <c r="H642" s="425"/>
      <c r="I642" s="116" t="s">
        <v>439</v>
      </c>
      <c r="J642" s="180">
        <f t="shared" si="28"/>
        <v>0</v>
      </c>
      <c r="K642" s="181" t="str">
        <f t="shared" si="29"/>
        <v/>
      </c>
      <c r="L642" s="111"/>
      <c r="M642" s="111"/>
      <c r="N642" s="111"/>
    </row>
    <row r="643" spans="1:22" s="112" customFormat="1" ht="84" customHeight="1">
      <c r="A643" s="352" t="s">
        <v>1232</v>
      </c>
      <c r="B643" s="113"/>
      <c r="C643" s="404" t="s">
        <v>1233</v>
      </c>
      <c r="D643" s="405"/>
      <c r="E643" s="405"/>
      <c r="F643" s="405"/>
      <c r="G643" s="405"/>
      <c r="H643" s="406"/>
      <c r="I643" s="116" t="s">
        <v>440</v>
      </c>
      <c r="J643" s="180" t="str">
        <f t="shared" si="28"/>
        <v>*</v>
      </c>
      <c r="K643" s="181" t="str">
        <f t="shared" si="29"/>
        <v>※</v>
      </c>
      <c r="L643" s="111" t="s">
        <v>1048</v>
      </c>
      <c r="M643" s="111"/>
      <c r="N643" s="111" t="s">
        <v>1052</v>
      </c>
    </row>
    <row r="644" spans="1:22" s="112" customFormat="1" ht="70.150000000000006" customHeight="1">
      <c r="A644" s="352" t="s">
        <v>1234</v>
      </c>
      <c r="B644" s="113"/>
      <c r="C644" s="404" t="s">
        <v>1416</v>
      </c>
      <c r="D644" s="405"/>
      <c r="E644" s="405"/>
      <c r="F644" s="405"/>
      <c r="G644" s="405"/>
      <c r="H644" s="406"/>
      <c r="I644" s="116" t="s">
        <v>441</v>
      </c>
      <c r="J644" s="180">
        <f t="shared" si="28"/>
        <v>0</v>
      </c>
      <c r="K644" s="181" t="str">
        <f t="shared" si="29"/>
        <v/>
      </c>
      <c r="L644" s="111"/>
      <c r="M644" s="111"/>
      <c r="N644" s="111"/>
    </row>
    <row r="645" spans="1:22" s="112" customFormat="1" ht="98.1" customHeight="1">
      <c r="A645" s="352" t="s">
        <v>1236</v>
      </c>
      <c r="B645" s="113"/>
      <c r="C645" s="404" t="s">
        <v>1237</v>
      </c>
      <c r="D645" s="405"/>
      <c r="E645" s="405"/>
      <c r="F645" s="405"/>
      <c r="G645" s="405"/>
      <c r="H645" s="406"/>
      <c r="I645" s="116" t="s">
        <v>442</v>
      </c>
      <c r="J645" s="180">
        <f t="shared" si="28"/>
        <v>13</v>
      </c>
      <c r="K645" s="181" t="str">
        <f t="shared" si="29"/>
        <v>※</v>
      </c>
      <c r="L645" s="111" t="s">
        <v>1052</v>
      </c>
      <c r="M645" s="111"/>
      <c r="N645" s="111">
        <v>13</v>
      </c>
    </row>
    <row r="646" spans="1:22" s="112" customFormat="1" ht="84" customHeight="1">
      <c r="A646" s="352" t="s">
        <v>1238</v>
      </c>
      <c r="B646" s="113"/>
      <c r="C646" s="423" t="s">
        <v>443</v>
      </c>
      <c r="D646" s="424"/>
      <c r="E646" s="424"/>
      <c r="F646" s="424"/>
      <c r="G646" s="424"/>
      <c r="H646" s="425"/>
      <c r="I646" s="116" t="s">
        <v>444</v>
      </c>
      <c r="J646" s="180">
        <f t="shared" si="28"/>
        <v>0</v>
      </c>
      <c r="K646" s="181" t="str">
        <f t="shared" si="29"/>
        <v/>
      </c>
      <c r="L646" s="111"/>
      <c r="M646" s="111"/>
      <c r="N646" s="111"/>
    </row>
    <row r="647" spans="1:22" s="1" customFormat="1">
      <c r="A647" s="328"/>
      <c r="B647" s="19"/>
      <c r="C647" s="19"/>
      <c r="D647" s="19"/>
      <c r="E647" s="19"/>
      <c r="F647" s="19"/>
      <c r="G647" s="19"/>
      <c r="H647" s="15"/>
      <c r="I647" s="15"/>
      <c r="J647" s="87"/>
      <c r="K647" s="88"/>
      <c r="L647" s="89"/>
      <c r="M647" s="89"/>
      <c r="N647" s="89"/>
    </row>
    <row r="648" spans="1:22" s="82" customFormat="1">
      <c r="A648" s="328"/>
      <c r="B648" s="83"/>
      <c r="C648" s="60"/>
      <c r="D648" s="60"/>
      <c r="E648" s="60"/>
      <c r="F648" s="60"/>
      <c r="G648" s="60"/>
      <c r="H648" s="90"/>
      <c r="I648" s="90"/>
      <c r="J648" s="87"/>
      <c r="K648" s="88"/>
      <c r="L648" s="89"/>
      <c r="M648" s="89"/>
      <c r="N648" s="89"/>
    </row>
    <row r="649" spans="1:22" s="108" customFormat="1">
      <c r="A649" s="328"/>
      <c r="B649" s="113"/>
      <c r="C649" s="4"/>
      <c r="D649" s="4"/>
      <c r="E649" s="4"/>
      <c r="F649" s="4"/>
      <c r="G649" s="4"/>
      <c r="H649" s="308"/>
      <c r="I649" s="308"/>
      <c r="J649" s="59"/>
      <c r="K649" s="30"/>
      <c r="L649" s="101"/>
      <c r="M649" s="101"/>
      <c r="N649" s="101"/>
    </row>
    <row r="650" spans="1:22" s="108" customFormat="1">
      <c r="A650" s="328"/>
      <c r="B650" s="19" t="s">
        <v>1882</v>
      </c>
      <c r="C650" s="4"/>
      <c r="D650" s="4"/>
      <c r="E650" s="4"/>
      <c r="F650" s="4"/>
      <c r="G650" s="4"/>
      <c r="H650" s="308"/>
      <c r="I650" s="308"/>
      <c r="J650" s="59"/>
      <c r="K650" s="30"/>
      <c r="L650" s="101"/>
      <c r="M650" s="101"/>
      <c r="N650" s="101"/>
    </row>
    <row r="651" spans="1:22">
      <c r="A651" s="328"/>
      <c r="B651" s="19"/>
      <c r="C651" s="19"/>
      <c r="D651" s="19"/>
      <c r="E651" s="19"/>
      <c r="F651" s="19"/>
      <c r="G651" s="19"/>
      <c r="H651" s="15"/>
      <c r="I651" s="15"/>
      <c r="J651" s="61"/>
      <c r="K651" s="30"/>
      <c r="L651" s="73"/>
      <c r="M651" s="73"/>
      <c r="N651" s="73"/>
      <c r="O651" s="9"/>
      <c r="P651" s="9"/>
      <c r="Q651" s="9"/>
      <c r="R651" s="9"/>
      <c r="S651" s="9"/>
      <c r="T651" s="9"/>
      <c r="U651" s="9"/>
      <c r="V651" s="9"/>
    </row>
    <row r="652" spans="1:22" ht="34.5" customHeight="1">
      <c r="A652" s="328"/>
      <c r="B652" s="19"/>
      <c r="C652" s="4"/>
      <c r="D652" s="4"/>
      <c r="F652" s="4"/>
      <c r="G652" s="4"/>
      <c r="H652" s="308"/>
      <c r="I652" s="308"/>
      <c r="J652" s="74" t="s">
        <v>68</v>
      </c>
      <c r="K652" s="167"/>
      <c r="L652" s="76" t="s">
        <v>1728</v>
      </c>
      <c r="M652" s="76" t="s">
        <v>1883</v>
      </c>
      <c r="N652" s="76" t="s">
        <v>1884</v>
      </c>
      <c r="O652" s="9"/>
      <c r="P652" s="9"/>
      <c r="Q652" s="9"/>
      <c r="R652" s="9"/>
      <c r="S652" s="9"/>
      <c r="T652" s="9"/>
      <c r="U652" s="9"/>
      <c r="V652" s="9"/>
    </row>
    <row r="653" spans="1:22" ht="20.25" customHeight="1">
      <c r="A653" s="328"/>
      <c r="B653" s="2"/>
      <c r="C653" s="60"/>
      <c r="D653" s="4"/>
      <c r="F653" s="4"/>
      <c r="G653" s="4"/>
      <c r="H653" s="308"/>
      <c r="I653" s="65" t="s">
        <v>1848</v>
      </c>
      <c r="J653" s="66"/>
      <c r="K653" s="168"/>
      <c r="L653" s="78"/>
      <c r="M653" s="78"/>
      <c r="N653" s="78"/>
      <c r="O653" s="9"/>
      <c r="P653" s="9"/>
      <c r="Q653" s="9"/>
      <c r="R653" s="9"/>
      <c r="S653" s="9"/>
      <c r="T653" s="9"/>
      <c r="U653" s="9"/>
      <c r="V653" s="9"/>
    </row>
    <row r="654" spans="1:22" s="112" customFormat="1" ht="42" customHeight="1">
      <c r="A654" s="352" t="s">
        <v>1244</v>
      </c>
      <c r="B654" s="108"/>
      <c r="C654" s="407" t="s">
        <v>1245</v>
      </c>
      <c r="D654" s="426"/>
      <c r="E654" s="426"/>
      <c r="F654" s="426"/>
      <c r="G654" s="426"/>
      <c r="H654" s="408"/>
      <c r="I654" s="116" t="s">
        <v>446</v>
      </c>
      <c r="J654" s="180">
        <f t="shared" ref="J654:J668" si="30">IF(SUM(L654:N654)=0,IF(COUNTIF(L654:N654,"未確認")&gt;0,"未確認",IF(COUNTIF(L654:N654,"~*")&gt;0,"*",SUM(L654:N654))),SUM(L654:N654))</f>
        <v>42</v>
      </c>
      <c r="K654" s="181" t="str">
        <f t="shared" ref="K654:K668" si="31">IF(OR(COUNTIF(L654:N654,"未確認")&gt;0,COUNTIF(L654:N654,"*")&gt;0),"※","")</f>
        <v/>
      </c>
      <c r="L654" s="111">
        <v>22</v>
      </c>
      <c r="M654" s="111"/>
      <c r="N654" s="111">
        <v>20</v>
      </c>
    </row>
    <row r="655" spans="1:22" s="112" customFormat="1" ht="70.150000000000006" customHeight="1">
      <c r="A655" s="352" t="s">
        <v>1246</v>
      </c>
      <c r="B655" s="83"/>
      <c r="C655" s="171"/>
      <c r="D655" s="200"/>
      <c r="E655" s="404" t="s">
        <v>1729</v>
      </c>
      <c r="F655" s="405"/>
      <c r="G655" s="405"/>
      <c r="H655" s="406"/>
      <c r="I655" s="116" t="s">
        <v>447</v>
      </c>
      <c r="J655" s="180">
        <f t="shared" si="30"/>
        <v>0</v>
      </c>
      <c r="K655" s="181" t="str">
        <f t="shared" si="31"/>
        <v/>
      </c>
      <c r="L655" s="111"/>
      <c r="M655" s="111"/>
      <c r="N655" s="111"/>
    </row>
    <row r="656" spans="1:22" s="112" customFormat="1" ht="70.150000000000006" customHeight="1">
      <c r="A656" s="352" t="s">
        <v>1248</v>
      </c>
      <c r="B656" s="83"/>
      <c r="C656" s="171"/>
      <c r="D656" s="200"/>
      <c r="E656" s="404" t="s">
        <v>1249</v>
      </c>
      <c r="F656" s="405"/>
      <c r="G656" s="405"/>
      <c r="H656" s="406"/>
      <c r="I656" s="116" t="s">
        <v>448</v>
      </c>
      <c r="J656" s="180" t="str">
        <f t="shared" si="30"/>
        <v>*</v>
      </c>
      <c r="K656" s="181" t="str">
        <f t="shared" si="31"/>
        <v>※</v>
      </c>
      <c r="L656" s="111" t="s">
        <v>1052</v>
      </c>
      <c r="M656" s="111"/>
      <c r="N656" s="111" t="s">
        <v>1052</v>
      </c>
    </row>
    <row r="657" spans="1:22" s="112" customFormat="1" ht="70.150000000000006" customHeight="1">
      <c r="A657" s="352" t="s">
        <v>1250</v>
      </c>
      <c r="B657" s="83"/>
      <c r="C657" s="316"/>
      <c r="D657" s="319"/>
      <c r="E657" s="404" t="s">
        <v>449</v>
      </c>
      <c r="F657" s="405"/>
      <c r="G657" s="405"/>
      <c r="H657" s="406"/>
      <c r="I657" s="116" t="s">
        <v>450</v>
      </c>
      <c r="J657" s="180">
        <f t="shared" si="30"/>
        <v>28</v>
      </c>
      <c r="K657" s="181" t="str">
        <f t="shared" si="31"/>
        <v/>
      </c>
      <c r="L657" s="111">
        <v>14</v>
      </c>
      <c r="M657" s="111"/>
      <c r="N657" s="111">
        <v>14</v>
      </c>
    </row>
    <row r="658" spans="1:22" s="112" customFormat="1" ht="84" customHeight="1">
      <c r="A658" s="352" t="s">
        <v>1251</v>
      </c>
      <c r="B658" s="83"/>
      <c r="C658" s="316"/>
      <c r="D658" s="319"/>
      <c r="E658" s="404" t="s">
        <v>1252</v>
      </c>
      <c r="F658" s="405"/>
      <c r="G658" s="405"/>
      <c r="H658" s="406"/>
      <c r="I658" s="116" t="s">
        <v>451</v>
      </c>
      <c r="J658" s="180" t="str">
        <f t="shared" si="30"/>
        <v>*</v>
      </c>
      <c r="K658" s="181" t="str">
        <f t="shared" si="31"/>
        <v>※</v>
      </c>
      <c r="L658" s="111" t="s">
        <v>1048</v>
      </c>
      <c r="M658" s="111"/>
      <c r="N658" s="111" t="s">
        <v>1052</v>
      </c>
    </row>
    <row r="659" spans="1:22" s="112" customFormat="1" ht="70.150000000000006" customHeight="1">
      <c r="A659" s="352" t="s">
        <v>1253</v>
      </c>
      <c r="B659" s="83"/>
      <c r="C659" s="171"/>
      <c r="D659" s="200"/>
      <c r="E659" s="404" t="s">
        <v>1885</v>
      </c>
      <c r="F659" s="405"/>
      <c r="G659" s="405"/>
      <c r="H659" s="406"/>
      <c r="I659" s="116" t="s">
        <v>453</v>
      </c>
      <c r="J659" s="180">
        <f t="shared" si="30"/>
        <v>0</v>
      </c>
      <c r="K659" s="181" t="str">
        <f t="shared" si="31"/>
        <v/>
      </c>
      <c r="L659" s="111"/>
      <c r="M659" s="111"/>
      <c r="N659" s="111"/>
    </row>
    <row r="660" spans="1:22" s="112" customFormat="1" ht="56.1" customHeight="1">
      <c r="A660" s="352" t="s">
        <v>1255</v>
      </c>
      <c r="B660" s="83"/>
      <c r="C660" s="171"/>
      <c r="D660" s="200"/>
      <c r="E660" s="404" t="s">
        <v>454</v>
      </c>
      <c r="F660" s="405"/>
      <c r="G660" s="405"/>
      <c r="H660" s="406"/>
      <c r="I660" s="116" t="s">
        <v>455</v>
      </c>
      <c r="J660" s="180">
        <f t="shared" si="30"/>
        <v>0</v>
      </c>
      <c r="K660" s="181" t="str">
        <f t="shared" si="31"/>
        <v/>
      </c>
      <c r="L660" s="111"/>
      <c r="M660" s="111"/>
      <c r="N660" s="111"/>
    </row>
    <row r="661" spans="1:22" s="112" customFormat="1" ht="70.150000000000006" customHeight="1">
      <c r="A661" s="352" t="s">
        <v>1257</v>
      </c>
      <c r="B661" s="83"/>
      <c r="C661" s="171"/>
      <c r="D661" s="200"/>
      <c r="E661" s="404" t="s">
        <v>1258</v>
      </c>
      <c r="F661" s="405"/>
      <c r="G661" s="405"/>
      <c r="H661" s="406"/>
      <c r="I661" s="116" t="s">
        <v>457</v>
      </c>
      <c r="J661" s="180">
        <f t="shared" si="30"/>
        <v>0</v>
      </c>
      <c r="K661" s="181" t="str">
        <f t="shared" si="31"/>
        <v/>
      </c>
      <c r="L661" s="111"/>
      <c r="M661" s="111"/>
      <c r="N661" s="111"/>
    </row>
    <row r="662" spans="1:22" s="112" customFormat="1" ht="70.150000000000006" customHeight="1">
      <c r="A662" s="352" t="s">
        <v>1259</v>
      </c>
      <c r="B662" s="83"/>
      <c r="C662" s="173"/>
      <c r="D662" s="201"/>
      <c r="E662" s="404" t="s">
        <v>1886</v>
      </c>
      <c r="F662" s="405"/>
      <c r="G662" s="405"/>
      <c r="H662" s="406"/>
      <c r="I662" s="116" t="s">
        <v>458</v>
      </c>
      <c r="J662" s="180">
        <f t="shared" si="30"/>
        <v>0</v>
      </c>
      <c r="K662" s="181" t="str">
        <f t="shared" si="31"/>
        <v/>
      </c>
      <c r="L662" s="111"/>
      <c r="M662" s="111"/>
      <c r="N662" s="111"/>
    </row>
    <row r="663" spans="1:22" s="112" customFormat="1" ht="70.150000000000006" customHeight="1">
      <c r="A663" s="352" t="s">
        <v>1261</v>
      </c>
      <c r="B663" s="83"/>
      <c r="C663" s="404" t="s">
        <v>1887</v>
      </c>
      <c r="D663" s="405"/>
      <c r="E663" s="405"/>
      <c r="F663" s="405"/>
      <c r="G663" s="405"/>
      <c r="H663" s="406"/>
      <c r="I663" s="116" t="s">
        <v>1263</v>
      </c>
      <c r="J663" s="180">
        <f t="shared" si="30"/>
        <v>15</v>
      </c>
      <c r="K663" s="181" t="str">
        <f t="shared" si="31"/>
        <v>※</v>
      </c>
      <c r="L663" s="111" t="s">
        <v>1052</v>
      </c>
      <c r="M663" s="111"/>
      <c r="N663" s="111">
        <v>15</v>
      </c>
    </row>
    <row r="664" spans="1:22" s="112" customFormat="1" ht="72" customHeight="1">
      <c r="A664" s="352" t="s">
        <v>1264</v>
      </c>
      <c r="B664" s="83"/>
      <c r="C664" s="423" t="s">
        <v>1265</v>
      </c>
      <c r="D664" s="424"/>
      <c r="E664" s="424"/>
      <c r="F664" s="424"/>
      <c r="G664" s="424"/>
      <c r="H664" s="425"/>
      <c r="I664" s="129" t="s">
        <v>1888</v>
      </c>
      <c r="J664" s="180">
        <f t="shared" si="30"/>
        <v>0</v>
      </c>
      <c r="K664" s="181" t="str">
        <f t="shared" si="31"/>
        <v/>
      </c>
      <c r="L664" s="111"/>
      <c r="M664" s="111"/>
      <c r="N664" s="111"/>
    </row>
    <row r="665" spans="1:22" s="112" customFormat="1" ht="70.150000000000006" customHeight="1">
      <c r="A665" s="352" t="s">
        <v>1267</v>
      </c>
      <c r="B665" s="83"/>
      <c r="C665" s="404" t="s">
        <v>460</v>
      </c>
      <c r="D665" s="405"/>
      <c r="E665" s="405"/>
      <c r="F665" s="405"/>
      <c r="G665" s="405"/>
      <c r="H665" s="406"/>
      <c r="I665" s="116" t="s">
        <v>1269</v>
      </c>
      <c r="J665" s="180">
        <f t="shared" si="30"/>
        <v>10</v>
      </c>
      <c r="K665" s="181" t="str">
        <f t="shared" si="31"/>
        <v/>
      </c>
      <c r="L665" s="111"/>
      <c r="M665" s="111"/>
      <c r="N665" s="111">
        <v>10</v>
      </c>
    </row>
    <row r="666" spans="1:22" s="112" customFormat="1" ht="56.1" customHeight="1">
      <c r="A666" s="352" t="s">
        <v>1270</v>
      </c>
      <c r="B666" s="83"/>
      <c r="C666" s="404" t="s">
        <v>1889</v>
      </c>
      <c r="D666" s="405"/>
      <c r="E666" s="405"/>
      <c r="F666" s="405"/>
      <c r="G666" s="405"/>
      <c r="H666" s="406"/>
      <c r="I666" s="116" t="s">
        <v>462</v>
      </c>
      <c r="J666" s="180">
        <f t="shared" si="30"/>
        <v>0</v>
      </c>
      <c r="K666" s="181" t="str">
        <f t="shared" si="31"/>
        <v/>
      </c>
      <c r="L666" s="111"/>
      <c r="M666" s="111"/>
      <c r="N666" s="111"/>
    </row>
    <row r="667" spans="1:22" s="112" customFormat="1" ht="70.150000000000006" customHeight="1">
      <c r="A667" s="352" t="s">
        <v>1272</v>
      </c>
      <c r="B667" s="83"/>
      <c r="C667" s="423" t="s">
        <v>463</v>
      </c>
      <c r="D667" s="424"/>
      <c r="E667" s="424"/>
      <c r="F667" s="424"/>
      <c r="G667" s="424"/>
      <c r="H667" s="425"/>
      <c r="I667" s="116" t="s">
        <v>1274</v>
      </c>
      <c r="J667" s="180">
        <f t="shared" si="30"/>
        <v>0</v>
      </c>
      <c r="K667" s="181" t="str">
        <f t="shared" si="31"/>
        <v/>
      </c>
      <c r="L667" s="111"/>
      <c r="M667" s="111"/>
      <c r="N667" s="111"/>
    </row>
    <row r="668" spans="1:22" s="112" customFormat="1" ht="84" customHeight="1">
      <c r="A668" s="352" t="s">
        <v>1275</v>
      </c>
      <c r="B668" s="83"/>
      <c r="C668" s="404" t="s">
        <v>1890</v>
      </c>
      <c r="D668" s="405"/>
      <c r="E668" s="405"/>
      <c r="F668" s="405"/>
      <c r="G668" s="405"/>
      <c r="H668" s="406"/>
      <c r="I668" s="116" t="s">
        <v>1277</v>
      </c>
      <c r="J668" s="180">
        <f t="shared" si="30"/>
        <v>0</v>
      </c>
      <c r="K668" s="181" t="str">
        <f t="shared" si="31"/>
        <v/>
      </c>
      <c r="L668" s="111"/>
      <c r="M668" s="111"/>
      <c r="N668" s="111"/>
    </row>
    <row r="669" spans="1:22" s="1" customFormat="1">
      <c r="A669" s="328"/>
      <c r="B669" s="19"/>
      <c r="C669" s="19"/>
      <c r="D669" s="19"/>
      <c r="E669" s="19"/>
      <c r="F669" s="19"/>
      <c r="G669" s="19"/>
      <c r="H669" s="15"/>
      <c r="I669" s="15"/>
      <c r="J669" s="87"/>
      <c r="K669" s="88"/>
      <c r="L669" s="89"/>
      <c r="M669" s="89"/>
      <c r="N669" s="89"/>
    </row>
    <row r="670" spans="1:22" s="82" customFormat="1">
      <c r="A670" s="328"/>
      <c r="B670" s="83"/>
      <c r="C670" s="60"/>
      <c r="D670" s="60"/>
      <c r="E670" s="60"/>
      <c r="F670" s="60"/>
      <c r="G670" s="60"/>
      <c r="H670" s="90"/>
      <c r="I670" s="90"/>
      <c r="J670" s="87"/>
      <c r="K670" s="88"/>
      <c r="L670" s="89"/>
      <c r="M670" s="89"/>
      <c r="N670" s="89"/>
    </row>
    <row r="671" spans="1:22" s="108" customFormat="1">
      <c r="A671" s="328"/>
      <c r="B671" s="113"/>
      <c r="C671" s="4"/>
      <c r="D671" s="4"/>
      <c r="E671" s="4"/>
      <c r="F671" s="4"/>
      <c r="G671" s="4"/>
      <c r="H671" s="308"/>
      <c r="I671" s="308"/>
      <c r="J671" s="59"/>
      <c r="K671" s="30"/>
      <c r="L671" s="101"/>
      <c r="M671" s="101"/>
      <c r="N671" s="101"/>
    </row>
    <row r="672" spans="1:22">
      <c r="A672" s="328"/>
      <c r="B672" s="19"/>
      <c r="C672" s="19"/>
      <c r="D672" s="19"/>
      <c r="E672" s="19"/>
      <c r="F672" s="19"/>
      <c r="G672" s="19"/>
      <c r="H672" s="15"/>
      <c r="I672" s="15"/>
      <c r="L672" s="73"/>
      <c r="M672" s="73"/>
      <c r="N672" s="73"/>
      <c r="O672" s="9"/>
      <c r="P672" s="9"/>
      <c r="Q672" s="9"/>
      <c r="R672" s="9"/>
      <c r="S672" s="9"/>
      <c r="T672" s="9"/>
      <c r="U672" s="9"/>
      <c r="V672" s="9"/>
    </row>
    <row r="673" spans="1:22" ht="34.5" customHeight="1">
      <c r="A673" s="328"/>
      <c r="B673" s="19"/>
      <c r="C673" s="4"/>
      <c r="D673" s="4"/>
      <c r="F673" s="4"/>
      <c r="G673" s="4"/>
      <c r="H673" s="308"/>
      <c r="I673" s="308"/>
      <c r="J673" s="74" t="s">
        <v>68</v>
      </c>
      <c r="K673" s="167"/>
      <c r="L673" s="76" t="s">
        <v>530</v>
      </c>
      <c r="M673" s="76" t="s">
        <v>531</v>
      </c>
      <c r="N673" s="76" t="s">
        <v>529</v>
      </c>
      <c r="O673" s="9"/>
      <c r="P673" s="9"/>
      <c r="Q673" s="9"/>
      <c r="R673" s="9"/>
      <c r="S673" s="9"/>
      <c r="T673" s="9"/>
      <c r="U673" s="9"/>
      <c r="V673" s="9"/>
    </row>
    <row r="674" spans="1:22" ht="20.25" customHeight="1">
      <c r="A674" s="328"/>
      <c r="B674" s="2"/>
      <c r="C674" s="60"/>
      <c r="D674" s="4"/>
      <c r="F674" s="4"/>
      <c r="G674" s="4"/>
      <c r="H674" s="308"/>
      <c r="I674" s="65" t="s">
        <v>1072</v>
      </c>
      <c r="J674" s="66"/>
      <c r="K674" s="168"/>
      <c r="L674" s="78" t="s">
        <v>526</v>
      </c>
      <c r="M674" s="78" t="s">
        <v>745</v>
      </c>
      <c r="N674" s="78" t="s">
        <v>71</v>
      </c>
      <c r="O674" s="9"/>
      <c r="P674" s="9"/>
      <c r="Q674" s="9"/>
      <c r="R674" s="9"/>
      <c r="S674" s="9"/>
      <c r="T674" s="9"/>
      <c r="U674" s="9"/>
      <c r="V674" s="9"/>
    </row>
    <row r="675" spans="1:22" s="82" customFormat="1" ht="56.1" customHeight="1">
      <c r="A675" s="348" t="s">
        <v>1278</v>
      </c>
      <c r="B675" s="83"/>
      <c r="C675" s="423" t="s">
        <v>464</v>
      </c>
      <c r="D675" s="424"/>
      <c r="E675" s="424"/>
      <c r="F675" s="424"/>
      <c r="G675" s="424"/>
      <c r="H675" s="425"/>
      <c r="I675" s="129" t="s">
        <v>1891</v>
      </c>
      <c r="J675" s="186"/>
      <c r="K675" s="202"/>
      <c r="L675" s="96" t="s">
        <v>16</v>
      </c>
      <c r="M675" s="96" t="s">
        <v>16</v>
      </c>
      <c r="N675" s="96" t="s">
        <v>16</v>
      </c>
    </row>
    <row r="676" spans="1:22" s="82" customFormat="1" ht="56.1" customHeight="1">
      <c r="A676" s="348" t="s">
        <v>1280</v>
      </c>
      <c r="B676" s="83"/>
      <c r="C676" s="423" t="s">
        <v>465</v>
      </c>
      <c r="D676" s="424"/>
      <c r="E676" s="424"/>
      <c r="F676" s="424"/>
      <c r="G676" s="424"/>
      <c r="H676" s="425"/>
      <c r="I676" s="129" t="s">
        <v>466</v>
      </c>
      <c r="J676" s="186"/>
      <c r="K676" s="202"/>
      <c r="L676" s="203" t="s">
        <v>16</v>
      </c>
      <c r="M676" s="203" t="s">
        <v>16</v>
      </c>
      <c r="N676" s="203" t="s">
        <v>16</v>
      </c>
    </row>
    <row r="677" spans="1:22" s="82" customFormat="1" ht="56.1" customHeight="1">
      <c r="A677" s="348" t="s">
        <v>1281</v>
      </c>
      <c r="B677" s="83"/>
      <c r="C677" s="423" t="s">
        <v>467</v>
      </c>
      <c r="D677" s="424"/>
      <c r="E677" s="424"/>
      <c r="F677" s="424"/>
      <c r="G677" s="424"/>
      <c r="H677" s="425"/>
      <c r="I677" s="129" t="s">
        <v>1282</v>
      </c>
      <c r="J677" s="186"/>
      <c r="K677" s="202"/>
      <c r="L677" s="204" t="s">
        <v>16</v>
      </c>
      <c r="M677" s="204" t="s">
        <v>16</v>
      </c>
      <c r="N677" s="204" t="s">
        <v>16</v>
      </c>
    </row>
    <row r="678" spans="1:22" s="82" customFormat="1" ht="60" customHeight="1">
      <c r="A678" s="348" t="s">
        <v>1283</v>
      </c>
      <c r="B678" s="83"/>
      <c r="C678" s="429" t="s">
        <v>468</v>
      </c>
      <c r="D678" s="430"/>
      <c r="E678" s="430"/>
      <c r="F678" s="430"/>
      <c r="G678" s="430"/>
      <c r="H678" s="431"/>
      <c r="I678" s="437" t="s">
        <v>1284</v>
      </c>
      <c r="J678" s="186"/>
      <c r="K678" s="202"/>
      <c r="L678" s="205" t="s">
        <v>16</v>
      </c>
      <c r="M678" s="205" t="s">
        <v>16</v>
      </c>
      <c r="N678" s="205" t="s">
        <v>16</v>
      </c>
    </row>
    <row r="679" spans="1:22" s="82" customFormat="1" ht="35.1" customHeight="1">
      <c r="A679" s="348" t="s">
        <v>1285</v>
      </c>
      <c r="B679" s="83"/>
      <c r="C679" s="206"/>
      <c r="D679" s="207"/>
      <c r="E679" s="429" t="s">
        <v>469</v>
      </c>
      <c r="F679" s="430"/>
      <c r="G679" s="430"/>
      <c r="H679" s="431"/>
      <c r="I679" s="488"/>
      <c r="J679" s="186"/>
      <c r="K679" s="202"/>
      <c r="L679" s="205" t="s">
        <v>16</v>
      </c>
      <c r="M679" s="205" t="s">
        <v>16</v>
      </c>
      <c r="N679" s="205" t="s">
        <v>16</v>
      </c>
    </row>
    <row r="680" spans="1:22" s="82" customFormat="1" ht="25.9" customHeight="1">
      <c r="A680" s="348" t="s">
        <v>1286</v>
      </c>
      <c r="B680" s="83"/>
      <c r="C680" s="208"/>
      <c r="D680" s="306"/>
      <c r="E680" s="514"/>
      <c r="F680" s="515"/>
      <c r="G680" s="507" t="s">
        <v>470</v>
      </c>
      <c r="H680" s="509"/>
      <c r="I680" s="489"/>
      <c r="J680" s="186"/>
      <c r="K680" s="202"/>
      <c r="L680" s="205" t="s">
        <v>16</v>
      </c>
      <c r="M680" s="205" t="s">
        <v>16</v>
      </c>
      <c r="N680" s="205" t="s">
        <v>16</v>
      </c>
    </row>
    <row r="681" spans="1:22" s="108" customFormat="1" ht="80.099999999999994" customHeight="1">
      <c r="A681" s="348" t="s">
        <v>1287</v>
      </c>
      <c r="B681" s="83"/>
      <c r="C681" s="429" t="s">
        <v>1288</v>
      </c>
      <c r="D681" s="430"/>
      <c r="E681" s="430"/>
      <c r="F681" s="430"/>
      <c r="G681" s="430"/>
      <c r="H681" s="431"/>
      <c r="I681" s="437" t="s">
        <v>1289</v>
      </c>
      <c r="J681" s="186"/>
      <c r="K681" s="202"/>
      <c r="L681" s="205" t="s">
        <v>16</v>
      </c>
      <c r="M681" s="205" t="s">
        <v>16</v>
      </c>
      <c r="N681" s="205" t="s">
        <v>16</v>
      </c>
    </row>
    <row r="682" spans="1:22" s="108" customFormat="1" ht="34.5" customHeight="1">
      <c r="A682" s="348" t="s">
        <v>1290</v>
      </c>
      <c r="B682" s="83"/>
      <c r="C682" s="309"/>
      <c r="D682" s="311"/>
      <c r="E682" s="423" t="s">
        <v>1291</v>
      </c>
      <c r="F682" s="424"/>
      <c r="G682" s="424"/>
      <c r="H682" s="425"/>
      <c r="I682" s="513"/>
      <c r="J682" s="186"/>
      <c r="K682" s="202"/>
      <c r="L682" s="205" t="s">
        <v>16</v>
      </c>
      <c r="M682" s="205" t="s">
        <v>16</v>
      </c>
      <c r="N682" s="205" t="s">
        <v>16</v>
      </c>
    </row>
    <row r="683" spans="1:22" s="82" customFormat="1" ht="56.1" customHeight="1">
      <c r="A683" s="348" t="s">
        <v>1292</v>
      </c>
      <c r="B683" s="83"/>
      <c r="C683" s="423" t="s">
        <v>1293</v>
      </c>
      <c r="D683" s="424"/>
      <c r="E683" s="424"/>
      <c r="F683" s="424"/>
      <c r="G683" s="424"/>
      <c r="H683" s="425"/>
      <c r="I683" s="129" t="s">
        <v>1294</v>
      </c>
      <c r="J683" s="186"/>
      <c r="K683" s="202"/>
      <c r="L683" s="355" t="s">
        <v>16</v>
      </c>
      <c r="M683" s="355" t="s">
        <v>16</v>
      </c>
      <c r="N683" s="355" t="s">
        <v>16</v>
      </c>
    </row>
    <row r="684" spans="1:22" s="1" customFormat="1">
      <c r="A684" s="328"/>
      <c r="B684" s="19"/>
      <c r="C684" s="60"/>
      <c r="D684" s="60"/>
      <c r="E684" s="19"/>
      <c r="F684" s="19"/>
      <c r="G684" s="19"/>
      <c r="H684" s="15"/>
      <c r="I684" s="15"/>
      <c r="J684" s="87"/>
      <c r="K684" s="88"/>
      <c r="L684" s="89"/>
      <c r="M684" s="89"/>
      <c r="N684" s="89"/>
    </row>
    <row r="685" spans="1:22" s="82" customFormat="1">
      <c r="A685" s="328"/>
      <c r="B685" s="83"/>
      <c r="C685" s="60"/>
      <c r="D685" s="60"/>
      <c r="E685" s="60"/>
      <c r="F685" s="60"/>
      <c r="G685" s="60"/>
      <c r="H685" s="90"/>
      <c r="I685" s="90"/>
      <c r="J685" s="87"/>
      <c r="K685" s="88"/>
      <c r="L685" s="89"/>
      <c r="M685" s="89"/>
      <c r="N685" s="89"/>
    </row>
    <row r="686" spans="1:22" s="1" customFormat="1">
      <c r="A686" s="328"/>
      <c r="B686" s="83"/>
      <c r="C686" s="4"/>
      <c r="D686" s="4"/>
      <c r="E686" s="4"/>
      <c r="F686" s="4"/>
      <c r="G686" s="4"/>
      <c r="H686" s="308"/>
      <c r="I686" s="308"/>
      <c r="J686" s="59"/>
      <c r="K686" s="30"/>
      <c r="L686" s="101"/>
      <c r="M686" s="101"/>
      <c r="N686" s="101"/>
    </row>
    <row r="687" spans="1:22" s="1" customFormat="1">
      <c r="A687" s="328"/>
      <c r="B687" s="19" t="s">
        <v>1892</v>
      </c>
      <c r="C687" s="4"/>
      <c r="D687" s="4"/>
      <c r="E687" s="4"/>
      <c r="F687" s="4"/>
      <c r="G687" s="4"/>
      <c r="H687" s="308"/>
      <c r="I687" s="308"/>
      <c r="J687" s="59"/>
      <c r="K687" s="30"/>
      <c r="L687" s="101"/>
      <c r="M687" s="101"/>
      <c r="N687" s="101"/>
    </row>
    <row r="688" spans="1:22">
      <c r="A688" s="328"/>
      <c r="B688" s="19"/>
      <c r="C688" s="19"/>
      <c r="D688" s="19"/>
      <c r="E688" s="19"/>
      <c r="F688" s="19"/>
      <c r="G688" s="19"/>
      <c r="H688" s="15"/>
      <c r="I688" s="15"/>
      <c r="L688" s="73"/>
      <c r="M688" s="73"/>
      <c r="N688" s="73"/>
      <c r="O688" s="9"/>
      <c r="P688" s="9"/>
      <c r="Q688" s="9"/>
      <c r="R688" s="9"/>
      <c r="S688" s="9"/>
      <c r="T688" s="9"/>
      <c r="U688" s="9"/>
      <c r="V688" s="9"/>
    </row>
    <row r="689" spans="1:22" ht="34.5" customHeight="1">
      <c r="A689" s="328"/>
      <c r="B689" s="19"/>
      <c r="C689" s="4"/>
      <c r="D689" s="4"/>
      <c r="F689" s="4"/>
      <c r="G689" s="4"/>
      <c r="H689" s="308"/>
      <c r="I689" s="308"/>
      <c r="J689" s="74" t="s">
        <v>68</v>
      </c>
      <c r="K689" s="167"/>
      <c r="L689" s="76" t="s">
        <v>530</v>
      </c>
      <c r="M689" s="76" t="s">
        <v>531</v>
      </c>
      <c r="N689" s="76" t="s">
        <v>529</v>
      </c>
      <c r="O689" s="9"/>
      <c r="P689" s="9"/>
      <c r="Q689" s="9"/>
      <c r="R689" s="9"/>
      <c r="S689" s="9"/>
      <c r="T689" s="9"/>
      <c r="U689" s="9"/>
      <c r="V689" s="9"/>
    </row>
    <row r="690" spans="1:22" ht="20.25" customHeight="1">
      <c r="A690" s="328"/>
      <c r="B690" s="2"/>
      <c r="C690" s="60"/>
      <c r="D690" s="4"/>
      <c r="F690" s="4"/>
      <c r="G690" s="4"/>
      <c r="H690" s="308"/>
      <c r="I690" s="65" t="s">
        <v>1072</v>
      </c>
      <c r="J690" s="66"/>
      <c r="K690" s="168"/>
      <c r="L690" s="78" t="s">
        <v>526</v>
      </c>
      <c r="M690" s="78" t="s">
        <v>745</v>
      </c>
      <c r="N690" s="78" t="s">
        <v>71</v>
      </c>
      <c r="O690" s="9"/>
      <c r="P690" s="9"/>
      <c r="Q690" s="9"/>
      <c r="R690" s="9"/>
      <c r="S690" s="9"/>
      <c r="T690" s="9"/>
      <c r="U690" s="9"/>
      <c r="V690" s="9"/>
    </row>
    <row r="691" spans="1:22" s="112" customFormat="1" ht="112.15" customHeight="1">
      <c r="A691" s="352" t="s">
        <v>1296</v>
      </c>
      <c r="B691" s="113"/>
      <c r="C691" s="423" t="s">
        <v>471</v>
      </c>
      <c r="D691" s="424"/>
      <c r="E691" s="424"/>
      <c r="F691" s="424"/>
      <c r="G691" s="424"/>
      <c r="H691" s="425"/>
      <c r="I691" s="129" t="s">
        <v>472</v>
      </c>
      <c r="J691" s="185">
        <f>IF(SUM(L691:N691)=0,IF(COUNTIF(L691:N691,"未確認")&gt;0,"未確認",IF(COUNTIF(L691:N691,"~*")&gt;0,"*",SUM(L691:N691))),SUM(L691:N691))</f>
        <v>16</v>
      </c>
      <c r="K691" s="181" t="str">
        <f>IF(OR(COUNTIF(L691:N691,"未確認")&gt;0,COUNTIF(L691:N691,"*")&gt;0),"※","")</f>
        <v/>
      </c>
      <c r="L691" s="111">
        <v>16</v>
      </c>
      <c r="M691" s="111"/>
      <c r="N691" s="111"/>
    </row>
    <row r="692" spans="1:22" s="112" customFormat="1" ht="42" customHeight="1">
      <c r="A692" s="352" t="s">
        <v>1297</v>
      </c>
      <c r="B692" s="113"/>
      <c r="C692" s="404" t="s">
        <v>1298</v>
      </c>
      <c r="D692" s="405"/>
      <c r="E692" s="405"/>
      <c r="F692" s="405"/>
      <c r="G692" s="405"/>
      <c r="H692" s="406"/>
      <c r="I692" s="116" t="s">
        <v>473</v>
      </c>
      <c r="J692" s="185">
        <f>IF(SUM(L692:N692)=0,IF(COUNTIF(L692:N692,"未確認")&gt;0,"未確認",IF(COUNTIF(L692:N692,"~*")&gt;0,"*",SUM(L692:N692))),SUM(L692:N692))</f>
        <v>0</v>
      </c>
      <c r="K692" s="181" t="str">
        <f>IF(OR(COUNTIF(L692:N692,"未確認")&gt;0,COUNTIF(L692:N692,"*")&gt;0),"※","")</f>
        <v/>
      </c>
      <c r="L692" s="111"/>
      <c r="M692" s="111"/>
      <c r="N692" s="111"/>
    </row>
    <row r="693" spans="1:22" s="112" customFormat="1" ht="84" customHeight="1">
      <c r="A693" s="352" t="s">
        <v>1299</v>
      </c>
      <c r="B693" s="113"/>
      <c r="C693" s="404" t="s">
        <v>1300</v>
      </c>
      <c r="D693" s="405"/>
      <c r="E693" s="405"/>
      <c r="F693" s="405"/>
      <c r="G693" s="405"/>
      <c r="H693" s="406"/>
      <c r="I693" s="116" t="s">
        <v>474</v>
      </c>
      <c r="J693" s="185">
        <f>IF(SUM(L693:N693)=0,IF(COUNTIF(L693:N693,"未確認")&gt;0,"未確認",IF(COUNTIF(L693:N693,"~*")&gt;0,"*",SUM(L693:N693))),SUM(L693:N693))</f>
        <v>0</v>
      </c>
      <c r="K693" s="181" t="str">
        <f>IF(OR(COUNTIF(L693:N693,"未確認")&gt;0,COUNTIF(L693:N693,"*")&gt;0),"※","")</f>
        <v/>
      </c>
      <c r="L693" s="111"/>
      <c r="M693" s="111"/>
      <c r="N693" s="111"/>
    </row>
    <row r="694" spans="1:22" s="1" customFormat="1">
      <c r="A694" s="328"/>
      <c r="B694" s="19"/>
      <c r="C694" s="19"/>
      <c r="D694" s="19"/>
      <c r="E694" s="19"/>
      <c r="F694" s="19"/>
      <c r="G694" s="19"/>
      <c r="H694" s="15"/>
      <c r="I694" s="15"/>
      <c r="J694" s="87"/>
      <c r="K694" s="88"/>
      <c r="L694" s="89"/>
      <c r="M694" s="89"/>
      <c r="N694" s="89"/>
    </row>
    <row r="695" spans="1:22" s="82" customFormat="1">
      <c r="A695" s="328"/>
      <c r="B695" s="83"/>
      <c r="C695" s="60"/>
      <c r="D695" s="60"/>
      <c r="E695" s="60"/>
      <c r="F695" s="60"/>
      <c r="G695" s="60"/>
      <c r="H695" s="90"/>
      <c r="I695" s="90"/>
      <c r="J695" s="87"/>
      <c r="K695" s="88"/>
      <c r="L695" s="89"/>
      <c r="M695" s="89"/>
      <c r="N695" s="89"/>
    </row>
    <row r="696" spans="1:22" s="108" customFormat="1">
      <c r="A696" s="328"/>
      <c r="C696" s="4"/>
      <c r="D696" s="4"/>
      <c r="E696" s="4"/>
      <c r="F696" s="4"/>
      <c r="G696" s="4"/>
      <c r="H696" s="308"/>
      <c r="I696" s="308"/>
      <c r="J696" s="59"/>
      <c r="K696" s="30"/>
      <c r="L696" s="101"/>
      <c r="M696" s="101"/>
      <c r="N696" s="101"/>
    </row>
    <row r="697" spans="1:22" s="108" customFormat="1">
      <c r="A697" s="328"/>
      <c r="B697" s="19" t="s">
        <v>1301</v>
      </c>
      <c r="C697" s="4"/>
      <c r="D697" s="4"/>
      <c r="E697" s="4"/>
      <c r="F697" s="4"/>
      <c r="G697" s="4"/>
      <c r="H697" s="308"/>
      <c r="I697" s="308"/>
      <c r="J697" s="59"/>
      <c r="K697" s="30"/>
      <c r="L697" s="101"/>
      <c r="M697" s="101"/>
      <c r="N697" s="101"/>
    </row>
    <row r="698" spans="1:22">
      <c r="A698" s="328"/>
      <c r="B698" s="19"/>
      <c r="C698" s="19"/>
      <c r="D698" s="19"/>
      <c r="E698" s="19"/>
      <c r="F698" s="19"/>
      <c r="G698" s="19"/>
      <c r="H698" s="15"/>
      <c r="I698" s="15"/>
      <c r="L698" s="73"/>
      <c r="M698" s="73"/>
      <c r="N698" s="73"/>
      <c r="O698" s="9"/>
      <c r="P698" s="9"/>
      <c r="Q698" s="9"/>
      <c r="R698" s="9"/>
      <c r="S698" s="9"/>
      <c r="T698" s="9"/>
      <c r="U698" s="9"/>
      <c r="V698" s="9"/>
    </row>
    <row r="699" spans="1:22" ht="34.5" customHeight="1">
      <c r="A699" s="328"/>
      <c r="B699" s="19"/>
      <c r="C699" s="4"/>
      <c r="D699" s="4"/>
      <c r="F699" s="4"/>
      <c r="G699" s="4"/>
      <c r="H699" s="308"/>
      <c r="I699" s="308"/>
      <c r="J699" s="74" t="s">
        <v>68</v>
      </c>
      <c r="K699" s="167"/>
      <c r="L699" s="76" t="s">
        <v>530</v>
      </c>
      <c r="M699" s="76" t="s">
        <v>531</v>
      </c>
      <c r="N699" s="76" t="s">
        <v>529</v>
      </c>
      <c r="O699" s="9"/>
      <c r="P699" s="9"/>
      <c r="Q699" s="9"/>
      <c r="R699" s="9"/>
      <c r="S699" s="9"/>
      <c r="T699" s="9"/>
      <c r="U699" s="9"/>
      <c r="V699" s="9"/>
    </row>
    <row r="700" spans="1:22" ht="20.25" customHeight="1">
      <c r="A700" s="328"/>
      <c r="B700" s="2"/>
      <c r="C700" s="60"/>
      <c r="D700" s="4"/>
      <c r="F700" s="4"/>
      <c r="G700" s="4"/>
      <c r="H700" s="308"/>
      <c r="I700" s="65" t="s">
        <v>1072</v>
      </c>
      <c r="J700" s="66"/>
      <c r="K700" s="168"/>
      <c r="L700" s="78" t="s">
        <v>526</v>
      </c>
      <c r="M700" s="78" t="s">
        <v>745</v>
      </c>
      <c r="N700" s="78" t="s">
        <v>71</v>
      </c>
      <c r="O700" s="9"/>
      <c r="P700" s="9"/>
      <c r="Q700" s="9"/>
      <c r="R700" s="9"/>
      <c r="S700" s="9"/>
      <c r="T700" s="9"/>
      <c r="U700" s="9"/>
      <c r="V700" s="9"/>
    </row>
    <row r="701" spans="1:22" s="112" customFormat="1" ht="56.1" customHeight="1">
      <c r="A701" s="352" t="s">
        <v>1303</v>
      </c>
      <c r="B701" s="108"/>
      <c r="C701" s="404" t="s">
        <v>1304</v>
      </c>
      <c r="D701" s="405"/>
      <c r="E701" s="405"/>
      <c r="F701" s="405"/>
      <c r="G701" s="405"/>
      <c r="H701" s="406"/>
      <c r="I701" s="116" t="s">
        <v>475</v>
      </c>
      <c r="J701" s="180">
        <f>IF(SUM(L701:N701)=0,IF(COUNTIF(L701:N701,"未確認")&gt;0,"未確認",IF(COUNTIF(L701:N701,"~*")&gt;0,"*",SUM(L701:N701))),SUM(L701:N701))</f>
        <v>0</v>
      </c>
      <c r="K701" s="181" t="str">
        <f>IF(OR(COUNTIF(L701:N701,"未確認")&gt;0,COUNTIF(L701:N701,"*")&gt;0),"※","")</f>
        <v/>
      </c>
      <c r="L701" s="111"/>
      <c r="M701" s="111"/>
      <c r="N701" s="111"/>
    </row>
    <row r="702" spans="1:22" s="112" customFormat="1" ht="56.1" customHeight="1">
      <c r="A702" s="352" t="s">
        <v>1305</v>
      </c>
      <c r="B702" s="113"/>
      <c r="C702" s="404" t="s">
        <v>1893</v>
      </c>
      <c r="D702" s="405"/>
      <c r="E702" s="405"/>
      <c r="F702" s="405"/>
      <c r="G702" s="405"/>
      <c r="H702" s="406"/>
      <c r="I702" s="116" t="s">
        <v>476</v>
      </c>
      <c r="J702" s="180">
        <f>IF(SUM(L702:N702)=0,IF(COUNTIF(L702:N702,"未確認")&gt;0,"未確認",IF(COUNTIF(L702:N702,"~*")&gt;0,"*",SUM(L702:N702))),SUM(L702:N702))</f>
        <v>0</v>
      </c>
      <c r="K702" s="181" t="str">
        <f>IF(OR(COUNTIF(L702:N702,"未確認")&gt;0,COUNTIF(L702:N702,"*")&gt;0),"※","")</f>
        <v/>
      </c>
      <c r="L702" s="111"/>
      <c r="M702" s="111"/>
      <c r="N702" s="111"/>
    </row>
    <row r="703" spans="1:22" s="112" customFormat="1" ht="70.150000000000006" customHeight="1">
      <c r="A703" s="352" t="s">
        <v>1307</v>
      </c>
      <c r="B703" s="113"/>
      <c r="C703" s="423" t="s">
        <v>1308</v>
      </c>
      <c r="D703" s="424"/>
      <c r="E703" s="424"/>
      <c r="F703" s="424"/>
      <c r="G703" s="424"/>
      <c r="H703" s="425"/>
      <c r="I703" s="116" t="s">
        <v>477</v>
      </c>
      <c r="J703" s="180">
        <f>IF(SUM(L703:N703)=0,IF(COUNTIF(L703:N703,"未確認")&gt;0,"未確認",IF(COUNTIF(L703:N703,"~*")&gt;0,"*",SUM(L703:N703))),SUM(L703:N703))</f>
        <v>0</v>
      </c>
      <c r="K703" s="181" t="str">
        <f>IF(OR(COUNTIF(L703:N703,"未確認")&gt;0,COUNTIF(L703:N703,"*")&gt;0),"※","")</f>
        <v/>
      </c>
      <c r="L703" s="111"/>
      <c r="M703" s="111"/>
      <c r="N703" s="111"/>
    </row>
    <row r="704" spans="1:22" s="112" customFormat="1" ht="56.1" customHeight="1">
      <c r="A704" s="337" t="s">
        <v>1309</v>
      </c>
      <c r="B704" s="113"/>
      <c r="C704" s="404" t="s">
        <v>478</v>
      </c>
      <c r="D704" s="405"/>
      <c r="E704" s="405"/>
      <c r="F704" s="405"/>
      <c r="G704" s="405"/>
      <c r="H704" s="406"/>
      <c r="I704" s="116" t="s">
        <v>479</v>
      </c>
      <c r="J704" s="180">
        <f>IF(SUM(L704:N704)=0,IF(COUNTIF(L704:N704,"未確認")&gt;0,"未確認",IF(COUNTIF(L704:N704,"~*")&gt;0,"*",SUM(L704:N704))),SUM(L704:N704))</f>
        <v>0</v>
      </c>
      <c r="K704" s="181" t="str">
        <f>IF(OR(COUNTIF(L704:N704,"未確認")&gt;0,COUNTIF(L704:N704,"*")&gt;0),"※","")</f>
        <v/>
      </c>
      <c r="L704" s="111"/>
      <c r="M704" s="111"/>
      <c r="N704" s="111"/>
    </row>
    <row r="705" spans="1:22" s="112" customFormat="1" ht="70.150000000000006" customHeight="1">
      <c r="A705" s="352" t="s">
        <v>1310</v>
      </c>
      <c r="B705" s="113"/>
      <c r="C705" s="404" t="s">
        <v>1750</v>
      </c>
      <c r="D705" s="405"/>
      <c r="E705" s="405"/>
      <c r="F705" s="405"/>
      <c r="G705" s="405"/>
      <c r="H705" s="406"/>
      <c r="I705" s="116" t="s">
        <v>481</v>
      </c>
      <c r="J705" s="180">
        <f>IF(SUM(L705:N705)=0,IF(COUNTIF(L705:N705,"未確認")&gt;0,"未確認",IF(COUNTIF(L705:N705,"~*")&gt;0,"*",SUM(L705:N705))),SUM(L705:N705))</f>
        <v>0</v>
      </c>
      <c r="K705" s="181" t="str">
        <f>IF(OR(COUNTIF(L705:N705,"未確認")&gt;0,COUNTIF(L705:N705,"*")&gt;0),"※","")</f>
        <v/>
      </c>
      <c r="L705" s="111"/>
      <c r="M705" s="111"/>
      <c r="N705" s="111"/>
    </row>
    <row r="706" spans="1:22" s="1" customFormat="1">
      <c r="A706" s="328"/>
      <c r="B706" s="19"/>
      <c r="C706" s="19"/>
      <c r="D706" s="19"/>
      <c r="E706" s="19"/>
      <c r="F706" s="19"/>
      <c r="G706" s="19"/>
      <c r="H706" s="15"/>
      <c r="I706" s="15"/>
      <c r="J706" s="87"/>
      <c r="K706" s="88"/>
      <c r="L706" s="89"/>
      <c r="M706" s="89"/>
      <c r="N706" s="89"/>
    </row>
    <row r="707" spans="1:22" s="82" customFormat="1">
      <c r="A707" s="328"/>
      <c r="B707" s="83"/>
      <c r="C707" s="60"/>
      <c r="D707" s="60"/>
      <c r="E707" s="60"/>
      <c r="F707" s="60"/>
      <c r="G707" s="60"/>
      <c r="H707" s="90"/>
      <c r="I707" s="90"/>
      <c r="J707" s="87"/>
      <c r="K707" s="88"/>
      <c r="L707" s="89"/>
      <c r="M707" s="89"/>
      <c r="N707" s="89"/>
    </row>
    <row r="708" spans="1:22" s="82" customFormat="1">
      <c r="A708" s="328"/>
      <c r="B708" s="83"/>
      <c r="C708" s="60"/>
      <c r="D708" s="60"/>
      <c r="E708" s="60"/>
      <c r="F708" s="60"/>
      <c r="G708" s="60"/>
      <c r="H708" s="90"/>
      <c r="I708" s="90"/>
      <c r="J708" s="87"/>
      <c r="K708" s="88"/>
      <c r="L708" s="89"/>
      <c r="M708" s="89"/>
      <c r="N708" s="89"/>
    </row>
    <row r="709" spans="1:22" s="108" customFormat="1">
      <c r="A709" s="328"/>
      <c r="C709" s="4"/>
      <c r="D709" s="4"/>
      <c r="E709" s="4"/>
      <c r="F709" s="4"/>
      <c r="G709" s="4"/>
      <c r="H709" s="308"/>
      <c r="I709" s="308"/>
      <c r="J709" s="59"/>
      <c r="K709" s="30"/>
      <c r="L709" s="101"/>
      <c r="M709" s="101"/>
      <c r="N709" s="101"/>
    </row>
    <row r="710" spans="1:22" s="108" customFormat="1">
      <c r="A710" s="328"/>
      <c r="B710" s="19" t="s">
        <v>482</v>
      </c>
      <c r="C710" s="4"/>
      <c r="D710" s="4"/>
      <c r="E710" s="4"/>
      <c r="F710" s="4"/>
      <c r="G710" s="4"/>
      <c r="H710" s="308"/>
      <c r="I710" s="308"/>
      <c r="J710" s="59"/>
      <c r="K710" s="30"/>
      <c r="L710" s="101"/>
      <c r="M710" s="101"/>
      <c r="N710" s="101"/>
    </row>
    <row r="711" spans="1:22">
      <c r="A711" s="328"/>
      <c r="B711" s="19"/>
      <c r="C711" s="19"/>
      <c r="D711" s="19"/>
      <c r="E711" s="19"/>
      <c r="F711" s="19"/>
      <c r="G711" s="19"/>
      <c r="H711" s="15"/>
      <c r="I711" s="15"/>
      <c r="J711" s="61"/>
      <c r="K711" s="30"/>
      <c r="L711" s="73"/>
      <c r="M711" s="73"/>
      <c r="N711" s="73"/>
      <c r="O711" s="9"/>
      <c r="P711" s="9"/>
      <c r="Q711" s="9"/>
      <c r="R711" s="9"/>
      <c r="S711" s="9"/>
      <c r="T711" s="9"/>
      <c r="U711" s="9"/>
      <c r="V711" s="9"/>
    </row>
    <row r="712" spans="1:22" ht="34.5" customHeight="1">
      <c r="A712" s="328"/>
      <c r="B712" s="19"/>
      <c r="C712" s="4"/>
      <c r="D712" s="4"/>
      <c r="F712" s="4"/>
      <c r="G712" s="4"/>
      <c r="H712" s="308"/>
      <c r="I712" s="308"/>
      <c r="J712" s="74" t="s">
        <v>68</v>
      </c>
      <c r="K712" s="167"/>
      <c r="L712" s="76" t="s">
        <v>530</v>
      </c>
      <c r="M712" s="76" t="s">
        <v>531</v>
      </c>
      <c r="N712" s="76" t="s">
        <v>529</v>
      </c>
      <c r="O712" s="9"/>
      <c r="P712" s="9"/>
      <c r="Q712" s="9"/>
      <c r="R712" s="9"/>
      <c r="S712" s="9"/>
      <c r="T712" s="9"/>
      <c r="U712" s="9"/>
      <c r="V712" s="9"/>
    </row>
    <row r="713" spans="1:22" ht="20.25" customHeight="1">
      <c r="A713" s="328"/>
      <c r="B713" s="2"/>
      <c r="C713" s="60"/>
      <c r="D713" s="4"/>
      <c r="F713" s="4"/>
      <c r="G713" s="4"/>
      <c r="H713" s="308"/>
      <c r="I713" s="65" t="s">
        <v>1526</v>
      </c>
      <c r="J713" s="66"/>
      <c r="K713" s="168"/>
      <c r="L713" s="78" t="s">
        <v>526</v>
      </c>
      <c r="M713" s="78" t="s">
        <v>745</v>
      </c>
      <c r="N713" s="78" t="s">
        <v>71</v>
      </c>
      <c r="O713" s="9"/>
      <c r="P713" s="9"/>
      <c r="Q713" s="9"/>
      <c r="R713" s="9"/>
      <c r="S713" s="9"/>
      <c r="T713" s="9"/>
      <c r="U713" s="9"/>
      <c r="V713" s="9"/>
    </row>
    <row r="714" spans="1:22" s="112" customFormat="1" ht="56.1" customHeight="1">
      <c r="A714" s="352" t="s">
        <v>1312</v>
      </c>
      <c r="B714" s="108"/>
      <c r="C714" s="404" t="s">
        <v>483</v>
      </c>
      <c r="D714" s="405"/>
      <c r="E714" s="405"/>
      <c r="F714" s="405"/>
      <c r="G714" s="405"/>
      <c r="H714" s="406"/>
      <c r="I714" s="116" t="s">
        <v>484</v>
      </c>
      <c r="J714" s="180">
        <f>IF(SUM(L714:N714)=0,IF(COUNTIF(L714:N714,"未確認")&gt;0,"未確認",IF(COUNTIF(L714:N714,"~*")&gt;0,"*",SUM(L714:N714))),SUM(L714:N714))</f>
        <v>0</v>
      </c>
      <c r="K714" s="181" t="str">
        <f>IF(OR(COUNTIF(L714:N714,"未確認")&gt;0,COUNTIF(L714:N714,"*")&gt;0),"※","")</f>
        <v/>
      </c>
      <c r="L714" s="111"/>
      <c r="M714" s="111"/>
      <c r="N714" s="111"/>
    </row>
    <row r="715" spans="1:22" s="112" customFormat="1" ht="70.150000000000006" customHeight="1">
      <c r="A715" s="352" t="s">
        <v>1313</v>
      </c>
      <c r="B715" s="113"/>
      <c r="C715" s="404" t="s">
        <v>485</v>
      </c>
      <c r="D715" s="405"/>
      <c r="E715" s="405"/>
      <c r="F715" s="405"/>
      <c r="G715" s="405"/>
      <c r="H715" s="406"/>
      <c r="I715" s="116" t="s">
        <v>486</v>
      </c>
      <c r="J715" s="180">
        <f>IF(SUM(L715:N715)=0,IF(COUNTIF(L715:N715,"未確認")&gt;0,"未確認",IF(COUNTIF(L715:N715,"~*")&gt;0,"*",SUM(L715:N715))),SUM(L715:N715))</f>
        <v>0</v>
      </c>
      <c r="K715" s="181" t="str">
        <f>IF(OR(COUNTIF(L715:N715,"未確認")&gt;0,COUNTIF(L715:N715,"*")&gt;0),"※","")</f>
        <v/>
      </c>
      <c r="L715" s="111"/>
      <c r="M715" s="111"/>
      <c r="N715" s="111"/>
    </row>
    <row r="716" spans="1:22" s="112" customFormat="1" ht="70.150000000000006" customHeight="1">
      <c r="A716" s="352" t="s">
        <v>1314</v>
      </c>
      <c r="B716" s="113"/>
      <c r="C716" s="423" t="s">
        <v>487</v>
      </c>
      <c r="D716" s="424"/>
      <c r="E716" s="424"/>
      <c r="F716" s="424"/>
      <c r="G716" s="424"/>
      <c r="H716" s="425"/>
      <c r="I716" s="116" t="s">
        <v>488</v>
      </c>
      <c r="J716" s="180">
        <f>IF(SUM(L716:N716)=0,IF(COUNTIF(L716:N716,"未確認")&gt;0,"未確認",IF(COUNTIF(L716:N716,"~*")&gt;0,"*",SUM(L716:N716))),SUM(L716:N716))</f>
        <v>0</v>
      </c>
      <c r="K716" s="181" t="str">
        <f>IF(OR(COUNTIF(L716:N716,"未確認")&gt;0,COUNTIF(L716:N716,"*")&gt;0),"※","")</f>
        <v/>
      </c>
      <c r="L716" s="111"/>
      <c r="M716" s="111"/>
      <c r="N716" s="111"/>
    </row>
    <row r="717" spans="1:22" s="112" customFormat="1" ht="70.150000000000006" customHeight="1">
      <c r="A717" s="352" t="s">
        <v>1315</v>
      </c>
      <c r="B717" s="113"/>
      <c r="C717" s="423" t="s">
        <v>489</v>
      </c>
      <c r="D717" s="424"/>
      <c r="E717" s="424"/>
      <c r="F717" s="424"/>
      <c r="G717" s="424"/>
      <c r="H717" s="425"/>
      <c r="I717" s="116" t="s">
        <v>490</v>
      </c>
      <c r="J717" s="180">
        <f>IF(SUM(L717:N717)=0,IF(COUNTIF(L717:N717,"未確認")&gt;0,"未確認",IF(COUNTIF(L717:N717,"~*")&gt;0,"*",SUM(L717:N717))),SUM(L717:N717))</f>
        <v>0</v>
      </c>
      <c r="K717" s="181" t="str">
        <f>IF(OR(COUNTIF(L717:N717,"未確認")&gt;0,COUNTIF(L717:N717,"*")&gt;0),"※","")</f>
        <v/>
      </c>
      <c r="L717" s="111"/>
      <c r="M717" s="111"/>
      <c r="N717" s="111"/>
    </row>
    <row r="718" spans="1:22" s="1" customFormat="1">
      <c r="A718" s="328"/>
      <c r="B718" s="19"/>
      <c r="C718" s="19"/>
      <c r="D718" s="19"/>
      <c r="E718" s="19"/>
      <c r="F718" s="19"/>
      <c r="G718" s="19"/>
      <c r="H718" s="15"/>
      <c r="I718" s="15"/>
      <c r="J718" s="87"/>
      <c r="K718" s="88"/>
      <c r="L718" s="89"/>
      <c r="M718" s="89"/>
      <c r="N718" s="89"/>
      <c r="O718" s="89"/>
      <c r="P718" s="89"/>
      <c r="Q718" s="89"/>
      <c r="R718" s="89"/>
      <c r="S718" s="89"/>
      <c r="T718" s="89"/>
      <c r="U718" s="89"/>
      <c r="V718" s="89"/>
    </row>
    <row r="719" spans="1:22" s="82" customFormat="1">
      <c r="A719" s="328"/>
      <c r="B719" s="83"/>
      <c r="C719" s="60"/>
      <c r="D719" s="60"/>
      <c r="E719" s="60"/>
      <c r="F719" s="60"/>
      <c r="G719" s="60"/>
      <c r="H719" s="90"/>
      <c r="I719" s="90"/>
      <c r="J719" s="87"/>
      <c r="K719" s="88"/>
      <c r="L719" s="89"/>
      <c r="M719" s="89"/>
      <c r="N719" s="89"/>
      <c r="O719" s="89"/>
      <c r="P719" s="89"/>
      <c r="Q719" s="89"/>
      <c r="R719" s="89"/>
      <c r="S719" s="89"/>
      <c r="T719" s="89"/>
      <c r="U719" s="89"/>
      <c r="V719" s="89"/>
    </row>
    <row r="720" spans="1:22" s="82" customFormat="1">
      <c r="A720" s="328"/>
      <c r="B720" s="113"/>
      <c r="C720" s="113"/>
      <c r="D720" s="60"/>
      <c r="E720" s="60"/>
      <c r="F720" s="60"/>
      <c r="G720" s="60"/>
      <c r="H720" s="90"/>
      <c r="I720" s="153" t="s">
        <v>279</v>
      </c>
      <c r="J720" s="87"/>
      <c r="K720" s="88"/>
      <c r="L720" s="89"/>
      <c r="M720" s="89"/>
      <c r="N720" s="89"/>
      <c r="O720" s="89"/>
      <c r="P720" s="89"/>
      <c r="Q720" s="89"/>
      <c r="R720" s="89"/>
      <c r="S720" s="89"/>
      <c r="T720" s="89"/>
      <c r="U720" s="89"/>
      <c r="V720" s="89"/>
    </row>
    <row r="721" spans="1:23" s="1" customFormat="1">
      <c r="A721" s="328"/>
      <c r="B721" s="19"/>
      <c r="C721" s="19"/>
      <c r="D721" s="19"/>
      <c r="E721" s="19"/>
      <c r="F721" s="19"/>
      <c r="G721" s="19"/>
      <c r="H721" s="15"/>
      <c r="I721" s="15"/>
      <c r="J721" s="87"/>
      <c r="K721" s="88"/>
      <c r="L721" s="89"/>
      <c r="M721" s="89"/>
      <c r="N721" s="89"/>
      <c r="O721" s="89"/>
      <c r="P721" s="89"/>
      <c r="Q721" s="89"/>
      <c r="R721" s="89"/>
      <c r="S721" s="89"/>
      <c r="T721" s="89"/>
      <c r="U721" s="89"/>
      <c r="V721" s="89"/>
    </row>
    <row r="722" spans="1:23" s="82" customFormat="1">
      <c r="A722" s="328"/>
      <c r="B722" s="113"/>
      <c r="C722" s="113"/>
      <c r="D722" s="60"/>
      <c r="E722" s="60"/>
      <c r="F722" s="60"/>
      <c r="G722" s="60"/>
      <c r="H722" s="90"/>
      <c r="I722" s="90"/>
      <c r="J722" s="87"/>
      <c r="K722" s="88"/>
      <c r="L722" s="89"/>
      <c r="M722" s="89"/>
      <c r="N722" s="89"/>
      <c r="O722" s="89"/>
      <c r="P722" s="89"/>
      <c r="Q722" s="89"/>
      <c r="R722" s="89"/>
      <c r="S722" s="89"/>
      <c r="T722" s="89"/>
      <c r="U722" s="89"/>
      <c r="V722" s="89"/>
    </row>
    <row r="723" spans="1:23" s="112" customFormat="1">
      <c r="A723" s="356"/>
      <c r="B723" s="156"/>
      <c r="C723" s="3"/>
      <c r="D723" s="3"/>
      <c r="E723" s="4"/>
      <c r="F723" s="3"/>
      <c r="G723" s="3"/>
      <c r="H723" s="5"/>
      <c r="I723" s="5"/>
      <c r="J723" s="6"/>
      <c r="K723" s="7"/>
      <c r="L723" s="6"/>
      <c r="M723" s="6"/>
      <c r="N723" s="8"/>
      <c r="O723" s="8"/>
      <c r="P723" s="8"/>
      <c r="Q723" s="8"/>
      <c r="R723" s="8"/>
      <c r="S723" s="8"/>
      <c r="T723" s="8"/>
      <c r="U723" s="8"/>
      <c r="V723" s="8"/>
      <c r="W723" s="9"/>
    </row>
    <row r="724" spans="1:23" s="112" customFormat="1">
      <c r="A724" s="356"/>
      <c r="B724" s="156"/>
      <c r="C724" s="3"/>
      <c r="D724" s="3"/>
      <c r="E724" s="4"/>
      <c r="F724" s="3"/>
      <c r="G724" s="3"/>
      <c r="H724" s="5"/>
      <c r="I724" s="5"/>
      <c r="J724" s="6"/>
      <c r="K724" s="7"/>
      <c r="L724" s="6"/>
      <c r="M724" s="6"/>
      <c r="N724" s="8"/>
      <c r="O724" s="8"/>
      <c r="P724" s="8"/>
      <c r="Q724" s="8"/>
      <c r="R724" s="8"/>
      <c r="S724" s="8"/>
      <c r="T724" s="8"/>
      <c r="U724" s="8"/>
      <c r="V724" s="8"/>
      <c r="W724" s="9"/>
    </row>
    <row r="725" spans="1:23" s="112" customFormat="1">
      <c r="A725" s="356"/>
      <c r="B725" s="156"/>
      <c r="C725" s="3"/>
      <c r="D725" s="3"/>
      <c r="E725" s="4"/>
      <c r="F725" s="3"/>
      <c r="G725" s="3"/>
      <c r="H725" s="5"/>
      <c r="I725" s="5"/>
      <c r="J725" s="6"/>
      <c r="K725" s="7"/>
      <c r="L725" s="6"/>
      <c r="M725" s="6"/>
      <c r="N725" s="8"/>
      <c r="O725" s="8"/>
      <c r="P725" s="8"/>
      <c r="Q725" s="8"/>
      <c r="R725" s="8"/>
      <c r="S725" s="8"/>
      <c r="T725" s="8"/>
      <c r="U725" s="8"/>
      <c r="V725" s="8"/>
      <c r="W725" s="9"/>
    </row>
    <row r="726" spans="1:23" s="112" customFormat="1">
      <c r="A726" s="356"/>
      <c r="B726" s="156"/>
      <c r="C726" s="3"/>
      <c r="D726" s="3"/>
      <c r="E726" s="4"/>
      <c r="F726" s="3"/>
      <c r="G726" s="3"/>
      <c r="H726" s="5"/>
      <c r="I726" s="5"/>
      <c r="J726" s="6"/>
      <c r="K726" s="7"/>
      <c r="L726" s="6"/>
      <c r="M726" s="6"/>
      <c r="N726" s="8"/>
      <c r="O726" s="8"/>
      <c r="P726" s="8"/>
      <c r="Q726" s="8"/>
      <c r="R726" s="8"/>
      <c r="S726" s="8"/>
      <c r="T726" s="8"/>
      <c r="U726" s="8"/>
      <c r="V726" s="8"/>
      <c r="W726" s="9"/>
    </row>
    <row r="727" spans="1:23" s="112" customFormat="1">
      <c r="A727" s="356"/>
      <c r="B727" s="156"/>
      <c r="C727" s="3"/>
      <c r="D727" s="3"/>
      <c r="E727" s="4"/>
      <c r="F727" s="3"/>
      <c r="G727" s="3"/>
      <c r="H727" s="5"/>
      <c r="I727" s="5"/>
      <c r="J727" s="6"/>
      <c r="K727" s="7"/>
      <c r="L727" s="6"/>
      <c r="M727" s="6"/>
      <c r="N727" s="8"/>
      <c r="O727" s="8"/>
      <c r="P727" s="8"/>
      <c r="Q727" s="8"/>
      <c r="R727" s="8"/>
      <c r="S727" s="8"/>
      <c r="T727" s="8"/>
      <c r="U727" s="8"/>
      <c r="V727" s="8"/>
      <c r="W727" s="9"/>
    </row>
    <row r="728" spans="1:23" s="112" customFormat="1">
      <c r="A728" s="356"/>
      <c r="B728" s="9"/>
      <c r="C728" s="3"/>
      <c r="D728" s="3"/>
      <c r="E728" s="4"/>
      <c r="F728" s="3"/>
      <c r="G728" s="3"/>
      <c r="H728" s="5"/>
      <c r="I728" s="5"/>
      <c r="J728" s="6"/>
      <c r="K728" s="7"/>
      <c r="L728" s="6"/>
      <c r="M728" s="6"/>
      <c r="N728" s="8"/>
      <c r="O728" s="8"/>
      <c r="P728" s="8"/>
      <c r="Q728" s="8"/>
      <c r="R728" s="8"/>
      <c r="S728" s="8"/>
      <c r="T728" s="8"/>
      <c r="U728" s="8"/>
      <c r="V728" s="8"/>
      <c r="W728" s="9"/>
    </row>
    <row r="729" spans="1:23" s="112" customFormat="1">
      <c r="A729" s="356"/>
      <c r="B729" s="9"/>
      <c r="C729" s="3"/>
      <c r="D729" s="3"/>
      <c r="E729" s="4"/>
      <c r="F729" s="3"/>
      <c r="G729" s="3"/>
      <c r="H729" s="5"/>
      <c r="I729" s="5"/>
      <c r="J729" s="6"/>
      <c r="K729" s="7"/>
      <c r="L729" s="6"/>
      <c r="M729" s="6"/>
      <c r="N729" s="8"/>
      <c r="O729" s="8"/>
      <c r="P729" s="8"/>
      <c r="Q729" s="8"/>
      <c r="R729" s="8"/>
      <c r="S729" s="8"/>
      <c r="T729" s="8"/>
      <c r="U729" s="8"/>
      <c r="V729" s="8"/>
      <c r="W729" s="9"/>
    </row>
    <row r="730" spans="1:23" s="112" customFormat="1">
      <c r="A730" s="356"/>
      <c r="B730" s="9"/>
      <c r="C730" s="3"/>
      <c r="D730" s="3"/>
      <c r="E730" s="4"/>
      <c r="F730" s="3"/>
      <c r="G730" s="3"/>
      <c r="H730" s="5"/>
      <c r="I730" s="5"/>
      <c r="J730" s="6"/>
      <c r="K730" s="7"/>
      <c r="L730" s="6"/>
      <c r="M730" s="6"/>
      <c r="N730" s="8"/>
      <c r="O730" s="8"/>
      <c r="P730" s="8"/>
      <c r="Q730" s="8"/>
      <c r="R730" s="8"/>
      <c r="S730" s="8"/>
      <c r="T730" s="8"/>
      <c r="U730" s="8"/>
      <c r="V730" s="8"/>
      <c r="W730" s="9"/>
    </row>
  </sheetData>
  <mergeCells count="519">
    <mergeCell ref="C714:H714"/>
    <mergeCell ref="C715:H715"/>
    <mergeCell ref="C716:H716"/>
    <mergeCell ref="C717:H717"/>
    <mergeCell ref="C693:H693"/>
    <mergeCell ref="C701:H701"/>
    <mergeCell ref="C702:H702"/>
    <mergeCell ref="C703:H703"/>
    <mergeCell ref="C704:H704"/>
    <mergeCell ref="C705:H705"/>
    <mergeCell ref="C681:H681"/>
    <mergeCell ref="I681:I682"/>
    <mergeCell ref="E682:H682"/>
    <mergeCell ref="C683:H683"/>
    <mergeCell ref="C691:H691"/>
    <mergeCell ref="C692:H692"/>
    <mergeCell ref="C675:H675"/>
    <mergeCell ref="C676:H676"/>
    <mergeCell ref="C677:H677"/>
    <mergeCell ref="C678:H678"/>
    <mergeCell ref="I678:I680"/>
    <mergeCell ref="E679:H679"/>
    <mergeCell ref="E680:F680"/>
    <mergeCell ref="G680:H680"/>
    <mergeCell ref="C663:H663"/>
    <mergeCell ref="C664:H664"/>
    <mergeCell ref="C665:H665"/>
    <mergeCell ref="C666:H666"/>
    <mergeCell ref="C667:H667"/>
    <mergeCell ref="C668:H668"/>
    <mergeCell ref="E657:H657"/>
    <mergeCell ref="E658:H658"/>
    <mergeCell ref="E659:H659"/>
    <mergeCell ref="E660:H660"/>
    <mergeCell ref="E661:H661"/>
    <mergeCell ref="E662:H662"/>
    <mergeCell ref="C644:H644"/>
    <mergeCell ref="C645:H645"/>
    <mergeCell ref="C646:H646"/>
    <mergeCell ref="C654:H654"/>
    <mergeCell ref="E655:H655"/>
    <mergeCell ref="E656:H656"/>
    <mergeCell ref="C631:H631"/>
    <mergeCell ref="C639:H639"/>
    <mergeCell ref="C640:H640"/>
    <mergeCell ref="C641:H641"/>
    <mergeCell ref="C642:H642"/>
    <mergeCell ref="C643:H643"/>
    <mergeCell ref="C625:H625"/>
    <mergeCell ref="C626:H626"/>
    <mergeCell ref="C627:H627"/>
    <mergeCell ref="C628:H628"/>
    <mergeCell ref="C629:H629"/>
    <mergeCell ref="C630:H630"/>
    <mergeCell ref="C613:H613"/>
    <mergeCell ref="C621:H621"/>
    <mergeCell ref="I621:I623"/>
    <mergeCell ref="C622:H622"/>
    <mergeCell ref="C623:H623"/>
    <mergeCell ref="C624:H624"/>
    <mergeCell ref="C607:H607"/>
    <mergeCell ref="C608:H608"/>
    <mergeCell ref="C609:H609"/>
    <mergeCell ref="C610:H610"/>
    <mergeCell ref="C611:H611"/>
    <mergeCell ref="C612:H612"/>
    <mergeCell ref="C603:H603"/>
    <mergeCell ref="I603:I604"/>
    <mergeCell ref="E604:H604"/>
    <mergeCell ref="C605:H605"/>
    <mergeCell ref="I605:I606"/>
    <mergeCell ref="E606:H606"/>
    <mergeCell ref="C598:H598"/>
    <mergeCell ref="C599:H599"/>
    <mergeCell ref="C600:H600"/>
    <mergeCell ref="C601:H601"/>
    <mergeCell ref="C602:H602"/>
    <mergeCell ref="D584:H584"/>
    <mergeCell ref="D585:H585"/>
    <mergeCell ref="D586:H586"/>
    <mergeCell ref="D587:H587"/>
    <mergeCell ref="D588:H588"/>
    <mergeCell ref="D589:H589"/>
    <mergeCell ref="C563:H563"/>
    <mergeCell ref="C564:H564"/>
    <mergeCell ref="C565:H565"/>
    <mergeCell ref="C566:H566"/>
    <mergeCell ref="C567:H567"/>
    <mergeCell ref="I567:I590"/>
    <mergeCell ref="D568:H568"/>
    <mergeCell ref="D569:H569"/>
    <mergeCell ref="D570:H570"/>
    <mergeCell ref="D571:H571"/>
    <mergeCell ref="D578:H578"/>
    <mergeCell ref="D579:H579"/>
    <mergeCell ref="D580:H580"/>
    <mergeCell ref="D581:H581"/>
    <mergeCell ref="D582:H582"/>
    <mergeCell ref="C583:H583"/>
    <mergeCell ref="D572:H572"/>
    <mergeCell ref="D573:H573"/>
    <mergeCell ref="D574:H574"/>
    <mergeCell ref="C575:H575"/>
    <mergeCell ref="D576:H576"/>
    <mergeCell ref="D577:H577"/>
    <mergeCell ref="D590:H590"/>
    <mergeCell ref="C557:H557"/>
    <mergeCell ref="C558:H558"/>
    <mergeCell ref="C559:H559"/>
    <mergeCell ref="C560:H560"/>
    <mergeCell ref="C561:H561"/>
    <mergeCell ref="C562:H562"/>
    <mergeCell ref="C544:H544"/>
    <mergeCell ref="C545:H545"/>
    <mergeCell ref="C553:H553"/>
    <mergeCell ref="C554:H554"/>
    <mergeCell ref="C555:H555"/>
    <mergeCell ref="C556:H556"/>
    <mergeCell ref="C539:F539"/>
    <mergeCell ref="C540:H540"/>
    <mergeCell ref="C541:H541"/>
    <mergeCell ref="C542:H542"/>
    <mergeCell ref="I542:I543"/>
    <mergeCell ref="C543:H543"/>
    <mergeCell ref="C524:H524"/>
    <mergeCell ref="C525:H525"/>
    <mergeCell ref="C529:F529"/>
    <mergeCell ref="C530:H530"/>
    <mergeCell ref="C534:F534"/>
    <mergeCell ref="C535:H535"/>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501:H501"/>
    <mergeCell ref="C502:H502"/>
    <mergeCell ref="I488:I500"/>
    <mergeCell ref="D489:D500"/>
    <mergeCell ref="E489:H489"/>
    <mergeCell ref="E490:H490"/>
    <mergeCell ref="E491:H491"/>
    <mergeCell ref="E492:H492"/>
    <mergeCell ref="E493:H493"/>
    <mergeCell ref="E494:H494"/>
    <mergeCell ref="E495:H495"/>
    <mergeCell ref="E496:H496"/>
    <mergeCell ref="E483:H483"/>
    <mergeCell ref="E484:H484"/>
    <mergeCell ref="E485:H485"/>
    <mergeCell ref="E486:H486"/>
    <mergeCell ref="E487:H487"/>
    <mergeCell ref="C488:H488"/>
    <mergeCell ref="C475:H475"/>
    <mergeCell ref="I475:I487"/>
    <mergeCell ref="D476:D487"/>
    <mergeCell ref="E476:H476"/>
    <mergeCell ref="E477:H477"/>
    <mergeCell ref="E478:H478"/>
    <mergeCell ref="E479:H479"/>
    <mergeCell ref="E480:H480"/>
    <mergeCell ref="E481:H481"/>
    <mergeCell ref="E482:H482"/>
    <mergeCell ref="C450:H450"/>
    <mergeCell ref="I450:I455"/>
    <mergeCell ref="E451:H451"/>
    <mergeCell ref="E452:H452"/>
    <mergeCell ref="C453:H453"/>
    <mergeCell ref="E454:H454"/>
    <mergeCell ref="E455:H455"/>
    <mergeCell ref="E426:H426"/>
    <mergeCell ref="E427:H427"/>
    <mergeCell ref="E428:H428"/>
    <mergeCell ref="E429:H429"/>
    <mergeCell ref="C437:H437"/>
    <mergeCell ref="I437:I441"/>
    <mergeCell ref="E438:H438"/>
    <mergeCell ref="E439:H439"/>
    <mergeCell ref="E440:H440"/>
    <mergeCell ref="E441:H441"/>
    <mergeCell ref="C412:C429"/>
    <mergeCell ref="D412:H412"/>
    <mergeCell ref="I412:I429"/>
    <mergeCell ref="D413:D419"/>
    <mergeCell ref="E413:H413"/>
    <mergeCell ref="E414:H414"/>
    <mergeCell ref="E415:H415"/>
    <mergeCell ref="E416:H416"/>
    <mergeCell ref="E417:H417"/>
    <mergeCell ref="E418:H418"/>
    <mergeCell ref="E419:H419"/>
    <mergeCell ref="D420:H420"/>
    <mergeCell ref="D421:D429"/>
    <mergeCell ref="E421:H421"/>
    <mergeCell ref="E422:H422"/>
    <mergeCell ref="E423:H423"/>
    <mergeCell ref="E424:H424"/>
    <mergeCell ref="E425:H425"/>
    <mergeCell ref="C376:H380"/>
    <mergeCell ref="I376:I380"/>
    <mergeCell ref="C399:C404"/>
    <mergeCell ref="D399:H399"/>
    <mergeCell ref="I399:I404"/>
    <mergeCell ref="D400:D402"/>
    <mergeCell ref="E400:H400"/>
    <mergeCell ref="E401:H401"/>
    <mergeCell ref="E402:H402"/>
    <mergeCell ref="D403:H403"/>
    <mergeCell ref="D404:H404"/>
    <mergeCell ref="E363:H363"/>
    <mergeCell ref="E364:H364"/>
    <mergeCell ref="E365:H365"/>
    <mergeCell ref="E366:H366"/>
    <mergeCell ref="C355:D357"/>
    <mergeCell ref="E355:H355"/>
    <mergeCell ref="I355:I357"/>
    <mergeCell ref="E356:H356"/>
    <mergeCell ref="E357:H357"/>
    <mergeCell ref="C358:D367"/>
    <mergeCell ref="E358:H358"/>
    <mergeCell ref="E359:H359"/>
    <mergeCell ref="I359:I360"/>
    <mergeCell ref="E360:H360"/>
    <mergeCell ref="E367:H367"/>
    <mergeCell ref="C351:D354"/>
    <mergeCell ref="E351:F353"/>
    <mergeCell ref="G351:H351"/>
    <mergeCell ref="I351:I354"/>
    <mergeCell ref="G352:H352"/>
    <mergeCell ref="G353:H353"/>
    <mergeCell ref="E354:H354"/>
    <mergeCell ref="E361:H361"/>
    <mergeCell ref="E362:H362"/>
    <mergeCell ref="G315:H315"/>
    <mergeCell ref="C316:F317"/>
    <mergeCell ref="G316:H316"/>
    <mergeCell ref="G317:H317"/>
    <mergeCell ref="C322:F323"/>
    <mergeCell ref="G322:H322"/>
    <mergeCell ref="G323:H323"/>
    <mergeCell ref="C331:H331"/>
    <mergeCell ref="I331:I343"/>
    <mergeCell ref="C332:F343"/>
    <mergeCell ref="G332:G333"/>
    <mergeCell ref="G334:G335"/>
    <mergeCell ref="G336:G337"/>
    <mergeCell ref="G338:G339"/>
    <mergeCell ref="G340:G341"/>
    <mergeCell ref="G342:G343"/>
    <mergeCell ref="C310:F311"/>
    <mergeCell ref="G310:H310"/>
    <mergeCell ref="G311:H311"/>
    <mergeCell ref="C312:F313"/>
    <mergeCell ref="G312:H312"/>
    <mergeCell ref="G313:H313"/>
    <mergeCell ref="C304:F305"/>
    <mergeCell ref="G304:H304"/>
    <mergeCell ref="I304:I323"/>
    <mergeCell ref="G305:H305"/>
    <mergeCell ref="C306:F307"/>
    <mergeCell ref="G306:H306"/>
    <mergeCell ref="G307:H307"/>
    <mergeCell ref="C308:F309"/>
    <mergeCell ref="G308:H308"/>
    <mergeCell ref="G309:H309"/>
    <mergeCell ref="C318:F319"/>
    <mergeCell ref="G318:H318"/>
    <mergeCell ref="G319:H319"/>
    <mergeCell ref="C320:F321"/>
    <mergeCell ref="G320:H320"/>
    <mergeCell ref="G321:H321"/>
    <mergeCell ref="C314:F315"/>
    <mergeCell ref="G314:H314"/>
    <mergeCell ref="G284:H284"/>
    <mergeCell ref="G285:H285"/>
    <mergeCell ref="C286:F287"/>
    <mergeCell ref="G286:H286"/>
    <mergeCell ref="G287:H287"/>
    <mergeCell ref="C296:F297"/>
    <mergeCell ref="G296:H296"/>
    <mergeCell ref="G297:H297"/>
    <mergeCell ref="C298:F299"/>
    <mergeCell ref="G298:H298"/>
    <mergeCell ref="G299:H299"/>
    <mergeCell ref="C292:F293"/>
    <mergeCell ref="G292:H292"/>
    <mergeCell ref="G293:H293"/>
    <mergeCell ref="C294:F295"/>
    <mergeCell ref="G294:H294"/>
    <mergeCell ref="G295:H295"/>
    <mergeCell ref="G279:H279"/>
    <mergeCell ref="C280:F281"/>
    <mergeCell ref="G280:H280"/>
    <mergeCell ref="G281:H281"/>
    <mergeCell ref="C282:F283"/>
    <mergeCell ref="G282:H282"/>
    <mergeCell ref="G283:H283"/>
    <mergeCell ref="I272:I299"/>
    <mergeCell ref="G273:H273"/>
    <mergeCell ref="C274:F275"/>
    <mergeCell ref="G274:H274"/>
    <mergeCell ref="G275:H275"/>
    <mergeCell ref="C276:F277"/>
    <mergeCell ref="G276:H276"/>
    <mergeCell ref="G277:H277"/>
    <mergeCell ref="C278:F279"/>
    <mergeCell ref="G278:H278"/>
    <mergeCell ref="C288:F289"/>
    <mergeCell ref="G288:H288"/>
    <mergeCell ref="G289:H289"/>
    <mergeCell ref="C290:F291"/>
    <mergeCell ref="G290:H290"/>
    <mergeCell ref="G291:H291"/>
    <mergeCell ref="C284:F285"/>
    <mergeCell ref="C253:H253"/>
    <mergeCell ref="C254:H254"/>
    <mergeCell ref="C262:H262"/>
    <mergeCell ref="C263:H263"/>
    <mergeCell ref="C264:H264"/>
    <mergeCell ref="C272:F273"/>
    <mergeCell ref="G272:H272"/>
    <mergeCell ref="C226:H226"/>
    <mergeCell ref="C227:H227"/>
    <mergeCell ref="C235:H235"/>
    <mergeCell ref="C243:H243"/>
    <mergeCell ref="I243:I245"/>
    <mergeCell ref="C244:H244"/>
    <mergeCell ref="C245:H245"/>
    <mergeCell ref="C220:H220"/>
    <mergeCell ref="C221:H221"/>
    <mergeCell ref="C222:H222"/>
    <mergeCell ref="C223:H223"/>
    <mergeCell ref="C224:H224"/>
    <mergeCell ref="C225:H225"/>
    <mergeCell ref="C214:H214"/>
    <mergeCell ref="C215:H215"/>
    <mergeCell ref="C216:H216"/>
    <mergeCell ref="C217:H217"/>
    <mergeCell ref="C218:H218"/>
    <mergeCell ref="C219:H219"/>
    <mergeCell ref="C208:H208"/>
    <mergeCell ref="C209:H209"/>
    <mergeCell ref="C210:H210"/>
    <mergeCell ref="C211:H211"/>
    <mergeCell ref="C212:H212"/>
    <mergeCell ref="C213:H213"/>
    <mergeCell ref="C202:H202"/>
    <mergeCell ref="C203:H203"/>
    <mergeCell ref="C204:H204"/>
    <mergeCell ref="C205:H205"/>
    <mergeCell ref="C206:H206"/>
    <mergeCell ref="C207:H207"/>
    <mergeCell ref="C196:H196"/>
    <mergeCell ref="C197:H197"/>
    <mergeCell ref="C198:H198"/>
    <mergeCell ref="C199:H199"/>
    <mergeCell ref="C200:H200"/>
    <mergeCell ref="C201:H201"/>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81:H181"/>
    <mergeCell ref="C182:H182"/>
    <mergeCell ref="C183:H183"/>
    <mergeCell ref="C172:H172"/>
    <mergeCell ref="C173:H173"/>
    <mergeCell ref="C174:H174"/>
    <mergeCell ref="C175:H175"/>
    <mergeCell ref="C176:H176"/>
    <mergeCell ref="C177:H177"/>
    <mergeCell ref="C152:H152"/>
    <mergeCell ref="I152:I227"/>
    <mergeCell ref="C153:H153"/>
    <mergeCell ref="C154:H154"/>
    <mergeCell ref="C155:H155"/>
    <mergeCell ref="C156:H156"/>
    <mergeCell ref="C157:H157"/>
    <mergeCell ref="C158:H158"/>
    <mergeCell ref="C159:H159"/>
    <mergeCell ref="C166:H166"/>
    <mergeCell ref="C167:H167"/>
    <mergeCell ref="C168:H168"/>
    <mergeCell ref="C169:H169"/>
    <mergeCell ref="C170:H170"/>
    <mergeCell ref="C171:H171"/>
    <mergeCell ref="C160:H160"/>
    <mergeCell ref="C161:H161"/>
    <mergeCell ref="C162:H162"/>
    <mergeCell ref="C163:H163"/>
    <mergeCell ref="C164:H164"/>
    <mergeCell ref="C165:H165"/>
    <mergeCell ref="C178:H178"/>
    <mergeCell ref="C179:H179"/>
    <mergeCell ref="C180:H180"/>
    <mergeCell ref="C127:H127"/>
    <mergeCell ref="I127:I130"/>
    <mergeCell ref="E128:H130"/>
    <mergeCell ref="C138:H138"/>
    <mergeCell ref="I138:I144"/>
    <mergeCell ref="E139:H139"/>
    <mergeCell ref="C140:H140"/>
    <mergeCell ref="E141:H141"/>
    <mergeCell ref="C142:H142"/>
    <mergeCell ref="E143:H143"/>
    <mergeCell ref="C144:H144"/>
    <mergeCell ref="G117:H117"/>
    <mergeCell ref="E118:F118"/>
    <mergeCell ref="G118:H118"/>
    <mergeCell ref="C119:H119"/>
    <mergeCell ref="G112:H112"/>
    <mergeCell ref="E113:H113"/>
    <mergeCell ref="E114:F114"/>
    <mergeCell ref="G114:H114"/>
    <mergeCell ref="E115:F115"/>
    <mergeCell ref="G115:H115"/>
    <mergeCell ref="C88:F88"/>
    <mergeCell ref="C89:F89"/>
    <mergeCell ref="C90:G90"/>
    <mergeCell ref="C98:H98"/>
    <mergeCell ref="C106:D109"/>
    <mergeCell ref="E106:H106"/>
    <mergeCell ref="C85:F85"/>
    <mergeCell ref="J85:L85"/>
    <mergeCell ref="C86:F86"/>
    <mergeCell ref="J86:L86"/>
    <mergeCell ref="C87:F87"/>
    <mergeCell ref="J87:L87"/>
    <mergeCell ref="I106:I119"/>
    <mergeCell ref="E107:F107"/>
    <mergeCell ref="G107:H107"/>
    <mergeCell ref="E108:H108"/>
    <mergeCell ref="E109:H109"/>
    <mergeCell ref="C110:D118"/>
    <mergeCell ref="E110:H110"/>
    <mergeCell ref="E111:F111"/>
    <mergeCell ref="G111:H111"/>
    <mergeCell ref="E112:F112"/>
    <mergeCell ref="E116:H116"/>
    <mergeCell ref="E117:F117"/>
    <mergeCell ref="C82:G82"/>
    <mergeCell ref="J82:L82"/>
    <mergeCell ref="C83:G83"/>
    <mergeCell ref="J83:L83"/>
    <mergeCell ref="C84:G84"/>
    <mergeCell ref="J84:L84"/>
    <mergeCell ref="C80:G80"/>
    <mergeCell ref="H80:I80"/>
    <mergeCell ref="J80:L80"/>
    <mergeCell ref="C81:G81"/>
    <mergeCell ref="H81:I81"/>
    <mergeCell ref="J81:L81"/>
    <mergeCell ref="C78:G78"/>
    <mergeCell ref="H78:I78"/>
    <mergeCell ref="J78:L78"/>
    <mergeCell ref="C79:G79"/>
    <mergeCell ref="H79:I79"/>
    <mergeCell ref="J79:L79"/>
    <mergeCell ref="I60:K60"/>
    <mergeCell ref="D67:L67"/>
    <mergeCell ref="D68:L68"/>
    <mergeCell ref="D69:L69"/>
    <mergeCell ref="D70:L70"/>
    <mergeCell ref="D71:L71"/>
    <mergeCell ref="I54:K54"/>
    <mergeCell ref="I55:K55"/>
    <mergeCell ref="I56:K56"/>
    <mergeCell ref="I57:K57"/>
    <mergeCell ref="I58:K58"/>
    <mergeCell ref="I59:K59"/>
    <mergeCell ref="I44:K44"/>
    <mergeCell ref="I45:K45"/>
    <mergeCell ref="I46:K46"/>
    <mergeCell ref="I51:K51"/>
    <mergeCell ref="I52:K52"/>
    <mergeCell ref="I53:K53"/>
    <mergeCell ref="I34:K34"/>
    <mergeCell ref="I35:K35"/>
    <mergeCell ref="I36:K36"/>
    <mergeCell ref="I37:K37"/>
    <mergeCell ref="I42:K42"/>
    <mergeCell ref="I43:K43"/>
    <mergeCell ref="I24:K24"/>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6"/>
  <hyperlinks>
    <hyperlink ref="J78:L78" location="病院!B471" display="・手術の状況"/>
    <hyperlink ref="J79:L79" location="病院!B507" display="・がん、脳卒中、心筋梗塞、分娩、精神医療への対応状況"/>
    <hyperlink ref="J80:L80" location="病院!B549" display="・重症患者への対応状況"/>
    <hyperlink ref="J81:L81" location="病院!B594" display="・救急医療の実施状況"/>
    <hyperlink ref="J82:L82" location="病院!B617" display="・急性期後の支援、在宅復帰の支援の状況"/>
    <hyperlink ref="J83:L83" location="病院!B635" display="・全身管理の状況"/>
    <hyperlink ref="J85:L85" location="病院!B687" display="・長期療養患者の受入状況"/>
    <hyperlink ref="J84:L84" location="病院!B650" display="・リハビリテーションの実施状況"/>
    <hyperlink ref="J86:L86" location="病院!B697" display="・重度の障害児等の受入状況"/>
    <hyperlink ref="J87:L87" location="病院!B710" display="・医科歯科の連携状況"/>
    <hyperlink ref="M78:N78" location="'病院(H30案)'!B448" display="・手術の状況"/>
    <hyperlink ref="M79:N79" location="'病院(H30案)'!B484" display="・がん、脳卒中、心筋梗塞、分娩、精神医療への対応状況"/>
    <hyperlink ref="M80:N80" location="'病院(H30案)'!B525" display="・重症患者への対応状況"/>
    <hyperlink ref="M81:N81" location="'病院(H30案)'!B570" display="・救急医療の実施状況"/>
    <hyperlink ref="M82:N82" location="'病院(H30案)'!B593" display="・急性期後の支援、在宅復帰の支援の状況"/>
    <hyperlink ref="C78:G78" location="病院!B94" display="・設置主体"/>
    <hyperlink ref="C79:G79" location="病院!B102" display="・病床の状況"/>
    <hyperlink ref="C80:G80" location="病院!B113" display="・診療科"/>
    <hyperlink ref="C81:G81" location="病院!B134" display="・入院基本料・特定入院料及び届出病床数"/>
    <hyperlink ref="C82:G82" location="病院!B148" display="・算定する入院基本用・特定入院料等の状況"/>
    <hyperlink ref="C83:G83" location="病院!B231" display="・DPC医療機関群の種類"/>
    <hyperlink ref="C84:G84" location="病院!B239" display="・救急告示病院、二次救急医療施設、三次救急医療施設の告示・認定の有無"/>
    <hyperlink ref="C85:F85" location="病院!B249" display="・承認の有無"/>
    <hyperlink ref="C86:F86" location="病院!B258" display="・診療報酬の届出の有無"/>
    <hyperlink ref="C87:F87" location="病院!B268" display="・職員数の状況"/>
    <hyperlink ref="C88:F88" location="病院!B327" display="・退院調整部門の設置状況"/>
    <hyperlink ref="C89:F89" location="病院!B347" display="・医療機器の台数"/>
    <hyperlink ref="C90:G90" location="病院!B372" display="・過去1年間の間に病棟の再編・見直しがあった場合の報告対象期間"/>
    <hyperlink ref="I383" location="病院!B66" display="メニューへ戻る"/>
    <hyperlink ref="H78:I78" location="病院!B395" display="・入院患者の状況（年間）"/>
    <hyperlink ref="H79:I79" location="病院!B408" display="・入院患者の状況（年間／入棟前の場所・退棟先の場所の状況）"/>
    <hyperlink ref="H80:I80" location="病院!B433" display="・退院後に在宅医療を必要とする患者の状況"/>
    <hyperlink ref="H81:I81" location="病院!B445" display="・看取りを行った患者数"/>
    <hyperlink ref="I458" location="病院!B66" display="メニューへ戻る"/>
    <hyperlink ref="I720" location="病院!B66"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23" manualBreakCount="23">
    <brk id="28" max="70" man="1"/>
    <brk id="60" max="70" man="1"/>
    <brk id="91" max="70" man="1"/>
    <brk id="118" max="70" man="1"/>
    <brk id="133" max="70" man="1"/>
    <brk id="230" max="70" man="1"/>
    <brk id="257" max="70" man="1"/>
    <brk id="285" max="70" man="1"/>
    <brk id="300" max="70" man="1"/>
    <brk id="326" max="70" man="1"/>
    <brk id="357" max="70" man="1"/>
    <brk id="371" max="70" man="1"/>
    <brk id="408" max="70" man="1"/>
    <brk id="434" max="70" man="1"/>
    <brk id="471" max="70" man="1"/>
    <brk id="541" max="70" man="1"/>
    <brk id="580" max="70" man="1"/>
    <brk id="604" max="70" man="1"/>
    <brk id="624" max="70" man="1"/>
    <brk id="641" max="70" man="1"/>
    <brk id="659" max="70" man="1"/>
    <brk id="679" max="70" man="1"/>
    <brk id="704" max="7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730"/>
  <sheetViews>
    <sheetView showGridLines="0" topLeftCell="B1" zoomScale="50" zoomScaleNormal="50" workbookViewId="0"/>
  </sheetViews>
  <sheetFormatPr defaultColWidth="9" defaultRowHeight="24"/>
  <cols>
    <col min="1" max="1" width="33.875" style="357" hidden="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16384" width="9" style="9"/>
  </cols>
  <sheetData>
    <row r="1" spans="1:22">
      <c r="A1" s="328"/>
      <c r="B1" s="2"/>
      <c r="I1" s="10"/>
    </row>
    <row r="2" spans="1:22" ht="25.5">
      <c r="A2" s="328"/>
      <c r="B2" s="11" t="s">
        <v>535</v>
      </c>
      <c r="C2" s="12"/>
      <c r="D2" s="12"/>
      <c r="E2" s="12"/>
      <c r="F2" s="12"/>
      <c r="G2" s="12"/>
      <c r="H2" s="10"/>
    </row>
    <row r="3" spans="1:22">
      <c r="A3" s="328"/>
      <c r="B3" s="13" t="s">
        <v>1894</v>
      </c>
      <c r="C3" s="14"/>
      <c r="D3" s="14"/>
      <c r="E3" s="14"/>
      <c r="F3" s="14"/>
      <c r="G3" s="14"/>
      <c r="H3" s="15"/>
      <c r="I3" s="15"/>
    </row>
    <row r="4" spans="1:22">
      <c r="A4" s="328"/>
      <c r="B4" s="386" t="s">
        <v>540</v>
      </c>
      <c r="C4" s="386"/>
      <c r="D4" s="386"/>
      <c r="E4" s="16"/>
      <c r="F4" s="16"/>
      <c r="G4" s="16"/>
      <c r="H4" s="17"/>
      <c r="I4" s="17"/>
    </row>
    <row r="5" spans="1:22">
      <c r="A5" s="328"/>
      <c r="B5" s="320"/>
      <c r="C5" s="329"/>
      <c r="D5" s="329"/>
      <c r="E5" s="16"/>
      <c r="F5" s="16"/>
      <c r="G5" s="16"/>
      <c r="H5" s="17"/>
      <c r="I5" s="17"/>
    </row>
    <row r="6" spans="1:22">
      <c r="A6" s="328"/>
      <c r="B6" s="320"/>
      <c r="C6" s="329"/>
      <c r="D6" s="329"/>
      <c r="E6" s="16"/>
      <c r="F6" s="16"/>
      <c r="G6" s="16"/>
      <c r="H6" s="17"/>
      <c r="I6" s="17"/>
    </row>
    <row r="7" spans="1:22">
      <c r="A7" s="328"/>
      <c r="B7" s="19" t="s">
        <v>698</v>
      </c>
    </row>
    <row r="8" spans="1:22">
      <c r="A8" s="328"/>
      <c r="B8" s="19"/>
      <c r="N8" s="9"/>
      <c r="O8" s="9"/>
      <c r="P8" s="9"/>
      <c r="Q8" s="9"/>
      <c r="R8" s="9"/>
      <c r="S8" s="9"/>
      <c r="T8" s="9"/>
      <c r="U8" s="9"/>
      <c r="V8" s="9"/>
    </row>
    <row r="9" spans="1:22" s="22" customFormat="1">
      <c r="A9" s="328"/>
      <c r="B9" s="24"/>
      <c r="C9" s="20"/>
      <c r="D9" s="20"/>
      <c r="E9" s="20"/>
      <c r="F9" s="20"/>
      <c r="G9" s="20"/>
      <c r="H9" s="21"/>
      <c r="I9" s="387" t="s">
        <v>699</v>
      </c>
      <c r="J9" s="387"/>
      <c r="K9" s="387"/>
      <c r="L9" s="322" t="s">
        <v>536</v>
      </c>
      <c r="M9" s="322" t="s">
        <v>537</v>
      </c>
    </row>
    <row r="10" spans="1:22" s="22" customFormat="1" ht="34.5" customHeight="1">
      <c r="A10" s="330" t="s">
        <v>701</v>
      </c>
      <c r="B10" s="18"/>
      <c r="C10" s="20"/>
      <c r="D10" s="20"/>
      <c r="E10" s="20"/>
      <c r="F10" s="20"/>
      <c r="G10" s="20"/>
      <c r="H10" s="21"/>
      <c r="I10" s="385" t="s">
        <v>702</v>
      </c>
      <c r="J10" s="385"/>
      <c r="K10" s="385"/>
      <c r="L10" s="25" t="s">
        <v>1895</v>
      </c>
      <c r="M10" s="25" t="s">
        <v>1895</v>
      </c>
    </row>
    <row r="11" spans="1:22" s="22" customFormat="1" ht="34.5" customHeight="1">
      <c r="A11" s="330" t="s">
        <v>701</v>
      </c>
      <c r="B11" s="26"/>
      <c r="C11" s="20"/>
      <c r="D11" s="20"/>
      <c r="E11" s="20"/>
      <c r="F11" s="20"/>
      <c r="G11" s="20"/>
      <c r="H11" s="21"/>
      <c r="I11" s="385" t="s">
        <v>704</v>
      </c>
      <c r="J11" s="385"/>
      <c r="K11" s="385"/>
      <c r="L11" s="25" t="s">
        <v>1318</v>
      </c>
      <c r="M11" s="25" t="s">
        <v>1318</v>
      </c>
    </row>
    <row r="12" spans="1:22">
      <c r="A12" s="328"/>
      <c r="B12" s="19"/>
      <c r="N12" s="9"/>
      <c r="O12" s="9"/>
      <c r="P12" s="9"/>
      <c r="Q12" s="9"/>
      <c r="R12" s="9"/>
      <c r="S12" s="9"/>
      <c r="T12" s="9"/>
      <c r="U12" s="9"/>
      <c r="V12" s="9"/>
    </row>
    <row r="13" spans="1:22">
      <c r="A13" s="328"/>
      <c r="B13" s="18"/>
      <c r="N13" s="9"/>
      <c r="O13" s="9"/>
      <c r="P13" s="9"/>
      <c r="Q13" s="9"/>
      <c r="R13" s="9"/>
      <c r="S13" s="9"/>
      <c r="T13" s="9"/>
      <c r="U13" s="9"/>
      <c r="V13" s="9"/>
    </row>
    <row r="14" spans="1:22" s="22" customFormat="1">
      <c r="A14" s="328"/>
      <c r="B14" s="19" t="s">
        <v>706</v>
      </c>
      <c r="C14" s="20"/>
      <c r="D14" s="20"/>
      <c r="E14" s="20"/>
      <c r="F14" s="20"/>
      <c r="G14" s="20"/>
      <c r="H14" s="21"/>
      <c r="I14" s="21"/>
      <c r="J14" s="6"/>
      <c r="K14" s="7"/>
      <c r="L14" s="6"/>
      <c r="M14" s="6"/>
    </row>
    <row r="15" spans="1:22" s="22" customFormat="1">
      <c r="A15" s="328"/>
      <c r="B15" s="19"/>
      <c r="C15" s="19"/>
      <c r="D15" s="19"/>
      <c r="E15" s="19"/>
      <c r="F15" s="19"/>
      <c r="G15" s="19"/>
      <c r="H15" s="15"/>
      <c r="I15" s="15"/>
      <c r="J15" s="6"/>
      <c r="K15" s="7"/>
      <c r="L15" s="23"/>
      <c r="M15" s="23"/>
    </row>
    <row r="16" spans="1:22" s="22" customFormat="1">
      <c r="A16" s="328"/>
      <c r="B16" s="24"/>
      <c r="C16" s="20"/>
      <c r="D16" s="20"/>
      <c r="E16" s="20"/>
      <c r="F16" s="20"/>
      <c r="G16" s="20"/>
      <c r="H16" s="21"/>
      <c r="I16" s="387" t="s">
        <v>0</v>
      </c>
      <c r="J16" s="387"/>
      <c r="K16" s="387"/>
      <c r="L16" s="322" t="s">
        <v>536</v>
      </c>
      <c r="M16" s="322" t="s">
        <v>537</v>
      </c>
    </row>
    <row r="17" spans="1:22" s="22" customFormat="1" ht="34.5" customHeight="1">
      <c r="A17" s="330" t="s">
        <v>701</v>
      </c>
      <c r="B17" s="18"/>
      <c r="C17" s="20"/>
      <c r="D17" s="20"/>
      <c r="E17" s="20"/>
      <c r="F17" s="20"/>
      <c r="G17" s="20"/>
      <c r="H17" s="21"/>
      <c r="I17" s="385" t="s">
        <v>10</v>
      </c>
      <c r="J17" s="385"/>
      <c r="K17" s="385"/>
      <c r="L17" s="25"/>
      <c r="M17" s="25"/>
    </row>
    <row r="18" spans="1:22" s="22" customFormat="1" ht="34.5" customHeight="1">
      <c r="A18" s="330" t="s">
        <v>701</v>
      </c>
      <c r="B18" s="26"/>
      <c r="C18" s="20"/>
      <c r="D18" s="20"/>
      <c r="E18" s="20"/>
      <c r="F18" s="20"/>
      <c r="G18" s="20"/>
      <c r="H18" s="21"/>
      <c r="I18" s="385" t="s">
        <v>11</v>
      </c>
      <c r="J18" s="385"/>
      <c r="K18" s="385"/>
      <c r="L18" s="25"/>
      <c r="M18" s="25"/>
    </row>
    <row r="19" spans="1:22" s="22" customFormat="1" ht="34.5" customHeight="1">
      <c r="A19" s="330" t="s">
        <v>701</v>
      </c>
      <c r="B19" s="26"/>
      <c r="C19" s="20"/>
      <c r="D19" s="20"/>
      <c r="E19" s="20"/>
      <c r="F19" s="20"/>
      <c r="G19" s="20"/>
      <c r="H19" s="21"/>
      <c r="I19" s="385" t="s">
        <v>12</v>
      </c>
      <c r="J19" s="385"/>
      <c r="K19" s="385"/>
      <c r="L19" s="27"/>
      <c r="M19" s="27"/>
    </row>
    <row r="20" spans="1:22" s="22" customFormat="1" ht="34.5" customHeight="1">
      <c r="A20" s="330" t="s">
        <v>701</v>
      </c>
      <c r="B20" s="18"/>
      <c r="C20" s="20"/>
      <c r="D20" s="20"/>
      <c r="E20" s="20"/>
      <c r="F20" s="20"/>
      <c r="G20" s="20"/>
      <c r="H20" s="21"/>
      <c r="I20" s="385" t="s">
        <v>13</v>
      </c>
      <c r="J20" s="385"/>
      <c r="K20" s="385"/>
      <c r="L20" s="28" t="s">
        <v>707</v>
      </c>
      <c r="M20" s="28" t="s">
        <v>707</v>
      </c>
    </row>
    <row r="21" spans="1:22" s="22" customFormat="1" ht="34.5" customHeight="1">
      <c r="A21" s="330" t="s">
        <v>701</v>
      </c>
      <c r="B21" s="18"/>
      <c r="C21" s="20"/>
      <c r="D21" s="20"/>
      <c r="E21" s="20"/>
      <c r="F21" s="20"/>
      <c r="G21" s="20"/>
      <c r="H21" s="21"/>
      <c r="I21" s="385" t="s">
        <v>14</v>
      </c>
      <c r="J21" s="385"/>
      <c r="K21" s="385"/>
      <c r="L21" s="27"/>
      <c r="M21" s="27"/>
    </row>
    <row r="22" spans="1:22" s="22" customFormat="1" ht="34.5" customHeight="1">
      <c r="A22" s="330" t="s">
        <v>701</v>
      </c>
      <c r="B22" s="18"/>
      <c r="C22" s="20"/>
      <c r="D22" s="20"/>
      <c r="E22" s="20"/>
      <c r="F22" s="20"/>
      <c r="G22" s="20"/>
      <c r="H22" s="21"/>
      <c r="I22" s="385" t="s">
        <v>15</v>
      </c>
      <c r="J22" s="385"/>
      <c r="K22" s="385"/>
      <c r="L22" s="27"/>
      <c r="M22" s="27"/>
    </row>
    <row r="23" spans="1:22" s="22" customFormat="1" ht="34.5" customHeight="1">
      <c r="A23" s="330" t="s">
        <v>701</v>
      </c>
      <c r="B23" s="18"/>
      <c r="C23" s="20"/>
      <c r="D23" s="20"/>
      <c r="E23" s="20"/>
      <c r="F23" s="20"/>
      <c r="G23" s="20"/>
      <c r="H23" s="21"/>
      <c r="I23" s="385" t="s">
        <v>29</v>
      </c>
      <c r="J23" s="385"/>
      <c r="K23" s="385"/>
      <c r="L23" s="27"/>
      <c r="M23" s="27"/>
    </row>
    <row r="24" spans="1:22" s="22" customFormat="1" ht="315" customHeight="1">
      <c r="A24" s="330" t="s">
        <v>709</v>
      </c>
      <c r="B24" s="18"/>
      <c r="C24" s="20"/>
      <c r="D24" s="20"/>
      <c r="E24" s="20"/>
      <c r="F24" s="20"/>
      <c r="G24" s="20"/>
      <c r="H24" s="21"/>
      <c r="I24" s="398" t="s">
        <v>516</v>
      </c>
      <c r="J24" s="398"/>
      <c r="K24" s="398"/>
      <c r="L24" s="27" t="s">
        <v>16</v>
      </c>
      <c r="M24" s="27" t="s">
        <v>16</v>
      </c>
    </row>
    <row r="25" spans="1:22" s="22" customFormat="1">
      <c r="A25" s="328"/>
      <c r="B25" s="18"/>
      <c r="C25" s="3"/>
      <c r="D25" s="3"/>
      <c r="E25" s="4"/>
      <c r="F25" s="3"/>
      <c r="G25" s="29"/>
      <c r="H25" s="5"/>
      <c r="I25" s="5"/>
      <c r="J25" s="6"/>
      <c r="K25" s="30"/>
      <c r="L25" s="8"/>
      <c r="M25" s="8"/>
    </row>
    <row r="26" spans="1:22">
      <c r="A26" s="328"/>
      <c r="B26" s="18"/>
      <c r="K26" s="30"/>
      <c r="L26" s="8"/>
      <c r="M26" s="8"/>
      <c r="N26" s="9"/>
      <c r="O26" s="9"/>
      <c r="P26" s="9"/>
      <c r="Q26" s="9"/>
      <c r="R26" s="9"/>
      <c r="S26" s="9"/>
      <c r="T26" s="9"/>
      <c r="U26" s="9"/>
      <c r="V26" s="9"/>
    </row>
    <row r="27" spans="1:22" s="22" customFormat="1">
      <c r="A27" s="328"/>
      <c r="B27" s="31" t="s">
        <v>17</v>
      </c>
      <c r="C27" s="20"/>
      <c r="D27" s="20"/>
      <c r="E27" s="20"/>
      <c r="F27" s="20"/>
      <c r="G27" s="20"/>
      <c r="H27" s="21"/>
      <c r="I27" s="21"/>
      <c r="J27" s="6"/>
      <c r="K27" s="30"/>
      <c r="L27" s="8"/>
      <c r="M27" s="8"/>
    </row>
    <row r="28" spans="1:22" s="22" customFormat="1">
      <c r="A28" s="328"/>
      <c r="B28" s="19"/>
      <c r="C28" s="19"/>
      <c r="D28" s="19"/>
      <c r="E28" s="19"/>
      <c r="F28" s="19"/>
      <c r="G28" s="19"/>
      <c r="H28" s="15"/>
      <c r="I28" s="15"/>
      <c r="J28" s="6"/>
      <c r="K28" s="30"/>
      <c r="L28" s="23"/>
      <c r="M28" s="23"/>
    </row>
    <row r="29" spans="1:22" s="22" customFormat="1">
      <c r="A29" s="328"/>
      <c r="B29" s="24"/>
      <c r="C29" s="20"/>
      <c r="D29" s="20"/>
      <c r="E29" s="20"/>
      <c r="F29" s="20"/>
      <c r="G29" s="20"/>
      <c r="H29" s="21"/>
      <c r="I29" s="392" t="s">
        <v>18</v>
      </c>
      <c r="J29" s="393"/>
      <c r="K29" s="394"/>
      <c r="L29" s="322" t="s">
        <v>536</v>
      </c>
      <c r="M29" s="322" t="s">
        <v>537</v>
      </c>
    </row>
    <row r="30" spans="1:22" s="22" customFormat="1" ht="34.5" customHeight="1">
      <c r="A30" s="330" t="s">
        <v>711</v>
      </c>
      <c r="B30" s="18"/>
      <c r="C30" s="20"/>
      <c r="D30" s="20"/>
      <c r="E30" s="20"/>
      <c r="F30" s="20"/>
      <c r="G30" s="20"/>
      <c r="H30" s="21"/>
      <c r="I30" s="395" t="s">
        <v>10</v>
      </c>
      <c r="J30" s="396"/>
      <c r="K30" s="397"/>
      <c r="L30" s="25"/>
      <c r="M30" s="25"/>
    </row>
    <row r="31" spans="1:22" s="22" customFormat="1" ht="34.5" customHeight="1">
      <c r="A31" s="330" t="s">
        <v>711</v>
      </c>
      <c r="B31" s="26"/>
      <c r="C31" s="20"/>
      <c r="D31" s="20"/>
      <c r="E31" s="20"/>
      <c r="F31" s="20"/>
      <c r="G31" s="20"/>
      <c r="H31" s="21"/>
      <c r="I31" s="395" t="s">
        <v>11</v>
      </c>
      <c r="J31" s="396"/>
      <c r="K31" s="397"/>
      <c r="L31" s="25"/>
      <c r="M31" s="25"/>
    </row>
    <row r="32" spans="1:22" s="22" customFormat="1" ht="34.5" customHeight="1">
      <c r="A32" s="330" t="s">
        <v>711</v>
      </c>
      <c r="B32" s="26"/>
      <c r="C32" s="20"/>
      <c r="D32" s="20"/>
      <c r="E32" s="20"/>
      <c r="F32" s="20"/>
      <c r="G32" s="20"/>
      <c r="H32" s="21"/>
      <c r="I32" s="395" t="s">
        <v>12</v>
      </c>
      <c r="J32" s="396"/>
      <c r="K32" s="397"/>
      <c r="L32" s="27"/>
      <c r="M32" s="27"/>
    </row>
    <row r="33" spans="1:22" s="22" customFormat="1" ht="34.5" customHeight="1">
      <c r="A33" s="330" t="s">
        <v>711</v>
      </c>
      <c r="B33" s="18"/>
      <c r="C33" s="20"/>
      <c r="D33" s="20"/>
      <c r="E33" s="20"/>
      <c r="F33" s="20"/>
      <c r="G33" s="20"/>
      <c r="H33" s="21"/>
      <c r="I33" s="395" t="s">
        <v>13</v>
      </c>
      <c r="J33" s="396"/>
      <c r="K33" s="397"/>
      <c r="L33" s="28" t="s">
        <v>707</v>
      </c>
      <c r="M33" s="28" t="s">
        <v>707</v>
      </c>
    </row>
    <row r="34" spans="1:22" s="22" customFormat="1" ht="34.5" customHeight="1">
      <c r="A34" s="330" t="s">
        <v>711</v>
      </c>
      <c r="B34" s="18"/>
      <c r="C34" s="20"/>
      <c r="D34" s="20"/>
      <c r="E34" s="20"/>
      <c r="F34" s="20"/>
      <c r="G34" s="20"/>
      <c r="H34" s="21"/>
      <c r="I34" s="388" t="s">
        <v>19</v>
      </c>
      <c r="J34" s="389"/>
      <c r="K34" s="390"/>
      <c r="L34" s="27"/>
      <c r="M34" s="27"/>
    </row>
    <row r="35" spans="1:22" s="22" customFormat="1" ht="34.5" customHeight="1">
      <c r="A35" s="330" t="s">
        <v>711</v>
      </c>
      <c r="B35" s="18"/>
      <c r="C35" s="20"/>
      <c r="D35" s="20"/>
      <c r="E35" s="20"/>
      <c r="F35" s="20"/>
      <c r="G35" s="20"/>
      <c r="H35" s="21"/>
      <c r="I35" s="388" t="s">
        <v>20</v>
      </c>
      <c r="J35" s="389"/>
      <c r="K35" s="390"/>
      <c r="L35" s="27"/>
      <c r="M35" s="27"/>
    </row>
    <row r="36" spans="1:22" s="32" customFormat="1" ht="34.5" customHeight="1">
      <c r="A36" s="330" t="s">
        <v>711</v>
      </c>
      <c r="B36" s="18"/>
      <c r="C36" s="20"/>
      <c r="D36" s="20"/>
      <c r="E36" s="20"/>
      <c r="F36" s="20"/>
      <c r="G36" s="20"/>
      <c r="H36" s="21"/>
      <c r="I36" s="388" t="s">
        <v>21</v>
      </c>
      <c r="J36" s="389"/>
      <c r="K36" s="390"/>
      <c r="L36" s="27"/>
      <c r="M36" s="27"/>
    </row>
    <row r="37" spans="1:22" s="22" customFormat="1" ht="34.5" customHeight="1">
      <c r="A37" s="330" t="s">
        <v>711</v>
      </c>
      <c r="B37" s="18"/>
      <c r="C37" s="20"/>
      <c r="D37" s="20"/>
      <c r="E37" s="20"/>
      <c r="F37" s="20"/>
      <c r="G37" s="20"/>
      <c r="H37" s="21"/>
      <c r="I37" s="391" t="s">
        <v>29</v>
      </c>
      <c r="J37" s="391"/>
      <c r="K37" s="391"/>
      <c r="L37" s="27"/>
      <c r="M37" s="27"/>
    </row>
    <row r="38" spans="1:22" s="22" customFormat="1">
      <c r="A38" s="328"/>
      <c r="B38" s="18"/>
      <c r="C38" s="3"/>
      <c r="D38" s="3"/>
      <c r="E38" s="4"/>
      <c r="F38" s="3"/>
      <c r="G38" s="33"/>
      <c r="H38" s="5"/>
      <c r="I38" s="5"/>
      <c r="J38" s="6"/>
      <c r="K38" s="30"/>
      <c r="L38" s="8"/>
      <c r="M38" s="8"/>
    </row>
    <row r="39" spans="1:22" s="22" customFormat="1">
      <c r="A39" s="328"/>
      <c r="B39" s="18"/>
      <c r="C39" s="3"/>
      <c r="D39" s="3"/>
      <c r="E39" s="4"/>
      <c r="F39" s="3"/>
      <c r="G39" s="33"/>
      <c r="H39" s="5"/>
      <c r="I39" s="5"/>
      <c r="J39" s="6"/>
      <c r="K39" s="30"/>
      <c r="L39" s="8"/>
      <c r="M39" s="8"/>
    </row>
    <row r="40" spans="1:22" s="22" customFormat="1">
      <c r="A40" s="328"/>
      <c r="B40" s="31" t="s">
        <v>22</v>
      </c>
      <c r="C40" s="20"/>
      <c r="D40" s="20"/>
      <c r="E40" s="20"/>
      <c r="F40" s="20"/>
      <c r="G40" s="20"/>
      <c r="H40" s="21"/>
      <c r="I40" s="21"/>
      <c r="J40" s="6"/>
      <c r="K40" s="30"/>
      <c r="L40" s="8"/>
      <c r="M40" s="8"/>
    </row>
    <row r="41" spans="1:22" s="22" customFormat="1">
      <c r="A41" s="328"/>
      <c r="B41" s="19"/>
      <c r="C41" s="19"/>
      <c r="D41" s="19"/>
      <c r="E41" s="19"/>
      <c r="F41" s="19"/>
      <c r="G41" s="19"/>
      <c r="H41" s="15"/>
      <c r="I41" s="15"/>
      <c r="J41" s="6"/>
      <c r="K41" s="30"/>
      <c r="L41" s="23"/>
      <c r="M41" s="23"/>
    </row>
    <row r="42" spans="1:22" s="22" customFormat="1">
      <c r="A42" s="328"/>
      <c r="B42" s="24"/>
      <c r="C42" s="20"/>
      <c r="D42" s="20"/>
      <c r="E42" s="20"/>
      <c r="F42" s="20"/>
      <c r="G42" s="20"/>
      <c r="H42" s="21"/>
      <c r="I42" s="392" t="s">
        <v>23</v>
      </c>
      <c r="J42" s="393"/>
      <c r="K42" s="394"/>
      <c r="L42" s="322" t="s">
        <v>536</v>
      </c>
      <c r="M42" s="322" t="s">
        <v>537</v>
      </c>
    </row>
    <row r="43" spans="1:22" s="22" customFormat="1" ht="34.5" customHeight="1">
      <c r="A43" s="330" t="s">
        <v>715</v>
      </c>
      <c r="B43" s="18"/>
      <c r="C43" s="20"/>
      <c r="D43" s="20"/>
      <c r="E43" s="20"/>
      <c r="F43" s="20"/>
      <c r="G43" s="20"/>
      <c r="H43" s="21"/>
      <c r="I43" s="395" t="s">
        <v>24</v>
      </c>
      <c r="J43" s="396"/>
      <c r="K43" s="397"/>
      <c r="L43" s="25"/>
      <c r="M43" s="25"/>
    </row>
    <row r="44" spans="1:22" s="22" customFormat="1" ht="34.5" customHeight="1">
      <c r="A44" s="330" t="s">
        <v>715</v>
      </c>
      <c r="B44" s="26"/>
      <c r="C44" s="20"/>
      <c r="D44" s="20"/>
      <c r="E44" s="20"/>
      <c r="F44" s="20"/>
      <c r="G44" s="20"/>
      <c r="H44" s="21"/>
      <c r="I44" s="395" t="s">
        <v>25</v>
      </c>
      <c r="J44" s="396"/>
      <c r="K44" s="397"/>
      <c r="L44" s="25"/>
      <c r="M44" s="25"/>
    </row>
    <row r="45" spans="1:22" s="22" customFormat="1" ht="34.5" customHeight="1">
      <c r="A45" s="330" t="s">
        <v>715</v>
      </c>
      <c r="B45" s="26"/>
      <c r="C45" s="20"/>
      <c r="D45" s="20"/>
      <c r="E45" s="20"/>
      <c r="F45" s="20"/>
      <c r="G45" s="20"/>
      <c r="H45" s="21"/>
      <c r="I45" s="395" t="s">
        <v>26</v>
      </c>
      <c r="J45" s="396"/>
      <c r="K45" s="397"/>
      <c r="L45" s="34"/>
      <c r="M45" s="34"/>
    </row>
    <row r="46" spans="1:22" s="22" customFormat="1" ht="34.5" customHeight="1">
      <c r="A46" s="330" t="s">
        <v>715</v>
      </c>
      <c r="B46" s="18"/>
      <c r="C46" s="20"/>
      <c r="D46" s="20"/>
      <c r="E46" s="20"/>
      <c r="F46" s="20"/>
      <c r="G46" s="20"/>
      <c r="H46" s="21"/>
      <c r="I46" s="395" t="s">
        <v>27</v>
      </c>
      <c r="J46" s="396"/>
      <c r="K46" s="397"/>
      <c r="L46" s="25"/>
      <c r="M46" s="25"/>
    </row>
    <row r="47" spans="1:22" s="22" customFormat="1">
      <c r="A47" s="328"/>
      <c r="B47" s="18"/>
      <c r="C47" s="3"/>
      <c r="D47" s="3"/>
      <c r="E47" s="4"/>
      <c r="F47" s="3"/>
      <c r="G47" s="29"/>
      <c r="H47" s="5"/>
      <c r="I47" s="5"/>
      <c r="J47" s="6"/>
      <c r="K47" s="30"/>
      <c r="L47" s="8"/>
      <c r="M47" s="8"/>
    </row>
    <row r="48" spans="1:22">
      <c r="A48" s="328"/>
      <c r="B48" s="18"/>
      <c r="K48" s="30"/>
      <c r="L48" s="8"/>
      <c r="M48" s="8"/>
      <c r="N48" s="9"/>
      <c r="O48" s="9"/>
      <c r="P48" s="9"/>
      <c r="Q48" s="9"/>
      <c r="R48" s="9"/>
      <c r="S48" s="9"/>
      <c r="T48" s="9"/>
      <c r="U48" s="9"/>
      <c r="V48" s="9"/>
    </row>
    <row r="49" spans="1:13" s="22" customFormat="1">
      <c r="A49" s="328"/>
      <c r="B49" s="31" t="s">
        <v>28</v>
      </c>
      <c r="C49" s="20"/>
      <c r="D49" s="20"/>
      <c r="E49" s="20"/>
      <c r="F49" s="20"/>
      <c r="G49" s="20"/>
      <c r="H49" s="21"/>
      <c r="I49" s="21"/>
      <c r="J49" s="6"/>
      <c r="K49" s="30"/>
      <c r="L49" s="8"/>
      <c r="M49" s="8"/>
    </row>
    <row r="50" spans="1:13" s="22" customFormat="1">
      <c r="A50" s="328"/>
      <c r="B50" s="19"/>
      <c r="C50" s="19"/>
      <c r="D50" s="19"/>
      <c r="E50" s="19"/>
      <c r="F50" s="19"/>
      <c r="G50" s="19"/>
      <c r="H50" s="15"/>
      <c r="I50" s="15"/>
      <c r="J50" s="6"/>
      <c r="K50" s="30"/>
      <c r="L50" s="23"/>
      <c r="M50" s="23"/>
    </row>
    <row r="51" spans="1:13" s="22" customFormat="1">
      <c r="A51" s="328"/>
      <c r="B51" s="24"/>
      <c r="C51" s="20"/>
      <c r="D51" s="20"/>
      <c r="E51" s="20"/>
      <c r="F51" s="20"/>
      <c r="G51" s="20"/>
      <c r="H51" s="35"/>
      <c r="I51" s="399" t="s">
        <v>18</v>
      </c>
      <c r="J51" s="400"/>
      <c r="K51" s="401"/>
      <c r="L51" s="322" t="s">
        <v>536</v>
      </c>
      <c r="M51" s="322" t="s">
        <v>537</v>
      </c>
    </row>
    <row r="52" spans="1:13" s="22" customFormat="1" ht="34.5" customHeight="1">
      <c r="A52" s="331" t="s">
        <v>717</v>
      </c>
      <c r="B52" s="18"/>
      <c r="C52" s="20"/>
      <c r="D52" s="20"/>
      <c r="E52" s="20"/>
      <c r="F52" s="20"/>
      <c r="G52" s="20"/>
      <c r="H52" s="21"/>
      <c r="I52" s="388" t="s">
        <v>10</v>
      </c>
      <c r="J52" s="389"/>
      <c r="K52" s="390"/>
      <c r="L52" s="25"/>
      <c r="M52" s="25"/>
    </row>
    <row r="53" spans="1:13" s="22" customFormat="1" ht="34.5" customHeight="1">
      <c r="A53" s="331" t="s">
        <v>717</v>
      </c>
      <c r="B53" s="26"/>
      <c r="C53" s="20"/>
      <c r="D53" s="20"/>
      <c r="E53" s="20"/>
      <c r="F53" s="20"/>
      <c r="G53" s="20"/>
      <c r="H53" s="21"/>
      <c r="I53" s="388" t="s">
        <v>11</v>
      </c>
      <c r="J53" s="389"/>
      <c r="K53" s="390"/>
      <c r="L53" s="25"/>
      <c r="M53" s="25"/>
    </row>
    <row r="54" spans="1:13" s="22" customFormat="1" ht="34.5" customHeight="1">
      <c r="A54" s="331" t="s">
        <v>717</v>
      </c>
      <c r="B54" s="26"/>
      <c r="C54" s="20"/>
      <c r="D54" s="20"/>
      <c r="E54" s="20"/>
      <c r="F54" s="20"/>
      <c r="G54" s="20"/>
      <c r="H54" s="21"/>
      <c r="I54" s="388" t="s">
        <v>12</v>
      </c>
      <c r="J54" s="389"/>
      <c r="K54" s="390"/>
      <c r="L54" s="27"/>
      <c r="M54" s="27"/>
    </row>
    <row r="55" spans="1:13" s="22" customFormat="1" ht="34.5" customHeight="1">
      <c r="A55" s="331" t="s">
        <v>717</v>
      </c>
      <c r="B55" s="18"/>
      <c r="C55" s="20"/>
      <c r="D55" s="20"/>
      <c r="E55" s="20"/>
      <c r="F55" s="20"/>
      <c r="G55" s="20"/>
      <c r="H55" s="21"/>
      <c r="I55" s="388" t="s">
        <v>13</v>
      </c>
      <c r="J55" s="389"/>
      <c r="K55" s="390"/>
      <c r="L55" s="28"/>
      <c r="M55" s="28"/>
    </row>
    <row r="56" spans="1:13" s="22" customFormat="1" ht="34.5" customHeight="1">
      <c r="A56" s="331" t="s">
        <v>717</v>
      </c>
      <c r="B56" s="18"/>
      <c r="C56" s="20"/>
      <c r="D56" s="20"/>
      <c r="E56" s="20"/>
      <c r="F56" s="20"/>
      <c r="G56" s="20"/>
      <c r="H56" s="21"/>
      <c r="I56" s="388" t="s">
        <v>19</v>
      </c>
      <c r="J56" s="389"/>
      <c r="K56" s="390"/>
      <c r="L56" s="27"/>
      <c r="M56" s="27"/>
    </row>
    <row r="57" spans="1:13" s="22" customFormat="1" ht="34.5" customHeight="1">
      <c r="A57" s="331" t="s">
        <v>717</v>
      </c>
      <c r="B57" s="18"/>
      <c r="C57" s="20"/>
      <c r="D57" s="20"/>
      <c r="E57" s="20"/>
      <c r="F57" s="20"/>
      <c r="G57" s="20"/>
      <c r="H57" s="21"/>
      <c r="I57" s="388" t="s">
        <v>20</v>
      </c>
      <c r="J57" s="389"/>
      <c r="K57" s="390"/>
      <c r="L57" s="27"/>
      <c r="M57" s="27"/>
    </row>
    <row r="58" spans="1:13" s="32" customFormat="1" ht="34.5" customHeight="1">
      <c r="A58" s="331" t="s">
        <v>717</v>
      </c>
      <c r="B58" s="18"/>
      <c r="C58" s="20"/>
      <c r="D58" s="20"/>
      <c r="E58" s="20"/>
      <c r="F58" s="20"/>
      <c r="G58" s="20"/>
      <c r="H58" s="21"/>
      <c r="I58" s="388" t="s">
        <v>21</v>
      </c>
      <c r="J58" s="389"/>
      <c r="K58" s="390"/>
      <c r="L58" s="27"/>
      <c r="M58" s="27"/>
    </row>
    <row r="59" spans="1:13" s="22" customFormat="1" ht="34.5" customHeight="1">
      <c r="A59" s="331" t="s">
        <v>717</v>
      </c>
      <c r="B59" s="18"/>
      <c r="C59" s="20"/>
      <c r="D59" s="20"/>
      <c r="E59" s="20"/>
      <c r="F59" s="20"/>
      <c r="G59" s="20"/>
      <c r="H59" s="21"/>
      <c r="I59" s="391" t="s">
        <v>29</v>
      </c>
      <c r="J59" s="391"/>
      <c r="K59" s="391"/>
      <c r="L59" s="27" t="s">
        <v>707</v>
      </c>
      <c r="M59" s="27" t="s">
        <v>707</v>
      </c>
    </row>
    <row r="60" spans="1:13" s="22" customFormat="1" ht="34.5" customHeight="1">
      <c r="A60" s="331" t="s">
        <v>717</v>
      </c>
      <c r="B60" s="18"/>
      <c r="C60" s="20"/>
      <c r="D60" s="20"/>
      <c r="E60" s="20"/>
      <c r="F60" s="20"/>
      <c r="G60" s="20"/>
      <c r="H60" s="21"/>
      <c r="I60" s="391" t="s">
        <v>30</v>
      </c>
      <c r="J60" s="391"/>
      <c r="K60" s="391"/>
      <c r="L60" s="27" t="s">
        <v>16</v>
      </c>
      <c r="M60" s="27" t="s">
        <v>16</v>
      </c>
    </row>
    <row r="61" spans="1:13" s="22" customFormat="1">
      <c r="A61" s="328"/>
      <c r="B61" s="18"/>
      <c r="C61" s="3"/>
      <c r="D61" s="3"/>
      <c r="E61" s="4"/>
      <c r="F61" s="3"/>
      <c r="G61" s="33"/>
      <c r="H61" s="5"/>
      <c r="I61" s="5"/>
      <c r="J61" s="6"/>
      <c r="K61" s="30"/>
      <c r="L61" s="8"/>
      <c r="M61" s="8"/>
    </row>
    <row r="62" spans="1:13" s="22" customFormat="1">
      <c r="A62" s="328"/>
      <c r="B62" s="18"/>
      <c r="C62" s="3"/>
      <c r="D62" s="3"/>
      <c r="E62" s="4"/>
      <c r="F62" s="3"/>
      <c r="G62" s="33"/>
      <c r="H62" s="5"/>
      <c r="I62" s="5"/>
      <c r="J62" s="6"/>
      <c r="K62" s="30"/>
      <c r="L62" s="8"/>
      <c r="M62" s="8"/>
    </row>
    <row r="63" spans="1:13" s="22" customFormat="1">
      <c r="A63" s="328"/>
      <c r="B63" s="18"/>
      <c r="C63" s="3"/>
      <c r="D63" s="3"/>
      <c r="E63" s="4"/>
      <c r="F63" s="3"/>
      <c r="G63" s="33"/>
      <c r="H63" s="5"/>
      <c r="I63" s="5"/>
      <c r="J63" s="6"/>
      <c r="K63" s="30"/>
      <c r="L63" s="6"/>
      <c r="M63" s="6"/>
    </row>
    <row r="64" spans="1:13" s="22" customFormat="1">
      <c r="A64" s="328"/>
      <c r="B64" s="18"/>
      <c r="C64" s="3"/>
      <c r="D64" s="3"/>
      <c r="E64" s="4"/>
      <c r="F64" s="3"/>
      <c r="G64" s="29"/>
      <c r="H64" s="5"/>
      <c r="I64" s="5"/>
      <c r="J64" s="6"/>
      <c r="K64" s="30"/>
      <c r="L64" s="6"/>
      <c r="M64" s="6"/>
    </row>
    <row r="65" spans="1:13" s="22" customFormat="1">
      <c r="A65" s="328"/>
      <c r="B65" s="19"/>
      <c r="C65" s="36"/>
      <c r="D65" s="36"/>
      <c r="E65" s="36"/>
      <c r="F65" s="36"/>
      <c r="G65" s="36"/>
      <c r="H65" s="21"/>
      <c r="I65" s="21"/>
      <c r="J65" s="6"/>
      <c r="K65" s="30"/>
      <c r="L65" s="6"/>
      <c r="M65" s="6"/>
    </row>
    <row r="66" spans="1:13" s="22" customFormat="1">
      <c r="A66" s="328"/>
      <c r="B66" s="2"/>
      <c r="C66" s="37" t="s">
        <v>31</v>
      </c>
      <c r="D66" s="38"/>
      <c r="E66" s="38"/>
      <c r="F66" s="38"/>
      <c r="G66" s="38"/>
      <c r="H66" s="38"/>
      <c r="I66" s="5"/>
      <c r="J66" s="39"/>
      <c r="K66" s="7"/>
      <c r="L66" s="6"/>
      <c r="M66" s="6"/>
    </row>
    <row r="67" spans="1:13" s="22" customFormat="1" ht="34.5" customHeight="1">
      <c r="A67" s="328"/>
      <c r="B67" s="2"/>
      <c r="C67" s="40"/>
      <c r="D67" s="402" t="s">
        <v>32</v>
      </c>
      <c r="E67" s="402"/>
      <c r="F67" s="402"/>
      <c r="G67" s="402"/>
      <c r="H67" s="402"/>
      <c r="I67" s="402"/>
      <c r="J67" s="402"/>
      <c r="K67" s="402"/>
      <c r="L67" s="402"/>
      <c r="M67" s="41"/>
    </row>
    <row r="68" spans="1:13" s="22" customFormat="1" ht="34.5" customHeight="1">
      <c r="A68" s="328"/>
      <c r="B68" s="2"/>
      <c r="C68" s="43"/>
      <c r="D68" s="403" t="s">
        <v>33</v>
      </c>
      <c r="E68" s="403"/>
      <c r="F68" s="403"/>
      <c r="G68" s="403"/>
      <c r="H68" s="403"/>
      <c r="I68" s="403"/>
      <c r="J68" s="403"/>
      <c r="K68" s="403"/>
      <c r="L68" s="403"/>
      <c r="M68" s="41"/>
    </row>
    <row r="69" spans="1:13" s="22" customFormat="1" ht="34.5" customHeight="1">
      <c r="A69" s="328"/>
      <c r="B69" s="2"/>
      <c r="C69" s="43"/>
      <c r="D69" s="403" t="s">
        <v>34</v>
      </c>
      <c r="E69" s="403"/>
      <c r="F69" s="403"/>
      <c r="G69" s="403"/>
      <c r="H69" s="403"/>
      <c r="I69" s="403"/>
      <c r="J69" s="403"/>
      <c r="K69" s="403"/>
      <c r="L69" s="403"/>
      <c r="M69" s="41"/>
    </row>
    <row r="70" spans="1:13" s="22" customFormat="1" ht="34.5" customHeight="1">
      <c r="A70" s="328"/>
      <c r="B70" s="2"/>
      <c r="C70" s="43"/>
      <c r="D70" s="403" t="s">
        <v>35</v>
      </c>
      <c r="E70" s="403"/>
      <c r="F70" s="403"/>
      <c r="G70" s="403"/>
      <c r="H70" s="403"/>
      <c r="I70" s="403"/>
      <c r="J70" s="403"/>
      <c r="K70" s="403"/>
      <c r="L70" s="403"/>
      <c r="M70" s="41"/>
    </row>
    <row r="71" spans="1:13" s="22" customFormat="1" ht="34.5" customHeight="1">
      <c r="A71" s="328"/>
      <c r="B71" s="2"/>
      <c r="C71" s="43"/>
      <c r="D71" s="403" t="s">
        <v>36</v>
      </c>
      <c r="E71" s="403"/>
      <c r="F71" s="403"/>
      <c r="G71" s="403"/>
      <c r="H71" s="403"/>
      <c r="I71" s="403"/>
      <c r="J71" s="403"/>
      <c r="K71" s="403"/>
      <c r="L71" s="403"/>
      <c r="M71" s="41"/>
    </row>
    <row r="72" spans="1:13" s="22" customFormat="1">
      <c r="A72" s="328"/>
      <c r="B72" s="19"/>
      <c r="C72" s="36"/>
      <c r="D72" s="36"/>
      <c r="E72" s="36"/>
      <c r="F72" s="36"/>
      <c r="G72" s="36"/>
      <c r="H72" s="21"/>
      <c r="I72" s="21"/>
      <c r="J72" s="6"/>
      <c r="K72" s="7"/>
      <c r="L72" s="6"/>
      <c r="M72" s="6"/>
    </row>
    <row r="73" spans="1:13" s="46" customFormat="1">
      <c r="A73" s="332"/>
      <c r="B73" s="19"/>
      <c r="C73" s="45" t="s">
        <v>37</v>
      </c>
      <c r="F73" s="47"/>
      <c r="G73" s="45"/>
      <c r="H73" s="333" t="s">
        <v>38</v>
      </c>
      <c r="I73" s="333"/>
      <c r="J73" s="333" t="s">
        <v>39</v>
      </c>
      <c r="K73" s="334"/>
      <c r="L73" s="333"/>
      <c r="M73" s="47"/>
    </row>
    <row r="74" spans="1:13" s="22" customFormat="1">
      <c r="A74" s="328"/>
      <c r="B74" s="2"/>
      <c r="C74" s="48"/>
      <c r="D74" s="36"/>
      <c r="E74" s="36"/>
      <c r="F74" s="36"/>
      <c r="G74" s="36"/>
      <c r="H74" s="21"/>
      <c r="I74" s="38"/>
      <c r="J74" s="6"/>
      <c r="K74" s="7"/>
      <c r="L74" s="321"/>
      <c r="M74" s="321"/>
    </row>
    <row r="75" spans="1:13" s="22" customFormat="1">
      <c r="A75" s="328"/>
      <c r="B75" s="2"/>
      <c r="C75" s="42"/>
      <c r="D75" s="42"/>
      <c r="E75" s="42"/>
      <c r="F75" s="42"/>
      <c r="G75" s="42"/>
      <c r="H75" s="42"/>
      <c r="I75" s="42"/>
      <c r="J75" s="42"/>
      <c r="K75" s="50"/>
      <c r="L75" s="42"/>
      <c r="M75" s="42"/>
    </row>
    <row r="76" spans="1:13" s="22" customFormat="1">
      <c r="A76" s="328"/>
      <c r="B76" s="2"/>
      <c r="C76" s="51"/>
      <c r="D76" s="36"/>
      <c r="E76" s="36"/>
      <c r="F76" s="36"/>
      <c r="G76" s="36"/>
      <c r="H76" s="21"/>
      <c r="I76" s="38"/>
      <c r="J76" s="6"/>
      <c r="K76" s="7"/>
      <c r="L76" s="321"/>
    </row>
    <row r="77" spans="1:13" s="22" customFormat="1">
      <c r="A77" s="328"/>
      <c r="B77" s="2"/>
      <c r="C77" s="51"/>
      <c r="D77" s="36"/>
      <c r="E77" s="36"/>
      <c r="F77" s="36"/>
      <c r="G77" s="36"/>
      <c r="H77" s="21"/>
      <c r="I77" s="38"/>
      <c r="J77" s="6"/>
      <c r="K77" s="7"/>
      <c r="L77" s="321"/>
    </row>
    <row r="78" spans="1:13" s="22" customFormat="1">
      <c r="A78" s="328"/>
      <c r="B78" s="2"/>
      <c r="C78" s="386" t="s">
        <v>40</v>
      </c>
      <c r="D78" s="386"/>
      <c r="E78" s="386"/>
      <c r="F78" s="386"/>
      <c r="G78" s="386"/>
      <c r="H78" s="386" t="s">
        <v>41</v>
      </c>
      <c r="I78" s="386"/>
      <c r="J78" s="386" t="s">
        <v>42</v>
      </c>
      <c r="K78" s="386"/>
      <c r="L78" s="386"/>
    </row>
    <row r="79" spans="1:13" s="22" customFormat="1">
      <c r="A79" s="328"/>
      <c r="B79" s="2"/>
      <c r="C79" s="386" t="s">
        <v>43</v>
      </c>
      <c r="D79" s="386"/>
      <c r="E79" s="386"/>
      <c r="F79" s="386"/>
      <c r="G79" s="386"/>
      <c r="H79" s="386" t="s">
        <v>44</v>
      </c>
      <c r="I79" s="386"/>
      <c r="J79" s="386" t="s">
        <v>45</v>
      </c>
      <c r="K79" s="386"/>
      <c r="L79" s="386"/>
    </row>
    <row r="80" spans="1:13" s="22" customFormat="1">
      <c r="A80" s="328"/>
      <c r="B80" s="2"/>
      <c r="C80" s="386" t="s">
        <v>46</v>
      </c>
      <c r="D80" s="386"/>
      <c r="E80" s="386"/>
      <c r="F80" s="386"/>
      <c r="G80" s="386"/>
      <c r="H80" s="386" t="s">
        <v>47</v>
      </c>
      <c r="I80" s="386"/>
      <c r="J80" s="386" t="s">
        <v>48</v>
      </c>
      <c r="K80" s="386"/>
      <c r="L80" s="386"/>
    </row>
    <row r="81" spans="1:13" s="22" customFormat="1">
      <c r="A81" s="328"/>
      <c r="B81" s="2"/>
      <c r="C81" s="386" t="s">
        <v>49</v>
      </c>
      <c r="D81" s="386"/>
      <c r="E81" s="386"/>
      <c r="F81" s="386"/>
      <c r="G81" s="386"/>
      <c r="H81" s="386" t="s">
        <v>50</v>
      </c>
      <c r="I81" s="386"/>
      <c r="J81" s="386" t="s">
        <v>51</v>
      </c>
      <c r="K81" s="386"/>
      <c r="L81" s="386"/>
    </row>
    <row r="82" spans="1:13" s="22" customFormat="1">
      <c r="A82" s="328"/>
      <c r="B82" s="2"/>
      <c r="C82" s="386" t="s">
        <v>52</v>
      </c>
      <c r="D82" s="386"/>
      <c r="E82" s="386"/>
      <c r="F82" s="386"/>
      <c r="G82" s="386"/>
      <c r="H82" s="38"/>
      <c r="I82" s="38"/>
      <c r="J82" s="386" t="s">
        <v>53</v>
      </c>
      <c r="K82" s="386"/>
      <c r="L82" s="386"/>
    </row>
    <row r="83" spans="1:13" s="22" customFormat="1">
      <c r="A83" s="328"/>
      <c r="C83" s="386" t="s">
        <v>54</v>
      </c>
      <c r="D83" s="386"/>
      <c r="E83" s="386"/>
      <c r="F83" s="386"/>
      <c r="G83" s="386"/>
      <c r="J83" s="386" t="s">
        <v>55</v>
      </c>
      <c r="K83" s="386"/>
      <c r="L83" s="386"/>
      <c r="M83" s="6"/>
    </row>
    <row r="84" spans="1:13" s="22" customFormat="1">
      <c r="A84" s="328"/>
      <c r="B84" s="2"/>
      <c r="C84" s="386" t="s">
        <v>56</v>
      </c>
      <c r="D84" s="386"/>
      <c r="E84" s="386"/>
      <c r="F84" s="386"/>
      <c r="G84" s="386"/>
      <c r="H84" s="335"/>
      <c r="I84" s="335"/>
      <c r="J84" s="386" t="s">
        <v>57</v>
      </c>
      <c r="K84" s="386"/>
      <c r="L84" s="386"/>
      <c r="M84" s="6"/>
    </row>
    <row r="85" spans="1:13" s="22" customFormat="1">
      <c r="A85" s="328"/>
      <c r="B85" s="2"/>
      <c r="C85" s="386" t="s">
        <v>58</v>
      </c>
      <c r="D85" s="386"/>
      <c r="E85" s="386"/>
      <c r="F85" s="386"/>
      <c r="H85" s="38"/>
      <c r="I85" s="38"/>
      <c r="J85" s="386" t="s">
        <v>59</v>
      </c>
      <c r="K85" s="386"/>
      <c r="L85" s="386"/>
      <c r="M85" s="6"/>
    </row>
    <row r="86" spans="1:13" s="22" customFormat="1">
      <c r="A86" s="328"/>
      <c r="B86" s="2"/>
      <c r="C86" s="386" t="s">
        <v>60</v>
      </c>
      <c r="D86" s="386"/>
      <c r="E86" s="386"/>
      <c r="F86" s="386"/>
      <c r="G86" s="38"/>
      <c r="H86" s="38"/>
      <c r="I86" s="38"/>
      <c r="J86" s="386" t="s">
        <v>61</v>
      </c>
      <c r="K86" s="386"/>
      <c r="L86" s="386"/>
      <c r="M86" s="6"/>
    </row>
    <row r="87" spans="1:13" s="22" customFormat="1">
      <c r="A87" s="328"/>
      <c r="B87" s="2"/>
      <c r="C87" s="386" t="s">
        <v>62</v>
      </c>
      <c r="D87" s="386"/>
      <c r="E87" s="386"/>
      <c r="F87" s="386"/>
      <c r="G87" s="38"/>
      <c r="H87" s="38"/>
      <c r="I87" s="38"/>
      <c r="J87" s="386" t="s">
        <v>63</v>
      </c>
      <c r="K87" s="386"/>
      <c r="L87" s="386"/>
      <c r="M87" s="6"/>
    </row>
    <row r="88" spans="1:13" s="22" customFormat="1">
      <c r="A88" s="328"/>
      <c r="B88" s="2"/>
      <c r="C88" s="386" t="s">
        <v>64</v>
      </c>
      <c r="D88" s="386"/>
      <c r="E88" s="386"/>
      <c r="F88" s="386"/>
      <c r="G88" s="38"/>
      <c r="H88" s="38"/>
      <c r="I88" s="38"/>
      <c r="J88" s="51"/>
      <c r="K88" s="52"/>
      <c r="L88" s="6"/>
      <c r="M88" s="6"/>
    </row>
    <row r="89" spans="1:13" s="22" customFormat="1">
      <c r="A89" s="328"/>
      <c r="B89" s="2"/>
      <c r="C89" s="386" t="s">
        <v>65</v>
      </c>
      <c r="D89" s="386"/>
      <c r="E89" s="386"/>
      <c r="F89" s="386"/>
      <c r="G89" s="38"/>
      <c r="H89" s="38"/>
      <c r="I89" s="38"/>
      <c r="J89" s="51"/>
      <c r="K89" s="52"/>
      <c r="L89" s="6"/>
      <c r="M89" s="6"/>
    </row>
    <row r="90" spans="1:13" s="22" customFormat="1">
      <c r="A90" s="328"/>
      <c r="B90" s="2"/>
      <c r="C90" s="386" t="s">
        <v>66</v>
      </c>
      <c r="D90" s="386"/>
      <c r="E90" s="386"/>
      <c r="F90" s="386"/>
      <c r="G90" s="386"/>
      <c r="H90" s="38"/>
      <c r="I90" s="38"/>
      <c r="J90" s="51"/>
      <c r="K90" s="52"/>
      <c r="L90" s="6"/>
      <c r="M90" s="6"/>
    </row>
    <row r="91" spans="1:13" s="22" customFormat="1">
      <c r="A91" s="328"/>
      <c r="B91" s="2"/>
      <c r="C91" s="42"/>
      <c r="D91" s="42"/>
      <c r="E91" s="42"/>
      <c r="F91" s="42"/>
      <c r="G91" s="42"/>
      <c r="H91" s="42"/>
      <c r="I91" s="42"/>
      <c r="J91" s="42"/>
      <c r="K91" s="50"/>
      <c r="L91" s="42"/>
      <c r="M91" s="42"/>
    </row>
    <row r="92" spans="1:13" s="22" customFormat="1">
      <c r="A92" s="328"/>
      <c r="B92" s="53" t="s">
        <v>67</v>
      </c>
      <c r="C92" s="54"/>
      <c r="D92" s="55"/>
      <c r="E92" s="55"/>
      <c r="F92" s="55"/>
      <c r="G92" s="55"/>
      <c r="H92" s="56"/>
      <c r="I92" s="56"/>
      <c r="J92" s="57"/>
      <c r="K92" s="57"/>
      <c r="L92" s="57"/>
      <c r="M92" s="57"/>
    </row>
    <row r="93" spans="1:13" s="22" customFormat="1">
      <c r="A93" s="328"/>
      <c r="B93" s="2"/>
      <c r="C93" s="60"/>
      <c r="D93" s="4"/>
      <c r="E93" s="4"/>
      <c r="F93" s="4"/>
      <c r="G93" s="4"/>
      <c r="H93" s="308"/>
      <c r="I93" s="308"/>
      <c r="J93" s="61"/>
      <c r="K93" s="30"/>
      <c r="L93" s="61"/>
      <c r="M93" s="61"/>
    </row>
    <row r="94" spans="1:13" s="22" customFormat="1">
      <c r="A94" s="328"/>
      <c r="B94" s="31" t="s">
        <v>743</v>
      </c>
      <c r="C94" s="60"/>
      <c r="D94" s="4"/>
      <c r="E94" s="4"/>
      <c r="F94" s="4"/>
      <c r="G94" s="4"/>
      <c r="H94" s="308"/>
      <c r="I94" s="308"/>
      <c r="J94" s="61"/>
      <c r="K94" s="61"/>
      <c r="L94" s="61"/>
      <c r="M94" s="61"/>
    </row>
    <row r="95" spans="1:13" s="22" customFormat="1" ht="18.75" customHeight="1">
      <c r="A95" s="328"/>
      <c r="B95" s="19"/>
      <c r="C95" s="60"/>
      <c r="D95" s="4"/>
      <c r="E95" s="4"/>
      <c r="F95" s="4"/>
      <c r="G95" s="4"/>
      <c r="H95" s="308"/>
      <c r="I95" s="308"/>
      <c r="J95" s="57"/>
      <c r="K95" s="57"/>
      <c r="L95" s="23"/>
      <c r="M95" s="23"/>
    </row>
    <row r="96" spans="1:13" s="22" customFormat="1">
      <c r="A96" s="328"/>
      <c r="B96" s="19"/>
      <c r="C96" s="60"/>
      <c r="D96" s="4"/>
      <c r="E96" s="4"/>
      <c r="F96" s="4"/>
      <c r="G96" s="4"/>
      <c r="H96" s="308"/>
      <c r="I96" s="308"/>
      <c r="J96" s="62" t="s">
        <v>68</v>
      </c>
      <c r="K96" s="63"/>
      <c r="L96" s="64" t="s">
        <v>536</v>
      </c>
      <c r="M96" s="64" t="s">
        <v>537</v>
      </c>
    </row>
    <row r="97" spans="1:22" s="22" customFormat="1">
      <c r="A97" s="328"/>
      <c r="B97" s="2"/>
      <c r="C97" s="4"/>
      <c r="D97" s="4"/>
      <c r="E97" s="4"/>
      <c r="F97" s="4"/>
      <c r="G97" s="4"/>
      <c r="H97" s="308"/>
      <c r="I97" s="65" t="s">
        <v>69</v>
      </c>
      <c r="J97" s="66"/>
      <c r="K97" s="67"/>
      <c r="L97" s="64" t="s">
        <v>526</v>
      </c>
      <c r="M97" s="64" t="s">
        <v>526</v>
      </c>
    </row>
    <row r="98" spans="1:22" s="22" customFormat="1" ht="54" customHeight="1">
      <c r="A98" s="330" t="s">
        <v>746</v>
      </c>
      <c r="B98" s="2"/>
      <c r="C98" s="404" t="s">
        <v>72</v>
      </c>
      <c r="D98" s="405"/>
      <c r="E98" s="405"/>
      <c r="F98" s="405"/>
      <c r="G98" s="405"/>
      <c r="H98" s="406"/>
      <c r="I98" s="314" t="s">
        <v>73</v>
      </c>
      <c r="J98" s="68" t="s">
        <v>527</v>
      </c>
      <c r="K98" s="69"/>
      <c r="L98" s="70"/>
      <c r="M98" s="71"/>
    </row>
    <row r="99" spans="1:22" s="22" customFormat="1">
      <c r="A99" s="328"/>
      <c r="B99" s="72"/>
      <c r="C99" s="60"/>
      <c r="D99" s="4"/>
      <c r="E99" s="4"/>
      <c r="F99" s="4"/>
      <c r="G99" s="4"/>
      <c r="H99" s="308"/>
      <c r="I99" s="308"/>
      <c r="J99" s="61"/>
      <c r="K99" s="61"/>
      <c r="L99" s="59"/>
      <c r="M99" s="59"/>
    </row>
    <row r="100" spans="1:22" s="22" customFormat="1">
      <c r="A100" s="328"/>
      <c r="B100" s="72"/>
      <c r="C100" s="60"/>
      <c r="D100" s="4"/>
      <c r="E100" s="4"/>
      <c r="F100" s="4"/>
      <c r="G100" s="4"/>
      <c r="H100" s="308"/>
      <c r="I100" s="308"/>
      <c r="J100" s="61"/>
      <c r="K100" s="61"/>
      <c r="L100" s="59"/>
      <c r="M100" s="59"/>
    </row>
    <row r="101" spans="1:22" s="22" customFormat="1">
      <c r="A101" s="328"/>
      <c r="B101" s="72"/>
      <c r="C101" s="60"/>
      <c r="D101" s="4"/>
      <c r="E101" s="4"/>
      <c r="F101" s="4"/>
      <c r="G101" s="4"/>
      <c r="H101" s="308"/>
      <c r="I101" s="308"/>
      <c r="J101" s="61"/>
      <c r="K101" s="61"/>
      <c r="L101" s="59"/>
      <c r="M101" s="59"/>
    </row>
    <row r="102" spans="1:22">
      <c r="A102" s="328"/>
      <c r="B102" s="19" t="s">
        <v>75</v>
      </c>
      <c r="C102" s="19"/>
      <c r="D102" s="19"/>
      <c r="E102" s="19"/>
      <c r="F102" s="19"/>
      <c r="G102" s="19"/>
      <c r="H102" s="15"/>
      <c r="I102" s="15"/>
      <c r="L102" s="73"/>
      <c r="M102" s="73"/>
      <c r="N102" s="9"/>
      <c r="O102" s="9"/>
      <c r="P102" s="9"/>
      <c r="Q102" s="9"/>
      <c r="R102" s="9"/>
      <c r="S102" s="9"/>
      <c r="T102" s="9"/>
      <c r="U102" s="9"/>
      <c r="V102" s="9"/>
    </row>
    <row r="103" spans="1:22">
      <c r="A103" s="328"/>
      <c r="B103" s="19"/>
      <c r="C103" s="19"/>
      <c r="D103" s="19"/>
      <c r="E103" s="19"/>
      <c r="F103" s="19"/>
      <c r="G103" s="19"/>
      <c r="H103" s="15"/>
      <c r="I103" s="15"/>
      <c r="L103" s="23"/>
      <c r="M103" s="23"/>
      <c r="N103" s="9"/>
      <c r="O103" s="9"/>
      <c r="P103" s="9"/>
      <c r="Q103" s="9"/>
      <c r="R103" s="9"/>
      <c r="S103" s="9"/>
      <c r="T103" s="9"/>
      <c r="U103" s="9"/>
      <c r="V103" s="9"/>
    </row>
    <row r="104" spans="1:22" ht="34.5" customHeight="1">
      <c r="A104" s="328"/>
      <c r="B104" s="19"/>
      <c r="C104" s="4"/>
      <c r="D104" s="4"/>
      <c r="F104" s="4"/>
      <c r="G104" s="4"/>
      <c r="H104" s="308"/>
      <c r="J104" s="74" t="s">
        <v>68</v>
      </c>
      <c r="K104" s="75"/>
      <c r="L104" s="76" t="s">
        <v>536</v>
      </c>
      <c r="M104" s="76" t="s">
        <v>537</v>
      </c>
      <c r="N104" s="9"/>
      <c r="O104" s="9"/>
      <c r="P104" s="9"/>
      <c r="Q104" s="9"/>
      <c r="R104" s="9"/>
      <c r="S104" s="9"/>
      <c r="T104" s="9"/>
      <c r="U104" s="9"/>
      <c r="V104" s="9"/>
    </row>
    <row r="105" spans="1:22" ht="20.25" customHeight="1">
      <c r="A105" s="328"/>
      <c r="B105" s="2"/>
      <c r="C105" s="60"/>
      <c r="D105" s="4"/>
      <c r="F105" s="4"/>
      <c r="G105" s="4"/>
      <c r="H105" s="308"/>
      <c r="I105" s="65" t="s">
        <v>76</v>
      </c>
      <c r="J105" s="66"/>
      <c r="K105" s="77"/>
      <c r="L105" s="78" t="s">
        <v>526</v>
      </c>
      <c r="M105" s="78" t="s">
        <v>526</v>
      </c>
      <c r="N105" s="9"/>
      <c r="O105" s="9"/>
      <c r="P105" s="9"/>
      <c r="Q105" s="9"/>
      <c r="R105" s="9"/>
      <c r="S105" s="9"/>
      <c r="T105" s="9"/>
      <c r="U105" s="9"/>
      <c r="V105" s="9"/>
    </row>
    <row r="106" spans="1:22" s="82" customFormat="1" ht="34.5" customHeight="1">
      <c r="A106" s="330" t="s">
        <v>748</v>
      </c>
      <c r="B106" s="2"/>
      <c r="C106" s="407" t="s">
        <v>77</v>
      </c>
      <c r="D106" s="408"/>
      <c r="E106" s="413" t="s">
        <v>78</v>
      </c>
      <c r="F106" s="414"/>
      <c r="G106" s="414"/>
      <c r="H106" s="415"/>
      <c r="I106" s="416" t="s">
        <v>79</v>
      </c>
      <c r="J106" s="79">
        <f t="shared" ref="J106:J118" si="0">IF(SUM(L106:M106)=0,IF(COUNTIF(L106:M106,"未確認")&gt;0,"未確認",IF(COUNTIF(L106:M106,"~*")&gt;0,"*",SUM(L106:M106))),SUM(L106:M106))</f>
        <v>0</v>
      </c>
      <c r="K106" s="80" t="str">
        <f>IF(OR(COUNTIF(L106:M106,"未確認")&gt;0,COUNTIF(L106:M106,"~*")&gt;0),"※","")</f>
        <v/>
      </c>
      <c r="L106" s="81">
        <v>0</v>
      </c>
      <c r="M106" s="81">
        <v>0</v>
      </c>
    </row>
    <row r="107" spans="1:22" s="82" customFormat="1" ht="34.5" customHeight="1">
      <c r="A107" s="330" t="s">
        <v>750</v>
      </c>
      <c r="B107" s="83"/>
      <c r="C107" s="409"/>
      <c r="D107" s="410"/>
      <c r="E107" s="419"/>
      <c r="F107" s="420"/>
      <c r="G107" s="421" t="s">
        <v>81</v>
      </c>
      <c r="H107" s="422"/>
      <c r="I107" s="417"/>
      <c r="J107" s="79">
        <f t="shared" si="0"/>
        <v>0</v>
      </c>
      <c r="K107" s="80" t="str">
        <f>IF(OR(COUNTIF(L107:M107,"未確認")&gt;0,COUNTIF(L107:M107,"~*")&gt;0),"※","")</f>
        <v/>
      </c>
      <c r="L107" s="81">
        <v>0</v>
      </c>
      <c r="M107" s="81">
        <v>0</v>
      </c>
    </row>
    <row r="108" spans="1:22" s="82" customFormat="1" ht="34.5" customHeight="1">
      <c r="A108" s="330" t="s">
        <v>748</v>
      </c>
      <c r="B108" s="83"/>
      <c r="C108" s="409"/>
      <c r="D108" s="410"/>
      <c r="E108" s="404" t="s">
        <v>82</v>
      </c>
      <c r="F108" s="405"/>
      <c r="G108" s="405"/>
      <c r="H108" s="406"/>
      <c r="I108" s="417"/>
      <c r="J108" s="79">
        <f t="shared" si="0"/>
        <v>0</v>
      </c>
      <c r="K108" s="80" t="str">
        <f>IF(OR(COUNTIF(L108:M108,"未確認")&gt;0,COUNTIF(L108:M108,"~*")&gt;0),"※","")</f>
        <v/>
      </c>
      <c r="L108" s="81">
        <v>0</v>
      </c>
      <c r="M108" s="81">
        <v>0</v>
      </c>
    </row>
    <row r="109" spans="1:22" s="82" customFormat="1" ht="34.5" customHeight="1">
      <c r="A109" s="330" t="s">
        <v>748</v>
      </c>
      <c r="B109" s="83"/>
      <c r="C109" s="411"/>
      <c r="D109" s="412"/>
      <c r="E109" s="423" t="s">
        <v>83</v>
      </c>
      <c r="F109" s="424"/>
      <c r="G109" s="424"/>
      <c r="H109" s="425"/>
      <c r="I109" s="417"/>
      <c r="J109" s="79">
        <f t="shared" si="0"/>
        <v>0</v>
      </c>
      <c r="K109" s="80" t="str">
        <f t="shared" ref="K109:K118" si="1">IF(OR(COUNTIF(L108:M108,"未確認")&gt;0,COUNTIF(L108:M108,"~*")&gt;0),"※","")</f>
        <v/>
      </c>
      <c r="L109" s="81">
        <v>0</v>
      </c>
      <c r="M109" s="81">
        <v>0</v>
      </c>
    </row>
    <row r="110" spans="1:22" s="82" customFormat="1" ht="34.5" customHeight="1">
      <c r="A110" s="330" t="s">
        <v>752</v>
      </c>
      <c r="B110" s="83"/>
      <c r="C110" s="407" t="s">
        <v>84</v>
      </c>
      <c r="D110" s="408"/>
      <c r="E110" s="407" t="s">
        <v>78</v>
      </c>
      <c r="F110" s="426"/>
      <c r="G110" s="426"/>
      <c r="H110" s="408"/>
      <c r="I110" s="417"/>
      <c r="J110" s="79">
        <f t="shared" si="0"/>
        <v>75</v>
      </c>
      <c r="K110" s="80" t="str">
        <f t="shared" si="1"/>
        <v/>
      </c>
      <c r="L110" s="81">
        <v>32</v>
      </c>
      <c r="M110" s="81">
        <v>43</v>
      </c>
    </row>
    <row r="111" spans="1:22" s="82" customFormat="1" ht="34.5" customHeight="1">
      <c r="A111" s="330" t="s">
        <v>753</v>
      </c>
      <c r="B111" s="83"/>
      <c r="C111" s="409"/>
      <c r="D111" s="410"/>
      <c r="E111" s="427"/>
      <c r="F111" s="428"/>
      <c r="G111" s="404" t="s">
        <v>85</v>
      </c>
      <c r="H111" s="406"/>
      <c r="I111" s="417"/>
      <c r="J111" s="79">
        <f t="shared" si="0"/>
        <v>71</v>
      </c>
      <c r="K111" s="80" t="str">
        <f t="shared" si="1"/>
        <v/>
      </c>
      <c r="L111" s="81">
        <v>32</v>
      </c>
      <c r="M111" s="81">
        <v>39</v>
      </c>
    </row>
    <row r="112" spans="1:22" s="82" customFormat="1" ht="34.5" customHeight="1">
      <c r="A112" s="330" t="s">
        <v>754</v>
      </c>
      <c r="B112" s="83"/>
      <c r="C112" s="409"/>
      <c r="D112" s="410"/>
      <c r="E112" s="427"/>
      <c r="F112" s="420"/>
      <c r="G112" s="404" t="s">
        <v>86</v>
      </c>
      <c r="H112" s="406"/>
      <c r="I112" s="417"/>
      <c r="J112" s="79">
        <f t="shared" si="0"/>
        <v>4</v>
      </c>
      <c r="K112" s="80" t="str">
        <f t="shared" si="1"/>
        <v/>
      </c>
      <c r="L112" s="81">
        <v>0</v>
      </c>
      <c r="M112" s="81">
        <v>4</v>
      </c>
    </row>
    <row r="113" spans="1:22" s="82" customFormat="1" ht="34.5" customHeight="1">
      <c r="A113" s="330" t="s">
        <v>752</v>
      </c>
      <c r="B113" s="83"/>
      <c r="C113" s="409"/>
      <c r="D113" s="410"/>
      <c r="E113" s="407" t="s">
        <v>82</v>
      </c>
      <c r="F113" s="426"/>
      <c r="G113" s="426"/>
      <c r="H113" s="408"/>
      <c r="I113" s="417"/>
      <c r="J113" s="79">
        <f t="shared" si="0"/>
        <v>75</v>
      </c>
      <c r="K113" s="80" t="str">
        <f t="shared" si="1"/>
        <v/>
      </c>
      <c r="L113" s="81">
        <v>32</v>
      </c>
      <c r="M113" s="81">
        <v>43</v>
      </c>
    </row>
    <row r="114" spans="1:22" s="82" customFormat="1" ht="34.5" customHeight="1">
      <c r="A114" s="330" t="s">
        <v>753</v>
      </c>
      <c r="B114" s="83"/>
      <c r="C114" s="409"/>
      <c r="D114" s="410"/>
      <c r="E114" s="427"/>
      <c r="F114" s="428"/>
      <c r="G114" s="404" t="s">
        <v>85</v>
      </c>
      <c r="H114" s="406"/>
      <c r="I114" s="417"/>
      <c r="J114" s="79">
        <f t="shared" si="0"/>
        <v>71</v>
      </c>
      <c r="K114" s="80" t="str">
        <f t="shared" si="1"/>
        <v/>
      </c>
      <c r="L114" s="81">
        <v>32</v>
      </c>
      <c r="M114" s="81">
        <v>39</v>
      </c>
    </row>
    <row r="115" spans="1:22" s="82" customFormat="1" ht="34.5" customHeight="1">
      <c r="A115" s="330" t="s">
        <v>754</v>
      </c>
      <c r="B115" s="83"/>
      <c r="C115" s="409"/>
      <c r="D115" s="410"/>
      <c r="E115" s="419"/>
      <c r="F115" s="420"/>
      <c r="G115" s="404" t="s">
        <v>86</v>
      </c>
      <c r="H115" s="406"/>
      <c r="I115" s="417"/>
      <c r="J115" s="79">
        <f t="shared" si="0"/>
        <v>4</v>
      </c>
      <c r="K115" s="80" t="str">
        <f t="shared" si="1"/>
        <v/>
      </c>
      <c r="L115" s="81">
        <v>0</v>
      </c>
      <c r="M115" s="81">
        <v>4</v>
      </c>
    </row>
    <row r="116" spans="1:22" s="82" customFormat="1" ht="34.5" customHeight="1">
      <c r="A116" s="330" t="s">
        <v>752</v>
      </c>
      <c r="B116" s="83"/>
      <c r="C116" s="409"/>
      <c r="D116" s="410"/>
      <c r="E116" s="429" t="s">
        <v>83</v>
      </c>
      <c r="F116" s="430"/>
      <c r="G116" s="430"/>
      <c r="H116" s="431"/>
      <c r="I116" s="417"/>
      <c r="J116" s="79">
        <f t="shared" si="0"/>
        <v>75</v>
      </c>
      <c r="K116" s="80" t="str">
        <f t="shared" si="1"/>
        <v/>
      </c>
      <c r="L116" s="81">
        <v>32</v>
      </c>
      <c r="M116" s="81">
        <v>43</v>
      </c>
    </row>
    <row r="117" spans="1:22" s="82" customFormat="1" ht="34.5" customHeight="1">
      <c r="A117" s="330" t="s">
        <v>753</v>
      </c>
      <c r="B117" s="83"/>
      <c r="C117" s="409"/>
      <c r="D117" s="410"/>
      <c r="E117" s="432"/>
      <c r="F117" s="433"/>
      <c r="G117" s="423" t="s">
        <v>85</v>
      </c>
      <c r="H117" s="425"/>
      <c r="I117" s="417"/>
      <c r="J117" s="79">
        <f t="shared" si="0"/>
        <v>43</v>
      </c>
      <c r="K117" s="80" t="str">
        <f t="shared" si="1"/>
        <v/>
      </c>
      <c r="L117" s="81">
        <v>0</v>
      </c>
      <c r="M117" s="81">
        <v>43</v>
      </c>
    </row>
    <row r="118" spans="1:22" s="82" customFormat="1" ht="34.5" customHeight="1">
      <c r="A118" s="330" t="s">
        <v>754</v>
      </c>
      <c r="B118" s="83"/>
      <c r="C118" s="411"/>
      <c r="D118" s="412"/>
      <c r="E118" s="434"/>
      <c r="F118" s="435"/>
      <c r="G118" s="423" t="s">
        <v>86</v>
      </c>
      <c r="H118" s="425"/>
      <c r="I118" s="417"/>
      <c r="J118" s="79">
        <f t="shared" si="0"/>
        <v>32</v>
      </c>
      <c r="K118" s="80" t="str">
        <f t="shared" si="1"/>
        <v/>
      </c>
      <c r="L118" s="81">
        <v>32</v>
      </c>
      <c r="M118" s="81">
        <v>0</v>
      </c>
    </row>
    <row r="119" spans="1:22" s="82" customFormat="1" ht="315" customHeight="1">
      <c r="A119" s="330" t="s">
        <v>755</v>
      </c>
      <c r="B119" s="83"/>
      <c r="C119" s="421" t="s">
        <v>1896</v>
      </c>
      <c r="D119" s="436"/>
      <c r="E119" s="436"/>
      <c r="F119" s="436"/>
      <c r="G119" s="436"/>
      <c r="H119" s="422"/>
      <c r="I119" s="418"/>
      <c r="J119" s="84"/>
      <c r="K119" s="85" t="s">
        <v>80</v>
      </c>
      <c r="L119" s="86" t="s">
        <v>16</v>
      </c>
      <c r="M119" s="86" t="s">
        <v>16</v>
      </c>
    </row>
    <row r="120" spans="1:22" s="1" customFormat="1">
      <c r="A120" s="328"/>
      <c r="B120" s="19"/>
      <c r="C120" s="19"/>
      <c r="D120" s="19"/>
      <c r="E120" s="19"/>
      <c r="F120" s="19"/>
      <c r="G120" s="19"/>
      <c r="H120" s="15"/>
      <c r="I120" s="15"/>
      <c r="J120" s="87"/>
      <c r="K120" s="88"/>
      <c r="L120" s="89"/>
      <c r="M120" s="89"/>
    </row>
    <row r="121" spans="1:22" s="82" customFormat="1">
      <c r="A121" s="328"/>
      <c r="B121" s="83"/>
      <c r="C121" s="60"/>
      <c r="D121" s="60"/>
      <c r="E121" s="60"/>
      <c r="F121" s="60"/>
      <c r="G121" s="60"/>
      <c r="H121" s="90"/>
      <c r="I121" s="90"/>
      <c r="J121" s="87"/>
      <c r="K121" s="88"/>
      <c r="L121" s="89"/>
      <c r="M121" s="89"/>
    </row>
    <row r="122" spans="1:22" s="22" customFormat="1">
      <c r="A122" s="328"/>
      <c r="B122" s="2"/>
      <c r="C122" s="60"/>
      <c r="D122" s="4"/>
      <c r="E122" s="4"/>
      <c r="F122" s="4"/>
      <c r="G122" s="4"/>
      <c r="H122" s="308"/>
      <c r="I122" s="308"/>
      <c r="J122" s="61"/>
      <c r="K122" s="30"/>
      <c r="L122" s="59"/>
      <c r="M122" s="59"/>
    </row>
    <row r="123" spans="1:22" s="1" customFormat="1">
      <c r="A123" s="328"/>
      <c r="B123" s="19" t="s">
        <v>89</v>
      </c>
      <c r="C123" s="19"/>
      <c r="D123" s="19"/>
      <c r="E123" s="19"/>
      <c r="F123" s="19"/>
      <c r="G123" s="19"/>
      <c r="H123" s="15"/>
      <c r="I123" s="15"/>
      <c r="J123" s="87"/>
      <c r="K123" s="88"/>
      <c r="L123" s="89"/>
      <c r="M123" s="89"/>
    </row>
    <row r="124" spans="1:22">
      <c r="A124" s="328"/>
      <c r="B124" s="19"/>
      <c r="C124" s="19"/>
      <c r="D124" s="19"/>
      <c r="E124" s="19"/>
      <c r="F124" s="19"/>
      <c r="G124" s="19"/>
      <c r="H124" s="15"/>
      <c r="I124" s="15"/>
      <c r="L124" s="23"/>
      <c r="M124" s="23"/>
      <c r="N124" s="9"/>
      <c r="O124" s="9"/>
      <c r="P124" s="9"/>
      <c r="Q124" s="9"/>
      <c r="R124" s="9"/>
      <c r="S124" s="9"/>
      <c r="T124" s="9"/>
      <c r="U124" s="9"/>
      <c r="V124" s="9"/>
    </row>
    <row r="125" spans="1:22" ht="34.5" customHeight="1">
      <c r="A125" s="328"/>
      <c r="B125" s="19"/>
      <c r="C125" s="4"/>
      <c r="D125" s="4"/>
      <c r="F125" s="4"/>
      <c r="G125" s="4"/>
      <c r="H125" s="308"/>
      <c r="I125" s="65"/>
      <c r="J125" s="91" t="s">
        <v>68</v>
      </c>
      <c r="K125" s="75"/>
      <c r="L125" s="76" t="s">
        <v>536</v>
      </c>
      <c r="M125" s="76" t="s">
        <v>537</v>
      </c>
      <c r="N125" s="9"/>
      <c r="O125" s="9"/>
      <c r="P125" s="9"/>
      <c r="Q125" s="9"/>
      <c r="R125" s="9"/>
      <c r="S125" s="9"/>
      <c r="T125" s="9"/>
      <c r="U125" s="9"/>
      <c r="V125" s="9"/>
    </row>
    <row r="126" spans="1:22" ht="20.25" customHeight="1">
      <c r="A126" s="328"/>
      <c r="B126" s="2"/>
      <c r="C126" s="4"/>
      <c r="D126" s="4"/>
      <c r="F126" s="4"/>
      <c r="G126" s="4"/>
      <c r="H126" s="308"/>
      <c r="I126" s="65" t="s">
        <v>76</v>
      </c>
      <c r="J126" s="92"/>
      <c r="K126" s="77"/>
      <c r="L126" s="78" t="s">
        <v>526</v>
      </c>
      <c r="M126" s="78" t="s">
        <v>526</v>
      </c>
      <c r="N126" s="9"/>
      <c r="O126" s="9"/>
      <c r="P126" s="9"/>
      <c r="Q126" s="9"/>
      <c r="R126" s="9"/>
      <c r="S126" s="9"/>
      <c r="T126" s="9"/>
      <c r="U126" s="9"/>
      <c r="V126" s="9"/>
    </row>
    <row r="127" spans="1:22" s="82" customFormat="1" ht="40.5" customHeight="1">
      <c r="A127" s="330" t="s">
        <v>758</v>
      </c>
      <c r="B127" s="2"/>
      <c r="C127" s="407" t="s">
        <v>90</v>
      </c>
      <c r="D127" s="426"/>
      <c r="E127" s="426"/>
      <c r="F127" s="426"/>
      <c r="G127" s="426"/>
      <c r="H127" s="408"/>
      <c r="I127" s="437" t="s">
        <v>91</v>
      </c>
      <c r="J127" s="93"/>
      <c r="K127" s="94"/>
      <c r="L127" s="95" t="s">
        <v>495</v>
      </c>
      <c r="M127" s="96" t="s">
        <v>495</v>
      </c>
    </row>
    <row r="128" spans="1:22" s="82" customFormat="1" ht="40.5" customHeight="1">
      <c r="A128" s="330" t="s">
        <v>761</v>
      </c>
      <c r="B128" s="2"/>
      <c r="C128" s="316"/>
      <c r="D128" s="319"/>
      <c r="E128" s="407" t="s">
        <v>96</v>
      </c>
      <c r="F128" s="426"/>
      <c r="G128" s="426"/>
      <c r="H128" s="408"/>
      <c r="I128" s="438"/>
      <c r="J128" s="97"/>
      <c r="K128" s="98"/>
      <c r="L128" s="96" t="s">
        <v>16</v>
      </c>
      <c r="M128" s="96" t="s">
        <v>16</v>
      </c>
    </row>
    <row r="129" spans="1:22" s="82" customFormat="1" ht="40.5" customHeight="1">
      <c r="A129" s="330" t="s">
        <v>762</v>
      </c>
      <c r="B129" s="2"/>
      <c r="C129" s="316"/>
      <c r="D129" s="319"/>
      <c r="E129" s="409"/>
      <c r="F129" s="440"/>
      <c r="G129" s="440"/>
      <c r="H129" s="410"/>
      <c r="I129" s="438"/>
      <c r="J129" s="97"/>
      <c r="K129" s="98"/>
      <c r="L129" s="96" t="s">
        <v>16</v>
      </c>
      <c r="M129" s="96" t="s">
        <v>16</v>
      </c>
    </row>
    <row r="130" spans="1:22" s="82" customFormat="1" ht="40.5" customHeight="1">
      <c r="A130" s="330" t="s">
        <v>763</v>
      </c>
      <c r="B130" s="2"/>
      <c r="C130" s="309"/>
      <c r="D130" s="310"/>
      <c r="E130" s="411"/>
      <c r="F130" s="441"/>
      <c r="G130" s="441"/>
      <c r="H130" s="412"/>
      <c r="I130" s="439"/>
      <c r="J130" s="99"/>
      <c r="K130" s="100"/>
      <c r="L130" s="96" t="s">
        <v>16</v>
      </c>
      <c r="M130" s="96" t="s">
        <v>16</v>
      </c>
    </row>
    <row r="131" spans="1:22" s="1" customFormat="1">
      <c r="A131" s="328"/>
      <c r="B131" s="19"/>
      <c r="C131" s="19"/>
      <c r="D131" s="19"/>
      <c r="E131" s="19"/>
      <c r="F131" s="19"/>
      <c r="G131" s="19"/>
      <c r="H131" s="15"/>
      <c r="I131" s="15"/>
      <c r="J131" s="87"/>
      <c r="K131" s="88"/>
      <c r="L131" s="89"/>
      <c r="M131" s="89"/>
    </row>
    <row r="132" spans="1:22" s="82" customFormat="1">
      <c r="A132" s="328"/>
      <c r="B132" s="83"/>
      <c r="C132" s="60"/>
      <c r="D132" s="60"/>
      <c r="E132" s="60"/>
      <c r="F132" s="60"/>
      <c r="G132" s="60"/>
      <c r="H132" s="90"/>
      <c r="I132" s="90"/>
      <c r="J132" s="87"/>
      <c r="K132" s="88"/>
      <c r="L132" s="89"/>
      <c r="M132" s="89"/>
    </row>
    <row r="133" spans="1:22" s="22" customFormat="1">
      <c r="A133" s="328"/>
      <c r="B133" s="2"/>
      <c r="C133" s="60"/>
      <c r="D133" s="4"/>
      <c r="E133" s="4"/>
      <c r="F133" s="4"/>
      <c r="G133" s="4"/>
      <c r="H133" s="308"/>
      <c r="I133" s="308"/>
      <c r="J133" s="61"/>
      <c r="K133" s="30"/>
      <c r="L133" s="59"/>
      <c r="M133" s="59"/>
    </row>
    <row r="134" spans="1:22" s="1" customFormat="1">
      <c r="A134" s="336"/>
      <c r="B134" s="19" t="s">
        <v>108</v>
      </c>
      <c r="C134" s="44"/>
      <c r="D134" s="44"/>
      <c r="E134" s="44"/>
      <c r="F134" s="44"/>
      <c r="G134" s="44"/>
      <c r="H134" s="15"/>
      <c r="I134" s="15"/>
      <c r="J134" s="59"/>
      <c r="K134" s="30"/>
      <c r="L134" s="101"/>
      <c r="M134" s="101"/>
    </row>
    <row r="135" spans="1:22">
      <c r="A135" s="328"/>
      <c r="B135" s="19"/>
      <c r="C135" s="19"/>
      <c r="D135" s="19"/>
      <c r="E135" s="19"/>
      <c r="F135" s="19"/>
      <c r="G135" s="19"/>
      <c r="H135" s="15"/>
      <c r="I135" s="15"/>
      <c r="L135" s="23"/>
      <c r="M135" s="23"/>
      <c r="N135" s="9"/>
      <c r="O135" s="9"/>
      <c r="P135" s="9"/>
      <c r="Q135" s="9"/>
      <c r="R135" s="9"/>
      <c r="S135" s="9"/>
      <c r="T135" s="9"/>
      <c r="U135" s="9"/>
      <c r="V135" s="9"/>
    </row>
    <row r="136" spans="1:22" ht="34.5" customHeight="1">
      <c r="A136" s="328"/>
      <c r="B136" s="19"/>
      <c r="C136" s="4"/>
      <c r="D136" s="4"/>
      <c r="F136" s="4"/>
      <c r="G136" s="4"/>
      <c r="H136" s="308"/>
      <c r="I136" s="308"/>
      <c r="J136" s="74" t="s">
        <v>68</v>
      </c>
      <c r="K136" s="75"/>
      <c r="L136" s="76" t="s">
        <v>536</v>
      </c>
      <c r="M136" s="76" t="s">
        <v>537</v>
      </c>
      <c r="N136" s="9"/>
      <c r="O136" s="9"/>
      <c r="P136" s="9"/>
      <c r="Q136" s="9"/>
      <c r="R136" s="9"/>
      <c r="S136" s="9"/>
      <c r="T136" s="9"/>
      <c r="U136" s="9"/>
      <c r="V136" s="9"/>
    </row>
    <row r="137" spans="1:22" ht="20.25" customHeight="1">
      <c r="A137" s="328"/>
      <c r="B137" s="2"/>
      <c r="C137" s="60"/>
      <c r="D137" s="4"/>
      <c r="F137" s="4"/>
      <c r="G137" s="4"/>
      <c r="H137" s="308"/>
      <c r="I137" s="65" t="s">
        <v>69</v>
      </c>
      <c r="J137" s="66"/>
      <c r="K137" s="77"/>
      <c r="L137" s="78" t="s">
        <v>526</v>
      </c>
      <c r="M137" s="78" t="s">
        <v>526</v>
      </c>
      <c r="N137" s="9"/>
      <c r="O137" s="9"/>
      <c r="P137" s="9"/>
      <c r="Q137" s="9"/>
      <c r="R137" s="9"/>
      <c r="S137" s="9"/>
      <c r="T137" s="9"/>
      <c r="U137" s="9"/>
      <c r="V137" s="9"/>
    </row>
    <row r="138" spans="1:22" s="82" customFormat="1" ht="67.5" customHeight="1">
      <c r="A138" s="330" t="s">
        <v>765</v>
      </c>
      <c r="B138" s="2"/>
      <c r="C138" s="407" t="s">
        <v>109</v>
      </c>
      <c r="D138" s="426"/>
      <c r="E138" s="426"/>
      <c r="F138" s="426"/>
      <c r="G138" s="426"/>
      <c r="H138" s="408"/>
      <c r="I138" s="442" t="s">
        <v>110</v>
      </c>
      <c r="J138" s="102"/>
      <c r="K138" s="94"/>
      <c r="L138" s="95" t="s">
        <v>533</v>
      </c>
      <c r="M138" s="96" t="s">
        <v>533</v>
      </c>
    </row>
    <row r="139" spans="1:22" s="82" customFormat="1" ht="34.5" customHeight="1">
      <c r="A139" s="330" t="s">
        <v>765</v>
      </c>
      <c r="B139" s="83"/>
      <c r="C139" s="316"/>
      <c r="D139" s="319"/>
      <c r="E139" s="404" t="s">
        <v>113</v>
      </c>
      <c r="F139" s="405"/>
      <c r="G139" s="405"/>
      <c r="H139" s="406"/>
      <c r="I139" s="442"/>
      <c r="J139" s="97"/>
      <c r="K139" s="98"/>
      <c r="L139" s="103">
        <v>32</v>
      </c>
      <c r="M139" s="103">
        <v>39</v>
      </c>
    </row>
    <row r="140" spans="1:22" s="82" customFormat="1" ht="67.5" customHeight="1">
      <c r="A140" s="330" t="s">
        <v>769</v>
      </c>
      <c r="B140" s="83"/>
      <c r="C140" s="407" t="s">
        <v>114</v>
      </c>
      <c r="D140" s="426"/>
      <c r="E140" s="426"/>
      <c r="F140" s="426"/>
      <c r="G140" s="426"/>
      <c r="H140" s="408"/>
      <c r="I140" s="442"/>
      <c r="J140" s="97"/>
      <c r="K140" s="98"/>
      <c r="L140" s="95" t="s">
        <v>16</v>
      </c>
      <c r="M140" s="96" t="s">
        <v>16</v>
      </c>
    </row>
    <row r="141" spans="1:22" s="82" customFormat="1" ht="34.5" customHeight="1">
      <c r="A141" s="330" t="s">
        <v>769</v>
      </c>
      <c r="B141" s="83"/>
      <c r="C141" s="104"/>
      <c r="D141" s="105"/>
      <c r="E141" s="404" t="s">
        <v>116</v>
      </c>
      <c r="F141" s="405"/>
      <c r="G141" s="405"/>
      <c r="H141" s="406"/>
      <c r="I141" s="442"/>
      <c r="J141" s="97"/>
      <c r="K141" s="98"/>
      <c r="L141" s="103">
        <v>0</v>
      </c>
      <c r="M141" s="103">
        <v>0</v>
      </c>
    </row>
    <row r="142" spans="1:22" s="82" customFormat="1" ht="67.5" customHeight="1">
      <c r="A142" s="330" t="s">
        <v>771</v>
      </c>
      <c r="B142" s="83"/>
      <c r="C142" s="407" t="s">
        <v>114</v>
      </c>
      <c r="D142" s="426"/>
      <c r="E142" s="426"/>
      <c r="F142" s="426"/>
      <c r="G142" s="426"/>
      <c r="H142" s="408"/>
      <c r="I142" s="442"/>
      <c r="J142" s="97"/>
      <c r="K142" s="98"/>
      <c r="L142" s="95" t="s">
        <v>16</v>
      </c>
      <c r="M142" s="96" t="s">
        <v>16</v>
      </c>
    </row>
    <row r="143" spans="1:22" s="82" customFormat="1" ht="34.5" customHeight="1">
      <c r="A143" s="330" t="s">
        <v>771</v>
      </c>
      <c r="B143" s="83"/>
      <c r="C143" s="106"/>
      <c r="D143" s="107"/>
      <c r="E143" s="404" t="s">
        <v>116</v>
      </c>
      <c r="F143" s="405"/>
      <c r="G143" s="405"/>
      <c r="H143" s="406"/>
      <c r="I143" s="442"/>
      <c r="J143" s="97"/>
      <c r="K143" s="98"/>
      <c r="L143" s="103">
        <v>0</v>
      </c>
      <c r="M143" s="103">
        <v>0</v>
      </c>
    </row>
    <row r="144" spans="1:22" s="82" customFormat="1" ht="34.5" customHeight="1">
      <c r="A144" s="330" t="s">
        <v>772</v>
      </c>
      <c r="B144" s="83"/>
      <c r="C144" s="423" t="s">
        <v>117</v>
      </c>
      <c r="D144" s="424"/>
      <c r="E144" s="424"/>
      <c r="F144" s="424"/>
      <c r="G144" s="424"/>
      <c r="H144" s="425"/>
      <c r="I144" s="442"/>
      <c r="J144" s="99"/>
      <c r="K144" s="100"/>
      <c r="L144" s="103">
        <v>0</v>
      </c>
      <c r="M144" s="103">
        <v>4</v>
      </c>
    </row>
    <row r="145" spans="1:22" s="1" customFormat="1">
      <c r="A145" s="328"/>
      <c r="B145" s="19"/>
      <c r="C145" s="19"/>
      <c r="D145" s="19"/>
      <c r="E145" s="19"/>
      <c r="F145" s="19"/>
      <c r="G145" s="19"/>
      <c r="H145" s="15"/>
      <c r="I145" s="15"/>
      <c r="J145" s="87"/>
      <c r="K145" s="88"/>
      <c r="L145" s="89"/>
      <c r="M145" s="89"/>
    </row>
    <row r="146" spans="1:22" s="1" customFormat="1">
      <c r="A146" s="328"/>
      <c r="B146" s="19"/>
      <c r="C146" s="19"/>
      <c r="D146" s="19"/>
      <c r="E146" s="19"/>
      <c r="F146" s="19"/>
      <c r="G146" s="19"/>
      <c r="H146" s="15"/>
      <c r="I146" s="15"/>
      <c r="J146" s="87"/>
      <c r="K146" s="88"/>
      <c r="L146" s="89"/>
      <c r="M146" s="89"/>
    </row>
    <row r="147" spans="1:22" s="108" customFormat="1">
      <c r="A147" s="328"/>
      <c r="C147" s="4"/>
      <c r="D147" s="4"/>
      <c r="E147" s="4"/>
      <c r="F147" s="4"/>
      <c r="G147" s="4"/>
      <c r="H147" s="308"/>
      <c r="I147" s="308"/>
      <c r="J147" s="59"/>
      <c r="K147" s="30"/>
      <c r="L147" s="101"/>
      <c r="M147" s="101"/>
    </row>
    <row r="148" spans="1:22" s="108" customFormat="1">
      <c r="A148" s="328"/>
      <c r="B148" s="19" t="s">
        <v>118</v>
      </c>
      <c r="C148" s="4"/>
      <c r="D148" s="4"/>
      <c r="E148" s="4"/>
      <c r="F148" s="4"/>
      <c r="G148" s="4"/>
      <c r="H148" s="308"/>
      <c r="I148" s="308"/>
      <c r="J148" s="59"/>
      <c r="K148" s="30"/>
      <c r="L148" s="101"/>
      <c r="M148" s="101"/>
    </row>
    <row r="149" spans="1:22">
      <c r="A149" s="328"/>
      <c r="B149" s="19"/>
      <c r="C149" s="19"/>
      <c r="D149" s="19"/>
      <c r="E149" s="19"/>
      <c r="F149" s="19"/>
      <c r="G149" s="19"/>
      <c r="H149" s="15"/>
      <c r="I149" s="15"/>
      <c r="L149" s="23"/>
      <c r="M149" s="23"/>
      <c r="N149" s="9"/>
      <c r="O149" s="9"/>
      <c r="P149" s="9"/>
      <c r="Q149" s="9"/>
      <c r="R149" s="9"/>
      <c r="S149" s="9"/>
      <c r="T149" s="9"/>
      <c r="U149" s="9"/>
      <c r="V149" s="9"/>
    </row>
    <row r="150" spans="1:22" ht="34.5" customHeight="1">
      <c r="A150" s="328"/>
      <c r="B150" s="19"/>
      <c r="C150" s="4"/>
      <c r="D150" s="4"/>
      <c r="F150" s="4"/>
      <c r="G150" s="4"/>
      <c r="H150" s="308"/>
      <c r="I150" s="308"/>
      <c r="J150" s="74" t="s">
        <v>68</v>
      </c>
      <c r="K150" s="75"/>
      <c r="L150" s="76" t="s">
        <v>536</v>
      </c>
      <c r="M150" s="76" t="s">
        <v>537</v>
      </c>
      <c r="N150" s="9"/>
      <c r="O150" s="9"/>
      <c r="P150" s="9"/>
      <c r="Q150" s="9"/>
      <c r="R150" s="9"/>
      <c r="S150" s="9"/>
      <c r="T150" s="9"/>
      <c r="U150" s="9"/>
      <c r="V150" s="9"/>
    </row>
    <row r="151" spans="1:22" ht="20.25" customHeight="1">
      <c r="A151" s="328"/>
      <c r="B151" s="2"/>
      <c r="C151" s="60"/>
      <c r="D151" s="4"/>
      <c r="F151" s="4"/>
      <c r="G151" s="4"/>
      <c r="H151" s="308"/>
      <c r="I151" s="65" t="s">
        <v>69</v>
      </c>
      <c r="J151" s="66"/>
      <c r="K151" s="77"/>
      <c r="L151" s="78" t="s">
        <v>526</v>
      </c>
      <c r="M151" s="78" t="s">
        <v>526</v>
      </c>
      <c r="N151" s="9"/>
      <c r="O151" s="9"/>
      <c r="P151" s="9"/>
      <c r="Q151" s="9"/>
      <c r="R151" s="9"/>
      <c r="S151" s="9"/>
      <c r="T151" s="9"/>
      <c r="U151" s="9"/>
      <c r="V151" s="9"/>
    </row>
    <row r="152" spans="1:22" s="112" customFormat="1" ht="34.5" customHeight="1">
      <c r="A152" s="337" t="s">
        <v>774</v>
      </c>
      <c r="B152" s="108"/>
      <c r="C152" s="423" t="s">
        <v>119</v>
      </c>
      <c r="D152" s="424"/>
      <c r="E152" s="424"/>
      <c r="F152" s="424"/>
      <c r="G152" s="424"/>
      <c r="H152" s="425"/>
      <c r="I152" s="443" t="s">
        <v>1897</v>
      </c>
      <c r="J152" s="109">
        <f t="shared" ref="J152:J215" si="2">IF(SUM(L152:M152)=0,IF(COUNTIF(L152:M152,"未確認")&gt;0,"未確認",IF(COUNTIF(L152:M152,"~*")&gt;0,"*",SUM(L152:M152))),SUM(L152:M152))</f>
        <v>0</v>
      </c>
      <c r="K152" s="110" t="str">
        <f t="shared" ref="K152:K215" si="3">IF(OR(COUNTIF(L152:M152,"未確認")&gt;0,COUNTIF(L152:M152,"~*")&gt;0),"※","")</f>
        <v/>
      </c>
      <c r="L152" s="111"/>
      <c r="M152" s="111"/>
    </row>
    <row r="153" spans="1:22" s="112" customFormat="1" ht="34.5" customHeight="1">
      <c r="A153" s="337" t="s">
        <v>777</v>
      </c>
      <c r="B153" s="108"/>
      <c r="C153" s="423" t="s">
        <v>121</v>
      </c>
      <c r="D153" s="424"/>
      <c r="E153" s="424"/>
      <c r="F153" s="424"/>
      <c r="G153" s="424"/>
      <c r="H153" s="425"/>
      <c r="I153" s="444"/>
      <c r="J153" s="109">
        <f t="shared" si="2"/>
        <v>0</v>
      </c>
      <c r="K153" s="110" t="str">
        <f t="shared" si="3"/>
        <v/>
      </c>
      <c r="L153" s="111"/>
      <c r="M153" s="111"/>
    </row>
    <row r="154" spans="1:22" s="112" customFormat="1" ht="34.5" customHeight="1">
      <c r="A154" s="337" t="s">
        <v>779</v>
      </c>
      <c r="B154" s="108"/>
      <c r="C154" s="423" t="s">
        <v>122</v>
      </c>
      <c r="D154" s="424"/>
      <c r="E154" s="424"/>
      <c r="F154" s="424"/>
      <c r="G154" s="424"/>
      <c r="H154" s="425"/>
      <c r="I154" s="444"/>
      <c r="J154" s="109">
        <f t="shared" si="2"/>
        <v>0</v>
      </c>
      <c r="K154" s="110" t="str">
        <f t="shared" si="3"/>
        <v/>
      </c>
      <c r="L154" s="111"/>
      <c r="M154" s="111"/>
    </row>
    <row r="155" spans="1:22" s="112" customFormat="1" ht="34.5" customHeight="1">
      <c r="A155" s="337" t="s">
        <v>780</v>
      </c>
      <c r="B155" s="108"/>
      <c r="C155" s="423" t="s">
        <v>123</v>
      </c>
      <c r="D155" s="424"/>
      <c r="E155" s="424"/>
      <c r="F155" s="424"/>
      <c r="G155" s="424"/>
      <c r="H155" s="425"/>
      <c r="I155" s="444"/>
      <c r="J155" s="109">
        <f t="shared" si="2"/>
        <v>0</v>
      </c>
      <c r="K155" s="110" t="str">
        <f t="shared" si="3"/>
        <v/>
      </c>
      <c r="L155" s="111"/>
      <c r="M155" s="111"/>
    </row>
    <row r="156" spans="1:22" s="112" customFormat="1" ht="34.5" customHeight="1">
      <c r="A156" s="337" t="s">
        <v>781</v>
      </c>
      <c r="B156" s="108"/>
      <c r="C156" s="423" t="s">
        <v>124</v>
      </c>
      <c r="D156" s="424"/>
      <c r="E156" s="424"/>
      <c r="F156" s="424"/>
      <c r="G156" s="424"/>
      <c r="H156" s="425"/>
      <c r="I156" s="444"/>
      <c r="J156" s="109">
        <f t="shared" si="2"/>
        <v>0</v>
      </c>
      <c r="K156" s="110" t="str">
        <f t="shared" si="3"/>
        <v/>
      </c>
      <c r="L156" s="111"/>
      <c r="M156" s="111"/>
    </row>
    <row r="157" spans="1:22" s="112" customFormat="1" ht="34.5" customHeight="1">
      <c r="A157" s="337" t="s">
        <v>782</v>
      </c>
      <c r="B157" s="108"/>
      <c r="C157" s="423" t="s">
        <v>125</v>
      </c>
      <c r="D157" s="424"/>
      <c r="E157" s="424"/>
      <c r="F157" s="424"/>
      <c r="G157" s="424"/>
      <c r="H157" s="425"/>
      <c r="I157" s="444"/>
      <c r="J157" s="109">
        <f t="shared" si="2"/>
        <v>0</v>
      </c>
      <c r="K157" s="110" t="str">
        <f t="shared" si="3"/>
        <v/>
      </c>
      <c r="L157" s="111"/>
      <c r="M157" s="111"/>
    </row>
    <row r="158" spans="1:22" s="112" customFormat="1" ht="34.5" customHeight="1">
      <c r="A158" s="337" t="s">
        <v>783</v>
      </c>
      <c r="B158" s="108"/>
      <c r="C158" s="423" t="s">
        <v>126</v>
      </c>
      <c r="D158" s="424"/>
      <c r="E158" s="424"/>
      <c r="F158" s="424"/>
      <c r="G158" s="424"/>
      <c r="H158" s="425"/>
      <c r="I158" s="444"/>
      <c r="J158" s="109">
        <f t="shared" si="2"/>
        <v>0</v>
      </c>
      <c r="K158" s="110" t="str">
        <f t="shared" si="3"/>
        <v/>
      </c>
      <c r="L158" s="111"/>
      <c r="M158" s="111"/>
    </row>
    <row r="159" spans="1:22" s="112" customFormat="1" ht="34.5" customHeight="1">
      <c r="A159" s="337" t="s">
        <v>784</v>
      </c>
      <c r="B159" s="108"/>
      <c r="C159" s="423" t="s">
        <v>127</v>
      </c>
      <c r="D159" s="424"/>
      <c r="E159" s="424"/>
      <c r="F159" s="424"/>
      <c r="G159" s="424"/>
      <c r="H159" s="425"/>
      <c r="I159" s="444"/>
      <c r="J159" s="109">
        <f t="shared" si="2"/>
        <v>0</v>
      </c>
      <c r="K159" s="110" t="str">
        <f t="shared" si="3"/>
        <v/>
      </c>
      <c r="L159" s="111"/>
      <c r="M159" s="111"/>
    </row>
    <row r="160" spans="1:22" s="112" customFormat="1" ht="34.5" customHeight="1">
      <c r="A160" s="337" t="s">
        <v>786</v>
      </c>
      <c r="B160" s="108"/>
      <c r="C160" s="423" t="s">
        <v>128</v>
      </c>
      <c r="D160" s="424"/>
      <c r="E160" s="424"/>
      <c r="F160" s="424"/>
      <c r="G160" s="424"/>
      <c r="H160" s="425"/>
      <c r="I160" s="444"/>
      <c r="J160" s="109">
        <f t="shared" si="2"/>
        <v>0</v>
      </c>
      <c r="K160" s="110" t="str">
        <f t="shared" si="3"/>
        <v/>
      </c>
      <c r="L160" s="111"/>
      <c r="M160" s="111"/>
    </row>
    <row r="161" spans="1:13" s="112" customFormat="1" ht="34.5" customHeight="1">
      <c r="A161" s="337" t="s">
        <v>787</v>
      </c>
      <c r="B161" s="108"/>
      <c r="C161" s="423" t="s">
        <v>129</v>
      </c>
      <c r="D161" s="424"/>
      <c r="E161" s="424"/>
      <c r="F161" s="424"/>
      <c r="G161" s="424"/>
      <c r="H161" s="425"/>
      <c r="I161" s="444"/>
      <c r="J161" s="109">
        <f t="shared" si="2"/>
        <v>0</v>
      </c>
      <c r="K161" s="110" t="str">
        <f t="shared" si="3"/>
        <v/>
      </c>
      <c r="L161" s="111"/>
      <c r="M161" s="111"/>
    </row>
    <row r="162" spans="1:13" s="112" customFormat="1" ht="34.5" customHeight="1">
      <c r="A162" s="337" t="s">
        <v>788</v>
      </c>
      <c r="B162" s="108"/>
      <c r="C162" s="423" t="s">
        <v>130</v>
      </c>
      <c r="D162" s="424"/>
      <c r="E162" s="424"/>
      <c r="F162" s="424"/>
      <c r="G162" s="424"/>
      <c r="H162" s="425"/>
      <c r="I162" s="444"/>
      <c r="J162" s="109">
        <f t="shared" si="2"/>
        <v>0</v>
      </c>
      <c r="K162" s="110" t="str">
        <f t="shared" si="3"/>
        <v/>
      </c>
      <c r="L162" s="111"/>
      <c r="M162" s="111"/>
    </row>
    <row r="163" spans="1:13" s="112" customFormat="1" ht="34.5" customHeight="1">
      <c r="A163" s="337" t="s">
        <v>790</v>
      </c>
      <c r="B163" s="108"/>
      <c r="C163" s="423" t="s">
        <v>133</v>
      </c>
      <c r="D163" s="424"/>
      <c r="E163" s="424"/>
      <c r="F163" s="424"/>
      <c r="G163" s="424"/>
      <c r="H163" s="425"/>
      <c r="I163" s="444"/>
      <c r="J163" s="109">
        <f t="shared" si="2"/>
        <v>0</v>
      </c>
      <c r="K163" s="110" t="str">
        <f t="shared" si="3"/>
        <v/>
      </c>
      <c r="L163" s="111"/>
      <c r="M163" s="111"/>
    </row>
    <row r="164" spans="1:13" s="112" customFormat="1" ht="34.5" customHeight="1">
      <c r="A164" s="337" t="s">
        <v>792</v>
      </c>
      <c r="B164" s="108"/>
      <c r="C164" s="423" t="s">
        <v>134</v>
      </c>
      <c r="D164" s="424"/>
      <c r="E164" s="424"/>
      <c r="F164" s="424"/>
      <c r="G164" s="424"/>
      <c r="H164" s="425"/>
      <c r="I164" s="444"/>
      <c r="J164" s="109">
        <f t="shared" si="2"/>
        <v>78</v>
      </c>
      <c r="K164" s="110" t="str">
        <f t="shared" si="3"/>
        <v/>
      </c>
      <c r="L164" s="111">
        <v>32</v>
      </c>
      <c r="M164" s="111">
        <v>46</v>
      </c>
    </row>
    <row r="165" spans="1:13" s="112" customFormat="1" ht="34.5" customHeight="1">
      <c r="A165" s="337" t="s">
        <v>793</v>
      </c>
      <c r="B165" s="108"/>
      <c r="C165" s="423" t="s">
        <v>135</v>
      </c>
      <c r="D165" s="424"/>
      <c r="E165" s="424"/>
      <c r="F165" s="424"/>
      <c r="G165" s="424"/>
      <c r="H165" s="425"/>
      <c r="I165" s="444"/>
      <c r="J165" s="109">
        <f t="shared" si="2"/>
        <v>0</v>
      </c>
      <c r="K165" s="110" t="str">
        <f t="shared" si="3"/>
        <v/>
      </c>
      <c r="L165" s="111"/>
      <c r="M165" s="111"/>
    </row>
    <row r="166" spans="1:13" s="112" customFormat="1" ht="34.5" customHeight="1">
      <c r="A166" s="337" t="s">
        <v>794</v>
      </c>
      <c r="B166" s="108"/>
      <c r="C166" s="423" t="s">
        <v>136</v>
      </c>
      <c r="D166" s="424"/>
      <c r="E166" s="424"/>
      <c r="F166" s="424"/>
      <c r="G166" s="424"/>
      <c r="H166" s="425"/>
      <c r="I166" s="444"/>
      <c r="J166" s="109">
        <f t="shared" si="2"/>
        <v>0</v>
      </c>
      <c r="K166" s="110" t="str">
        <f t="shared" si="3"/>
        <v/>
      </c>
      <c r="L166" s="111"/>
      <c r="M166" s="111"/>
    </row>
    <row r="167" spans="1:13" s="112" customFormat="1" ht="34.5" customHeight="1">
      <c r="A167" s="337" t="s">
        <v>796</v>
      </c>
      <c r="B167" s="108"/>
      <c r="C167" s="423" t="s">
        <v>137</v>
      </c>
      <c r="D167" s="424"/>
      <c r="E167" s="424"/>
      <c r="F167" s="424"/>
      <c r="G167" s="424"/>
      <c r="H167" s="425"/>
      <c r="I167" s="444"/>
      <c r="J167" s="109">
        <f t="shared" si="2"/>
        <v>0</v>
      </c>
      <c r="K167" s="110" t="str">
        <f t="shared" si="3"/>
        <v/>
      </c>
      <c r="L167" s="111"/>
      <c r="M167" s="111"/>
    </row>
    <row r="168" spans="1:13" s="112" customFormat="1" ht="34.5" customHeight="1">
      <c r="A168" s="337" t="s">
        <v>798</v>
      </c>
      <c r="B168" s="108"/>
      <c r="C168" s="423" t="s">
        <v>138</v>
      </c>
      <c r="D168" s="424"/>
      <c r="E168" s="424"/>
      <c r="F168" s="424"/>
      <c r="G168" s="424"/>
      <c r="H168" s="425"/>
      <c r="I168" s="444"/>
      <c r="J168" s="109">
        <f t="shared" si="2"/>
        <v>0</v>
      </c>
      <c r="K168" s="110" t="str">
        <f t="shared" si="3"/>
        <v/>
      </c>
      <c r="L168" s="111"/>
      <c r="M168" s="111"/>
    </row>
    <row r="169" spans="1:13" s="112" customFormat="1" ht="34.5" customHeight="1">
      <c r="A169" s="337" t="s">
        <v>800</v>
      </c>
      <c r="B169" s="108"/>
      <c r="C169" s="423" t="s">
        <v>1898</v>
      </c>
      <c r="D169" s="424"/>
      <c r="E169" s="424"/>
      <c r="F169" s="424"/>
      <c r="G169" s="424"/>
      <c r="H169" s="425"/>
      <c r="I169" s="444"/>
      <c r="J169" s="109">
        <f t="shared" si="2"/>
        <v>0</v>
      </c>
      <c r="K169" s="110" t="str">
        <f t="shared" si="3"/>
        <v/>
      </c>
      <c r="L169" s="111"/>
      <c r="M169" s="111"/>
    </row>
    <row r="170" spans="1:13" s="112" customFormat="1" ht="34.5" customHeight="1">
      <c r="A170" s="337" t="s">
        <v>802</v>
      </c>
      <c r="B170" s="108"/>
      <c r="C170" s="423" t="s">
        <v>139</v>
      </c>
      <c r="D170" s="424"/>
      <c r="E170" s="424"/>
      <c r="F170" s="424"/>
      <c r="G170" s="424"/>
      <c r="H170" s="425"/>
      <c r="I170" s="444"/>
      <c r="J170" s="109">
        <f t="shared" si="2"/>
        <v>0</v>
      </c>
      <c r="K170" s="110" t="str">
        <f t="shared" si="3"/>
        <v/>
      </c>
      <c r="L170" s="111"/>
      <c r="M170" s="111"/>
    </row>
    <row r="171" spans="1:13" s="112" customFormat="1" ht="34.5" customHeight="1">
      <c r="A171" s="337" t="s">
        <v>804</v>
      </c>
      <c r="B171" s="108"/>
      <c r="C171" s="423" t="s">
        <v>140</v>
      </c>
      <c r="D171" s="424"/>
      <c r="E171" s="424"/>
      <c r="F171" s="424"/>
      <c r="G171" s="424"/>
      <c r="H171" s="425"/>
      <c r="I171" s="444"/>
      <c r="J171" s="109">
        <f t="shared" si="2"/>
        <v>0</v>
      </c>
      <c r="K171" s="110" t="str">
        <f t="shared" si="3"/>
        <v/>
      </c>
      <c r="L171" s="111"/>
      <c r="M171" s="111"/>
    </row>
    <row r="172" spans="1:13" s="112" customFormat="1" ht="34.5" customHeight="1">
      <c r="A172" s="337" t="s">
        <v>806</v>
      </c>
      <c r="B172" s="108"/>
      <c r="C172" s="423" t="s">
        <v>141</v>
      </c>
      <c r="D172" s="424"/>
      <c r="E172" s="424"/>
      <c r="F172" s="424"/>
      <c r="G172" s="424"/>
      <c r="H172" s="425"/>
      <c r="I172" s="444"/>
      <c r="J172" s="109">
        <f t="shared" si="2"/>
        <v>0</v>
      </c>
      <c r="K172" s="110" t="str">
        <f t="shared" si="3"/>
        <v/>
      </c>
      <c r="L172" s="111"/>
      <c r="M172" s="111"/>
    </row>
    <row r="173" spans="1:13" s="112" customFormat="1" ht="34.5" customHeight="1">
      <c r="A173" s="337" t="s">
        <v>808</v>
      </c>
      <c r="B173" s="108"/>
      <c r="C173" s="423" t="s">
        <v>142</v>
      </c>
      <c r="D173" s="424"/>
      <c r="E173" s="424"/>
      <c r="F173" s="424"/>
      <c r="G173" s="424"/>
      <c r="H173" s="425"/>
      <c r="I173" s="444"/>
      <c r="J173" s="109">
        <f t="shared" si="2"/>
        <v>0</v>
      </c>
      <c r="K173" s="110" t="str">
        <f t="shared" si="3"/>
        <v/>
      </c>
      <c r="L173" s="111"/>
      <c r="M173" s="111"/>
    </row>
    <row r="174" spans="1:13" s="112" customFormat="1" ht="34.5" customHeight="1">
      <c r="A174" s="337" t="s">
        <v>810</v>
      </c>
      <c r="B174" s="108"/>
      <c r="C174" s="423" t="s">
        <v>143</v>
      </c>
      <c r="D174" s="424"/>
      <c r="E174" s="424"/>
      <c r="F174" s="424"/>
      <c r="G174" s="424"/>
      <c r="H174" s="425"/>
      <c r="I174" s="444"/>
      <c r="J174" s="109">
        <f t="shared" si="2"/>
        <v>0</v>
      </c>
      <c r="K174" s="110" t="str">
        <f t="shared" si="3"/>
        <v/>
      </c>
      <c r="L174" s="111"/>
      <c r="M174" s="111"/>
    </row>
    <row r="175" spans="1:13" s="112" customFormat="1" ht="34.5" customHeight="1">
      <c r="A175" s="337" t="s">
        <v>812</v>
      </c>
      <c r="B175" s="108"/>
      <c r="C175" s="423" t="s">
        <v>144</v>
      </c>
      <c r="D175" s="424"/>
      <c r="E175" s="424"/>
      <c r="F175" s="424"/>
      <c r="G175" s="424"/>
      <c r="H175" s="425"/>
      <c r="I175" s="444"/>
      <c r="J175" s="109">
        <f t="shared" si="2"/>
        <v>0</v>
      </c>
      <c r="K175" s="110" t="str">
        <f t="shared" si="3"/>
        <v/>
      </c>
      <c r="L175" s="111"/>
      <c r="M175" s="111"/>
    </row>
    <row r="176" spans="1:13" s="112" customFormat="1" ht="34.5" customHeight="1">
      <c r="A176" s="337" t="s">
        <v>814</v>
      </c>
      <c r="B176" s="108"/>
      <c r="C176" s="423" t="s">
        <v>145</v>
      </c>
      <c r="D176" s="424"/>
      <c r="E176" s="424"/>
      <c r="F176" s="424"/>
      <c r="G176" s="424"/>
      <c r="H176" s="425"/>
      <c r="I176" s="444"/>
      <c r="J176" s="109">
        <f t="shared" si="2"/>
        <v>0</v>
      </c>
      <c r="K176" s="110" t="str">
        <f t="shared" si="3"/>
        <v/>
      </c>
      <c r="L176" s="111"/>
      <c r="M176" s="111"/>
    </row>
    <row r="177" spans="1:13" s="112" customFormat="1" ht="34.5" customHeight="1">
      <c r="A177" s="337" t="s">
        <v>816</v>
      </c>
      <c r="B177" s="108"/>
      <c r="C177" s="423" t="s">
        <v>146</v>
      </c>
      <c r="D177" s="424"/>
      <c r="E177" s="424"/>
      <c r="F177" s="424"/>
      <c r="G177" s="424"/>
      <c r="H177" s="425"/>
      <c r="I177" s="444"/>
      <c r="J177" s="109">
        <f t="shared" si="2"/>
        <v>0</v>
      </c>
      <c r="K177" s="110" t="str">
        <f t="shared" si="3"/>
        <v/>
      </c>
      <c r="L177" s="111"/>
      <c r="M177" s="111"/>
    </row>
    <row r="178" spans="1:13" s="112" customFormat="1" ht="34.5" customHeight="1">
      <c r="A178" s="337" t="s">
        <v>818</v>
      </c>
      <c r="B178" s="108"/>
      <c r="C178" s="423" t="s">
        <v>147</v>
      </c>
      <c r="D178" s="424"/>
      <c r="E178" s="424"/>
      <c r="F178" s="424"/>
      <c r="G178" s="424"/>
      <c r="H178" s="425"/>
      <c r="I178" s="444"/>
      <c r="J178" s="109">
        <f t="shared" si="2"/>
        <v>0</v>
      </c>
      <c r="K178" s="110" t="str">
        <f t="shared" si="3"/>
        <v/>
      </c>
      <c r="L178" s="111"/>
      <c r="M178" s="111"/>
    </row>
    <row r="179" spans="1:13" s="112" customFormat="1" ht="34.5" customHeight="1">
      <c r="A179" s="337" t="s">
        <v>820</v>
      </c>
      <c r="B179" s="108"/>
      <c r="C179" s="423" t="s">
        <v>148</v>
      </c>
      <c r="D179" s="424"/>
      <c r="E179" s="424"/>
      <c r="F179" s="424"/>
      <c r="G179" s="424"/>
      <c r="H179" s="425"/>
      <c r="I179" s="444"/>
      <c r="J179" s="109">
        <f t="shared" si="2"/>
        <v>0</v>
      </c>
      <c r="K179" s="110" t="str">
        <f t="shared" si="3"/>
        <v/>
      </c>
      <c r="L179" s="111"/>
      <c r="M179" s="111"/>
    </row>
    <row r="180" spans="1:13" s="112" customFormat="1" ht="34.5" customHeight="1">
      <c r="A180" s="337" t="s">
        <v>821</v>
      </c>
      <c r="B180" s="108"/>
      <c r="C180" s="423" t="s">
        <v>149</v>
      </c>
      <c r="D180" s="424"/>
      <c r="E180" s="424"/>
      <c r="F180" s="424"/>
      <c r="G180" s="424"/>
      <c r="H180" s="425"/>
      <c r="I180" s="444"/>
      <c r="J180" s="109">
        <f t="shared" si="2"/>
        <v>0</v>
      </c>
      <c r="K180" s="110" t="str">
        <f t="shared" si="3"/>
        <v/>
      </c>
      <c r="L180" s="111"/>
      <c r="M180" s="111"/>
    </row>
    <row r="181" spans="1:13" s="112" customFormat="1" ht="34.5" customHeight="1">
      <c r="A181" s="337" t="s">
        <v>822</v>
      </c>
      <c r="B181" s="108"/>
      <c r="C181" s="423" t="s">
        <v>150</v>
      </c>
      <c r="D181" s="424"/>
      <c r="E181" s="424"/>
      <c r="F181" s="424"/>
      <c r="G181" s="424"/>
      <c r="H181" s="425"/>
      <c r="I181" s="444"/>
      <c r="J181" s="109">
        <f t="shared" si="2"/>
        <v>0</v>
      </c>
      <c r="K181" s="110" t="str">
        <f t="shared" si="3"/>
        <v/>
      </c>
      <c r="L181" s="111"/>
      <c r="M181" s="111"/>
    </row>
    <row r="182" spans="1:13" s="112" customFormat="1" ht="34.5" customHeight="1">
      <c r="A182" s="337" t="s">
        <v>823</v>
      </c>
      <c r="B182" s="108"/>
      <c r="C182" s="423" t="s">
        <v>151</v>
      </c>
      <c r="D182" s="424"/>
      <c r="E182" s="424"/>
      <c r="F182" s="424"/>
      <c r="G182" s="424"/>
      <c r="H182" s="425"/>
      <c r="I182" s="444"/>
      <c r="J182" s="109">
        <f t="shared" si="2"/>
        <v>0</v>
      </c>
      <c r="K182" s="110" t="str">
        <f t="shared" si="3"/>
        <v/>
      </c>
      <c r="L182" s="111"/>
      <c r="M182" s="111"/>
    </row>
    <row r="183" spans="1:13" s="112" customFormat="1" ht="34.5" customHeight="1">
      <c r="A183" s="337" t="s">
        <v>825</v>
      </c>
      <c r="B183" s="108"/>
      <c r="C183" s="423" t="s">
        <v>152</v>
      </c>
      <c r="D183" s="424"/>
      <c r="E183" s="424"/>
      <c r="F183" s="424"/>
      <c r="G183" s="424"/>
      <c r="H183" s="425"/>
      <c r="I183" s="444"/>
      <c r="J183" s="109">
        <f t="shared" si="2"/>
        <v>0</v>
      </c>
      <c r="K183" s="110" t="str">
        <f t="shared" si="3"/>
        <v/>
      </c>
      <c r="L183" s="111"/>
      <c r="M183" s="111"/>
    </row>
    <row r="184" spans="1:13" s="112" customFormat="1" ht="34.5" customHeight="1">
      <c r="A184" s="337" t="s">
        <v>826</v>
      </c>
      <c r="B184" s="108"/>
      <c r="C184" s="423" t="s">
        <v>153</v>
      </c>
      <c r="D184" s="424"/>
      <c r="E184" s="424"/>
      <c r="F184" s="424"/>
      <c r="G184" s="424"/>
      <c r="H184" s="425"/>
      <c r="I184" s="444"/>
      <c r="J184" s="109">
        <f t="shared" si="2"/>
        <v>0</v>
      </c>
      <c r="K184" s="110" t="str">
        <f t="shared" si="3"/>
        <v/>
      </c>
      <c r="L184" s="111"/>
      <c r="M184" s="111"/>
    </row>
    <row r="185" spans="1:13" s="112" customFormat="1" ht="34.5" customHeight="1">
      <c r="A185" s="337" t="s">
        <v>827</v>
      </c>
      <c r="B185" s="108"/>
      <c r="C185" s="423" t="s">
        <v>154</v>
      </c>
      <c r="D185" s="424"/>
      <c r="E185" s="424"/>
      <c r="F185" s="424"/>
      <c r="G185" s="424"/>
      <c r="H185" s="425"/>
      <c r="I185" s="444"/>
      <c r="J185" s="109">
        <f t="shared" si="2"/>
        <v>0</v>
      </c>
      <c r="K185" s="110" t="str">
        <f t="shared" si="3"/>
        <v/>
      </c>
      <c r="L185" s="111"/>
      <c r="M185" s="111"/>
    </row>
    <row r="186" spans="1:13" s="112" customFormat="1" ht="34.5" customHeight="1">
      <c r="A186" s="337" t="s">
        <v>828</v>
      </c>
      <c r="B186" s="108"/>
      <c r="C186" s="423" t="s">
        <v>1899</v>
      </c>
      <c r="D186" s="424"/>
      <c r="E186" s="424"/>
      <c r="F186" s="424"/>
      <c r="G186" s="424"/>
      <c r="H186" s="425"/>
      <c r="I186" s="444"/>
      <c r="J186" s="109">
        <f t="shared" si="2"/>
        <v>0</v>
      </c>
      <c r="K186" s="110" t="str">
        <f t="shared" si="3"/>
        <v/>
      </c>
      <c r="L186" s="111"/>
      <c r="M186" s="111"/>
    </row>
    <row r="187" spans="1:13" s="112" customFormat="1" ht="34.5" customHeight="1">
      <c r="A187" s="337" t="s">
        <v>829</v>
      </c>
      <c r="B187" s="108"/>
      <c r="C187" s="423" t="s">
        <v>156</v>
      </c>
      <c r="D187" s="424"/>
      <c r="E187" s="424"/>
      <c r="F187" s="424"/>
      <c r="G187" s="424"/>
      <c r="H187" s="425"/>
      <c r="I187" s="444"/>
      <c r="J187" s="109">
        <f t="shared" si="2"/>
        <v>0</v>
      </c>
      <c r="K187" s="110" t="str">
        <f t="shared" si="3"/>
        <v/>
      </c>
      <c r="L187" s="111"/>
      <c r="M187" s="111"/>
    </row>
    <row r="188" spans="1:13" s="112" customFormat="1" ht="34.5" customHeight="1">
      <c r="A188" s="337" t="s">
        <v>830</v>
      </c>
      <c r="B188" s="108"/>
      <c r="C188" s="423" t="s">
        <v>157</v>
      </c>
      <c r="D188" s="424"/>
      <c r="E188" s="424"/>
      <c r="F188" s="424"/>
      <c r="G188" s="424"/>
      <c r="H188" s="425"/>
      <c r="I188" s="444"/>
      <c r="J188" s="109">
        <f t="shared" si="2"/>
        <v>0</v>
      </c>
      <c r="K188" s="110" t="str">
        <f t="shared" si="3"/>
        <v/>
      </c>
      <c r="L188" s="111"/>
      <c r="M188" s="111"/>
    </row>
    <row r="189" spans="1:13" s="112" customFormat="1" ht="34.5" customHeight="1">
      <c r="A189" s="337" t="s">
        <v>832</v>
      </c>
      <c r="B189" s="108"/>
      <c r="C189" s="423" t="s">
        <v>158</v>
      </c>
      <c r="D189" s="424"/>
      <c r="E189" s="424"/>
      <c r="F189" s="424"/>
      <c r="G189" s="424"/>
      <c r="H189" s="425"/>
      <c r="I189" s="444"/>
      <c r="J189" s="109">
        <f t="shared" si="2"/>
        <v>0</v>
      </c>
      <c r="K189" s="110" t="str">
        <f t="shared" si="3"/>
        <v/>
      </c>
      <c r="L189" s="111"/>
      <c r="M189" s="111"/>
    </row>
    <row r="190" spans="1:13" s="112" customFormat="1" ht="34.5" customHeight="1">
      <c r="A190" s="337" t="s">
        <v>834</v>
      </c>
      <c r="B190" s="108"/>
      <c r="C190" s="423" t="s">
        <v>159</v>
      </c>
      <c r="D190" s="424"/>
      <c r="E190" s="424"/>
      <c r="F190" s="424"/>
      <c r="G190" s="424"/>
      <c r="H190" s="425"/>
      <c r="I190" s="444"/>
      <c r="J190" s="109">
        <f t="shared" si="2"/>
        <v>0</v>
      </c>
      <c r="K190" s="110" t="str">
        <f t="shared" si="3"/>
        <v/>
      </c>
      <c r="L190" s="111"/>
      <c r="M190" s="111"/>
    </row>
    <row r="191" spans="1:13" s="112" customFormat="1" ht="34.5" customHeight="1">
      <c r="A191" s="337" t="s">
        <v>836</v>
      </c>
      <c r="B191" s="108"/>
      <c r="C191" s="423" t="s">
        <v>160</v>
      </c>
      <c r="D191" s="424"/>
      <c r="E191" s="424"/>
      <c r="F191" s="424"/>
      <c r="G191" s="424"/>
      <c r="H191" s="425"/>
      <c r="I191" s="444"/>
      <c r="J191" s="109">
        <f t="shared" si="2"/>
        <v>0</v>
      </c>
      <c r="K191" s="110" t="str">
        <f t="shared" si="3"/>
        <v/>
      </c>
      <c r="L191" s="111"/>
      <c r="M191" s="111"/>
    </row>
    <row r="192" spans="1:13" s="112" customFormat="1" ht="34.5" customHeight="1">
      <c r="A192" s="337" t="s">
        <v>837</v>
      </c>
      <c r="B192" s="108"/>
      <c r="C192" s="423" t="s">
        <v>161</v>
      </c>
      <c r="D192" s="424"/>
      <c r="E192" s="424"/>
      <c r="F192" s="424"/>
      <c r="G192" s="424"/>
      <c r="H192" s="425"/>
      <c r="I192" s="444"/>
      <c r="J192" s="109">
        <f t="shared" si="2"/>
        <v>0</v>
      </c>
      <c r="K192" s="110" t="str">
        <f t="shared" si="3"/>
        <v/>
      </c>
      <c r="L192" s="111"/>
      <c r="M192" s="111"/>
    </row>
    <row r="193" spans="1:13" s="112" customFormat="1" ht="34.5" customHeight="1">
      <c r="A193" s="337" t="s">
        <v>839</v>
      </c>
      <c r="B193" s="108"/>
      <c r="C193" s="423" t="s">
        <v>162</v>
      </c>
      <c r="D193" s="424"/>
      <c r="E193" s="424"/>
      <c r="F193" s="424"/>
      <c r="G193" s="424"/>
      <c r="H193" s="425"/>
      <c r="I193" s="444"/>
      <c r="J193" s="109">
        <f t="shared" si="2"/>
        <v>0</v>
      </c>
      <c r="K193" s="110" t="str">
        <f t="shared" si="3"/>
        <v/>
      </c>
      <c r="L193" s="111"/>
      <c r="M193" s="111"/>
    </row>
    <row r="194" spans="1:13" s="112" customFormat="1" ht="34.5" customHeight="1">
      <c r="A194" s="337" t="s">
        <v>840</v>
      </c>
      <c r="B194" s="108"/>
      <c r="C194" s="423" t="s">
        <v>163</v>
      </c>
      <c r="D194" s="424"/>
      <c r="E194" s="424"/>
      <c r="F194" s="424"/>
      <c r="G194" s="424"/>
      <c r="H194" s="425"/>
      <c r="I194" s="444"/>
      <c r="J194" s="109">
        <f t="shared" si="2"/>
        <v>0</v>
      </c>
      <c r="K194" s="110" t="str">
        <f t="shared" si="3"/>
        <v/>
      </c>
      <c r="L194" s="111"/>
      <c r="M194" s="111"/>
    </row>
    <row r="195" spans="1:13" s="112" customFormat="1" ht="34.5" customHeight="1">
      <c r="A195" s="337" t="s">
        <v>842</v>
      </c>
      <c r="B195" s="108"/>
      <c r="C195" s="423" t="s">
        <v>164</v>
      </c>
      <c r="D195" s="424"/>
      <c r="E195" s="424"/>
      <c r="F195" s="424"/>
      <c r="G195" s="424"/>
      <c r="H195" s="425"/>
      <c r="I195" s="444"/>
      <c r="J195" s="109">
        <f t="shared" si="2"/>
        <v>0</v>
      </c>
      <c r="K195" s="110" t="str">
        <f t="shared" si="3"/>
        <v/>
      </c>
      <c r="L195" s="111"/>
      <c r="M195" s="111"/>
    </row>
    <row r="196" spans="1:13" s="112" customFormat="1" ht="34.5" customHeight="1">
      <c r="A196" s="337" t="s">
        <v>844</v>
      </c>
      <c r="B196" s="108"/>
      <c r="C196" s="423" t="s">
        <v>165</v>
      </c>
      <c r="D196" s="424"/>
      <c r="E196" s="424"/>
      <c r="F196" s="424"/>
      <c r="G196" s="424"/>
      <c r="H196" s="425"/>
      <c r="I196" s="444"/>
      <c r="J196" s="109">
        <f t="shared" si="2"/>
        <v>0</v>
      </c>
      <c r="K196" s="110" t="str">
        <f t="shared" si="3"/>
        <v/>
      </c>
      <c r="L196" s="111"/>
      <c r="M196" s="111"/>
    </row>
    <row r="197" spans="1:13" s="112" customFormat="1" ht="34.5" customHeight="1">
      <c r="A197" s="337" t="s">
        <v>846</v>
      </c>
      <c r="B197" s="108"/>
      <c r="C197" s="423" t="s">
        <v>166</v>
      </c>
      <c r="D197" s="424"/>
      <c r="E197" s="424"/>
      <c r="F197" s="424"/>
      <c r="G197" s="424"/>
      <c r="H197" s="425"/>
      <c r="I197" s="444"/>
      <c r="J197" s="109">
        <f t="shared" si="2"/>
        <v>0</v>
      </c>
      <c r="K197" s="110" t="str">
        <f t="shared" si="3"/>
        <v/>
      </c>
      <c r="L197" s="111"/>
      <c r="M197" s="111"/>
    </row>
    <row r="198" spans="1:13" s="112" customFormat="1" ht="34.5" customHeight="1">
      <c r="A198" s="337" t="s">
        <v>847</v>
      </c>
      <c r="B198" s="108"/>
      <c r="C198" s="423" t="s">
        <v>167</v>
      </c>
      <c r="D198" s="424"/>
      <c r="E198" s="424"/>
      <c r="F198" s="424"/>
      <c r="G198" s="424"/>
      <c r="H198" s="425"/>
      <c r="I198" s="444"/>
      <c r="J198" s="109">
        <f t="shared" si="2"/>
        <v>0</v>
      </c>
      <c r="K198" s="110" t="str">
        <f t="shared" si="3"/>
        <v/>
      </c>
      <c r="L198" s="111"/>
      <c r="M198" s="111"/>
    </row>
    <row r="199" spans="1:13" s="112" customFormat="1" ht="34.5" customHeight="1">
      <c r="A199" s="337" t="s">
        <v>848</v>
      </c>
      <c r="B199" s="108"/>
      <c r="C199" s="423" t="s">
        <v>115</v>
      </c>
      <c r="D199" s="424"/>
      <c r="E199" s="424"/>
      <c r="F199" s="424"/>
      <c r="G199" s="424"/>
      <c r="H199" s="425"/>
      <c r="I199" s="444"/>
      <c r="J199" s="109">
        <f t="shared" si="2"/>
        <v>0</v>
      </c>
      <c r="K199" s="110" t="str">
        <f t="shared" si="3"/>
        <v/>
      </c>
      <c r="L199" s="111"/>
      <c r="M199" s="111"/>
    </row>
    <row r="200" spans="1:13" s="112" customFormat="1" ht="34.5" customHeight="1">
      <c r="A200" s="337" t="s">
        <v>849</v>
      </c>
      <c r="B200" s="108"/>
      <c r="C200" s="423" t="s">
        <v>168</v>
      </c>
      <c r="D200" s="424"/>
      <c r="E200" s="424"/>
      <c r="F200" s="424"/>
      <c r="G200" s="424"/>
      <c r="H200" s="425"/>
      <c r="I200" s="444"/>
      <c r="J200" s="109">
        <f t="shared" si="2"/>
        <v>0</v>
      </c>
      <c r="K200" s="110" t="str">
        <f t="shared" si="3"/>
        <v/>
      </c>
      <c r="L200" s="111"/>
      <c r="M200" s="111"/>
    </row>
    <row r="201" spans="1:13" s="112" customFormat="1" ht="34.5" customHeight="1">
      <c r="A201" s="337" t="s">
        <v>850</v>
      </c>
      <c r="B201" s="108"/>
      <c r="C201" s="423" t="s">
        <v>169</v>
      </c>
      <c r="D201" s="424"/>
      <c r="E201" s="424"/>
      <c r="F201" s="424"/>
      <c r="G201" s="424"/>
      <c r="H201" s="425"/>
      <c r="I201" s="444"/>
      <c r="J201" s="109">
        <f t="shared" si="2"/>
        <v>0</v>
      </c>
      <c r="K201" s="110" t="str">
        <f t="shared" si="3"/>
        <v/>
      </c>
      <c r="L201" s="111"/>
      <c r="M201" s="111"/>
    </row>
    <row r="202" spans="1:13" s="112" customFormat="1" ht="34.5" customHeight="1">
      <c r="A202" s="337" t="s">
        <v>852</v>
      </c>
      <c r="B202" s="108"/>
      <c r="C202" s="423" t="s">
        <v>170</v>
      </c>
      <c r="D202" s="424"/>
      <c r="E202" s="424"/>
      <c r="F202" s="424"/>
      <c r="G202" s="424"/>
      <c r="H202" s="425"/>
      <c r="I202" s="444"/>
      <c r="J202" s="109">
        <f t="shared" si="2"/>
        <v>0</v>
      </c>
      <c r="K202" s="110" t="str">
        <f t="shared" si="3"/>
        <v/>
      </c>
      <c r="L202" s="111"/>
      <c r="M202" s="111"/>
    </row>
    <row r="203" spans="1:13" s="112" customFormat="1" ht="34.5" customHeight="1">
      <c r="A203" s="337" t="s">
        <v>853</v>
      </c>
      <c r="B203" s="108"/>
      <c r="C203" s="423" t="s">
        <v>171</v>
      </c>
      <c r="D203" s="424"/>
      <c r="E203" s="424"/>
      <c r="F203" s="424"/>
      <c r="G203" s="424"/>
      <c r="H203" s="425"/>
      <c r="I203" s="444"/>
      <c r="J203" s="109">
        <f t="shared" si="2"/>
        <v>0</v>
      </c>
      <c r="K203" s="110" t="str">
        <f t="shared" si="3"/>
        <v/>
      </c>
      <c r="L203" s="111"/>
      <c r="M203" s="111"/>
    </row>
    <row r="204" spans="1:13" s="112" customFormat="1" ht="34.5" customHeight="1">
      <c r="A204" s="337" t="s">
        <v>854</v>
      </c>
      <c r="B204" s="108"/>
      <c r="C204" s="423" t="s">
        <v>172</v>
      </c>
      <c r="D204" s="424"/>
      <c r="E204" s="424"/>
      <c r="F204" s="424"/>
      <c r="G204" s="424"/>
      <c r="H204" s="425"/>
      <c r="I204" s="444"/>
      <c r="J204" s="109">
        <f t="shared" si="2"/>
        <v>0</v>
      </c>
      <c r="K204" s="110" t="str">
        <f t="shared" si="3"/>
        <v/>
      </c>
      <c r="L204" s="111"/>
      <c r="M204" s="111"/>
    </row>
    <row r="205" spans="1:13" s="112" customFormat="1" ht="34.5" customHeight="1">
      <c r="A205" s="337" t="s">
        <v>855</v>
      </c>
      <c r="B205" s="108"/>
      <c r="C205" s="423" t="s">
        <v>173</v>
      </c>
      <c r="D205" s="424"/>
      <c r="E205" s="424"/>
      <c r="F205" s="424"/>
      <c r="G205" s="424"/>
      <c r="H205" s="425"/>
      <c r="I205" s="444"/>
      <c r="J205" s="109">
        <f t="shared" si="2"/>
        <v>0</v>
      </c>
      <c r="K205" s="110" t="str">
        <f t="shared" si="3"/>
        <v/>
      </c>
      <c r="L205" s="111"/>
      <c r="M205" s="111"/>
    </row>
    <row r="206" spans="1:13" s="112" customFormat="1" ht="34.5" customHeight="1">
      <c r="A206" s="337" t="s">
        <v>856</v>
      </c>
      <c r="B206" s="108"/>
      <c r="C206" s="423" t="s">
        <v>174</v>
      </c>
      <c r="D206" s="424"/>
      <c r="E206" s="424"/>
      <c r="F206" s="424"/>
      <c r="G206" s="424"/>
      <c r="H206" s="425"/>
      <c r="I206" s="444"/>
      <c r="J206" s="109">
        <f t="shared" si="2"/>
        <v>0</v>
      </c>
      <c r="K206" s="110" t="str">
        <f t="shared" si="3"/>
        <v/>
      </c>
      <c r="L206" s="111"/>
      <c r="M206" s="111"/>
    </row>
    <row r="207" spans="1:13" s="112" customFormat="1" ht="34.5" customHeight="1">
      <c r="A207" s="337" t="s">
        <v>857</v>
      </c>
      <c r="B207" s="108"/>
      <c r="C207" s="423" t="s">
        <v>175</v>
      </c>
      <c r="D207" s="424"/>
      <c r="E207" s="424"/>
      <c r="F207" s="424"/>
      <c r="G207" s="424"/>
      <c r="H207" s="425"/>
      <c r="I207" s="444"/>
      <c r="J207" s="109">
        <f t="shared" si="2"/>
        <v>0</v>
      </c>
      <c r="K207" s="110" t="str">
        <f t="shared" si="3"/>
        <v/>
      </c>
      <c r="L207" s="111"/>
      <c r="M207" s="111"/>
    </row>
    <row r="208" spans="1:13" s="112" customFormat="1" ht="34.5" customHeight="1">
      <c r="A208" s="337" t="s">
        <v>859</v>
      </c>
      <c r="B208" s="108"/>
      <c r="C208" s="423" t="s">
        <v>176</v>
      </c>
      <c r="D208" s="424"/>
      <c r="E208" s="424"/>
      <c r="F208" s="424"/>
      <c r="G208" s="424"/>
      <c r="H208" s="425"/>
      <c r="I208" s="444"/>
      <c r="J208" s="109">
        <f t="shared" si="2"/>
        <v>0</v>
      </c>
      <c r="K208" s="110" t="str">
        <f t="shared" si="3"/>
        <v/>
      </c>
      <c r="L208" s="111"/>
      <c r="M208" s="111"/>
    </row>
    <row r="209" spans="1:13" s="112" customFormat="1" ht="34.5" customHeight="1">
      <c r="A209" s="337" t="s">
        <v>860</v>
      </c>
      <c r="B209" s="108"/>
      <c r="C209" s="423" t="s">
        <v>177</v>
      </c>
      <c r="D209" s="424"/>
      <c r="E209" s="424"/>
      <c r="F209" s="424"/>
      <c r="G209" s="424"/>
      <c r="H209" s="425"/>
      <c r="I209" s="444"/>
      <c r="J209" s="109">
        <f t="shared" si="2"/>
        <v>0</v>
      </c>
      <c r="K209" s="110" t="str">
        <f t="shared" si="3"/>
        <v/>
      </c>
      <c r="L209" s="111"/>
      <c r="M209" s="111"/>
    </row>
    <row r="210" spans="1:13" s="112" customFormat="1" ht="34.5" customHeight="1">
      <c r="A210" s="337" t="s">
        <v>861</v>
      </c>
      <c r="B210" s="113"/>
      <c r="C210" s="423" t="s">
        <v>178</v>
      </c>
      <c r="D210" s="424"/>
      <c r="E210" s="424"/>
      <c r="F210" s="424"/>
      <c r="G210" s="424"/>
      <c r="H210" s="425"/>
      <c r="I210" s="444"/>
      <c r="J210" s="109">
        <f t="shared" si="2"/>
        <v>0</v>
      </c>
      <c r="K210" s="110" t="str">
        <f t="shared" si="3"/>
        <v/>
      </c>
      <c r="L210" s="111"/>
      <c r="M210" s="111"/>
    </row>
    <row r="211" spans="1:13" s="112" customFormat="1" ht="34.5" customHeight="1">
      <c r="A211" s="337" t="s">
        <v>863</v>
      </c>
      <c r="B211" s="113"/>
      <c r="C211" s="423" t="s">
        <v>179</v>
      </c>
      <c r="D211" s="424"/>
      <c r="E211" s="424"/>
      <c r="F211" s="424"/>
      <c r="G211" s="424"/>
      <c r="H211" s="425"/>
      <c r="I211" s="444"/>
      <c r="J211" s="109">
        <f t="shared" si="2"/>
        <v>0</v>
      </c>
      <c r="K211" s="110" t="str">
        <f t="shared" si="3"/>
        <v/>
      </c>
      <c r="L211" s="111"/>
      <c r="M211" s="111"/>
    </row>
    <row r="212" spans="1:13" s="112" customFormat="1" ht="34.5" customHeight="1">
      <c r="A212" s="337" t="s">
        <v>864</v>
      </c>
      <c r="B212" s="113"/>
      <c r="C212" s="423" t="s">
        <v>180</v>
      </c>
      <c r="D212" s="424"/>
      <c r="E212" s="424"/>
      <c r="F212" s="424"/>
      <c r="G212" s="424"/>
      <c r="H212" s="425"/>
      <c r="I212" s="444"/>
      <c r="J212" s="109">
        <f t="shared" si="2"/>
        <v>0</v>
      </c>
      <c r="K212" s="110" t="str">
        <f t="shared" si="3"/>
        <v/>
      </c>
      <c r="L212" s="111"/>
      <c r="M212" s="111"/>
    </row>
    <row r="213" spans="1:13" s="112" customFormat="1" ht="34.5" customHeight="1">
      <c r="A213" s="337" t="s">
        <v>866</v>
      </c>
      <c r="B213" s="113"/>
      <c r="C213" s="423" t="s">
        <v>181</v>
      </c>
      <c r="D213" s="424"/>
      <c r="E213" s="424"/>
      <c r="F213" s="424"/>
      <c r="G213" s="424"/>
      <c r="H213" s="425"/>
      <c r="I213" s="444"/>
      <c r="J213" s="109">
        <f t="shared" si="2"/>
        <v>0</v>
      </c>
      <c r="K213" s="110" t="str">
        <f t="shared" si="3"/>
        <v/>
      </c>
      <c r="L213" s="111"/>
      <c r="M213" s="111"/>
    </row>
    <row r="214" spans="1:13" s="112" customFormat="1" ht="34.5" customHeight="1">
      <c r="A214" s="337" t="s">
        <v>868</v>
      </c>
      <c r="B214" s="108"/>
      <c r="C214" s="423" t="s">
        <v>182</v>
      </c>
      <c r="D214" s="424"/>
      <c r="E214" s="424"/>
      <c r="F214" s="424"/>
      <c r="G214" s="424"/>
      <c r="H214" s="425"/>
      <c r="I214" s="444"/>
      <c r="J214" s="109">
        <f t="shared" si="2"/>
        <v>0</v>
      </c>
      <c r="K214" s="110" t="str">
        <f t="shared" si="3"/>
        <v/>
      </c>
      <c r="L214" s="111"/>
      <c r="M214" s="111"/>
    </row>
    <row r="215" spans="1:13" s="112" customFormat="1" ht="34.5" customHeight="1">
      <c r="A215" s="337" t="s">
        <v>869</v>
      </c>
      <c r="B215" s="108"/>
      <c r="C215" s="423" t="s">
        <v>183</v>
      </c>
      <c r="D215" s="424"/>
      <c r="E215" s="424"/>
      <c r="F215" s="424"/>
      <c r="G215" s="424"/>
      <c r="H215" s="425"/>
      <c r="I215" s="444"/>
      <c r="J215" s="109">
        <f t="shared" si="2"/>
        <v>0</v>
      </c>
      <c r="K215" s="110" t="str">
        <f t="shared" si="3"/>
        <v/>
      </c>
      <c r="L215" s="111"/>
      <c r="M215" s="111"/>
    </row>
    <row r="216" spans="1:13" s="112" customFormat="1" ht="34.5" customHeight="1">
      <c r="A216" s="337" t="s">
        <v>870</v>
      </c>
      <c r="B216" s="108"/>
      <c r="C216" s="423" t="s">
        <v>184</v>
      </c>
      <c r="D216" s="424"/>
      <c r="E216" s="424"/>
      <c r="F216" s="424"/>
      <c r="G216" s="424"/>
      <c r="H216" s="425"/>
      <c r="I216" s="444"/>
      <c r="J216" s="109">
        <f t="shared" ref="J216:J227" si="4">IF(SUM(L216:M216)=0,IF(COUNTIF(L216:M216,"未確認")&gt;0,"未確認",IF(COUNTIF(L216:M216,"~*")&gt;0,"*",SUM(L216:M216))),SUM(L216:M216))</f>
        <v>0</v>
      </c>
      <c r="K216" s="110" t="str">
        <f t="shared" ref="K216:K227" si="5">IF(OR(COUNTIF(L216:M216,"未確認")&gt;0,COUNTIF(L216:M216,"~*")&gt;0),"※","")</f>
        <v/>
      </c>
      <c r="L216" s="111"/>
      <c r="M216" s="111"/>
    </row>
    <row r="217" spans="1:13" s="112" customFormat="1" ht="34.5" customHeight="1">
      <c r="A217" s="337" t="s">
        <v>871</v>
      </c>
      <c r="B217" s="108"/>
      <c r="C217" s="423" t="s">
        <v>185</v>
      </c>
      <c r="D217" s="424"/>
      <c r="E217" s="424"/>
      <c r="F217" s="424"/>
      <c r="G217" s="424"/>
      <c r="H217" s="425"/>
      <c r="I217" s="444"/>
      <c r="J217" s="109">
        <f t="shared" si="4"/>
        <v>0</v>
      </c>
      <c r="K217" s="110" t="str">
        <f t="shared" si="5"/>
        <v/>
      </c>
      <c r="L217" s="111"/>
      <c r="M217" s="111"/>
    </row>
    <row r="218" spans="1:13" s="112" customFormat="1" ht="34.5" customHeight="1">
      <c r="A218" s="337" t="s">
        <v>873</v>
      </c>
      <c r="B218" s="113"/>
      <c r="C218" s="423" t="s">
        <v>186</v>
      </c>
      <c r="D218" s="424"/>
      <c r="E218" s="424"/>
      <c r="F218" s="424"/>
      <c r="G218" s="424"/>
      <c r="H218" s="425"/>
      <c r="I218" s="444"/>
      <c r="J218" s="109">
        <f t="shared" si="4"/>
        <v>0</v>
      </c>
      <c r="K218" s="110" t="str">
        <f t="shared" si="5"/>
        <v/>
      </c>
      <c r="L218" s="111"/>
      <c r="M218" s="111"/>
    </row>
    <row r="219" spans="1:13" s="112" customFormat="1" ht="34.5" customHeight="1">
      <c r="A219" s="337" t="s">
        <v>874</v>
      </c>
      <c r="B219" s="113"/>
      <c r="C219" s="423" t="s">
        <v>187</v>
      </c>
      <c r="D219" s="424"/>
      <c r="E219" s="424"/>
      <c r="F219" s="424"/>
      <c r="G219" s="424"/>
      <c r="H219" s="425"/>
      <c r="I219" s="444"/>
      <c r="J219" s="109">
        <f t="shared" si="4"/>
        <v>0</v>
      </c>
      <c r="K219" s="110" t="str">
        <f t="shared" si="5"/>
        <v/>
      </c>
      <c r="L219" s="111"/>
      <c r="M219" s="111"/>
    </row>
    <row r="220" spans="1:13" s="112" customFormat="1" ht="34.5" customHeight="1">
      <c r="A220" s="337" t="s">
        <v>876</v>
      </c>
      <c r="B220" s="113"/>
      <c r="C220" s="423" t="s">
        <v>188</v>
      </c>
      <c r="D220" s="424"/>
      <c r="E220" s="424"/>
      <c r="F220" s="424"/>
      <c r="G220" s="424"/>
      <c r="H220" s="425"/>
      <c r="I220" s="444"/>
      <c r="J220" s="109">
        <f t="shared" si="4"/>
        <v>0</v>
      </c>
      <c r="K220" s="110" t="str">
        <f t="shared" si="5"/>
        <v/>
      </c>
      <c r="L220" s="111"/>
      <c r="M220" s="111"/>
    </row>
    <row r="221" spans="1:13" s="112" customFormat="1" ht="34.5" customHeight="1">
      <c r="A221" s="337" t="s">
        <v>877</v>
      </c>
      <c r="B221" s="113"/>
      <c r="C221" s="423" t="s">
        <v>189</v>
      </c>
      <c r="D221" s="424"/>
      <c r="E221" s="424"/>
      <c r="F221" s="424"/>
      <c r="G221" s="424"/>
      <c r="H221" s="425"/>
      <c r="I221" s="444"/>
      <c r="J221" s="109">
        <f t="shared" si="4"/>
        <v>0</v>
      </c>
      <c r="K221" s="110" t="str">
        <f t="shared" si="5"/>
        <v/>
      </c>
      <c r="L221" s="111"/>
      <c r="M221" s="111"/>
    </row>
    <row r="222" spans="1:13" s="112" customFormat="1" ht="34.5" customHeight="1">
      <c r="A222" s="337" t="s">
        <v>879</v>
      </c>
      <c r="B222" s="113"/>
      <c r="C222" s="423" t="s">
        <v>190</v>
      </c>
      <c r="D222" s="424"/>
      <c r="E222" s="424"/>
      <c r="F222" s="424"/>
      <c r="G222" s="424"/>
      <c r="H222" s="425"/>
      <c r="I222" s="444"/>
      <c r="J222" s="109">
        <f t="shared" si="4"/>
        <v>0</v>
      </c>
      <c r="K222" s="110" t="str">
        <f t="shared" si="5"/>
        <v/>
      </c>
      <c r="L222" s="111"/>
      <c r="M222" s="111"/>
    </row>
    <row r="223" spans="1:13" s="112" customFormat="1" ht="34.5" customHeight="1">
      <c r="A223" s="337" t="s">
        <v>880</v>
      </c>
      <c r="B223" s="113"/>
      <c r="C223" s="423" t="s">
        <v>191</v>
      </c>
      <c r="D223" s="424"/>
      <c r="E223" s="424"/>
      <c r="F223" s="424"/>
      <c r="G223" s="424"/>
      <c r="H223" s="425"/>
      <c r="I223" s="444"/>
      <c r="J223" s="109">
        <f t="shared" si="4"/>
        <v>0</v>
      </c>
      <c r="K223" s="110" t="str">
        <f t="shared" si="5"/>
        <v/>
      </c>
      <c r="L223" s="111"/>
      <c r="M223" s="111"/>
    </row>
    <row r="224" spans="1:13" s="112" customFormat="1" ht="34.5" customHeight="1">
      <c r="A224" s="337" t="s">
        <v>881</v>
      </c>
      <c r="B224" s="113"/>
      <c r="C224" s="423" t="s">
        <v>192</v>
      </c>
      <c r="D224" s="424"/>
      <c r="E224" s="424"/>
      <c r="F224" s="424"/>
      <c r="G224" s="424"/>
      <c r="H224" s="425"/>
      <c r="I224" s="444"/>
      <c r="J224" s="109">
        <f t="shared" si="4"/>
        <v>0</v>
      </c>
      <c r="K224" s="110" t="str">
        <f t="shared" si="5"/>
        <v/>
      </c>
      <c r="L224" s="111"/>
      <c r="M224" s="111"/>
    </row>
    <row r="225" spans="1:22" s="112" customFormat="1" ht="34.5" customHeight="1">
      <c r="A225" s="337" t="s">
        <v>882</v>
      </c>
      <c r="B225" s="113"/>
      <c r="C225" s="423" t="s">
        <v>193</v>
      </c>
      <c r="D225" s="424"/>
      <c r="E225" s="424"/>
      <c r="F225" s="424"/>
      <c r="G225" s="424"/>
      <c r="H225" s="425"/>
      <c r="I225" s="444"/>
      <c r="J225" s="109">
        <f t="shared" si="4"/>
        <v>0</v>
      </c>
      <c r="K225" s="110" t="str">
        <f t="shared" si="5"/>
        <v/>
      </c>
      <c r="L225" s="111"/>
      <c r="M225" s="111"/>
    </row>
    <row r="226" spans="1:22" s="112" customFormat="1" ht="34.5" customHeight="1">
      <c r="A226" s="337" t="s">
        <v>884</v>
      </c>
      <c r="B226" s="113"/>
      <c r="C226" s="423" t="s">
        <v>194</v>
      </c>
      <c r="D226" s="424"/>
      <c r="E226" s="424"/>
      <c r="F226" s="424"/>
      <c r="G226" s="424"/>
      <c r="H226" s="425"/>
      <c r="I226" s="444"/>
      <c r="J226" s="109">
        <f t="shared" si="4"/>
        <v>0</v>
      </c>
      <c r="K226" s="110" t="str">
        <f t="shared" si="5"/>
        <v/>
      </c>
      <c r="L226" s="111"/>
      <c r="M226" s="111"/>
    </row>
    <row r="227" spans="1:22" s="112" customFormat="1" ht="34.5" customHeight="1">
      <c r="A227" s="337" t="s">
        <v>886</v>
      </c>
      <c r="B227" s="113"/>
      <c r="C227" s="423" t="s">
        <v>195</v>
      </c>
      <c r="D227" s="424"/>
      <c r="E227" s="424"/>
      <c r="F227" s="424"/>
      <c r="G227" s="424"/>
      <c r="H227" s="425"/>
      <c r="I227" s="445"/>
      <c r="J227" s="109">
        <f t="shared" si="4"/>
        <v>0</v>
      </c>
      <c r="K227" s="110" t="str">
        <f t="shared" si="5"/>
        <v/>
      </c>
      <c r="L227" s="111"/>
      <c r="M227" s="111"/>
    </row>
    <row r="228" spans="1:22" s="1" customFormat="1">
      <c r="A228" s="328"/>
      <c r="B228" s="19"/>
      <c r="C228" s="19"/>
      <c r="D228" s="19"/>
      <c r="E228" s="19"/>
      <c r="F228" s="19"/>
      <c r="G228" s="19"/>
      <c r="H228" s="15"/>
      <c r="I228" s="15"/>
      <c r="J228" s="87"/>
      <c r="K228" s="88"/>
      <c r="L228" s="89"/>
      <c r="M228" s="89"/>
    </row>
    <row r="229" spans="1:22" s="82" customFormat="1">
      <c r="A229" s="328"/>
      <c r="B229" s="83"/>
      <c r="C229" s="60"/>
      <c r="D229" s="60"/>
      <c r="E229" s="60"/>
      <c r="F229" s="60"/>
      <c r="G229" s="60"/>
      <c r="H229" s="90"/>
      <c r="I229" s="90"/>
      <c r="J229" s="87"/>
      <c r="K229" s="88"/>
      <c r="L229" s="89"/>
      <c r="M229" s="89"/>
    </row>
    <row r="230" spans="1:22" s="1" customFormat="1" ht="19.5">
      <c r="A230" s="328"/>
      <c r="B230" s="114"/>
      <c r="C230" s="4"/>
      <c r="D230" s="4"/>
      <c r="E230" s="4"/>
      <c r="F230" s="4"/>
      <c r="G230" s="61"/>
      <c r="H230" s="115"/>
      <c r="I230" s="115"/>
      <c r="J230" s="59"/>
      <c r="K230" s="30"/>
      <c r="L230" s="101"/>
      <c r="M230" s="101"/>
    </row>
    <row r="231" spans="1:22" s="2" customFormat="1">
      <c r="A231" s="328"/>
      <c r="B231" s="19" t="s">
        <v>196</v>
      </c>
      <c r="C231" s="19"/>
      <c r="D231" s="19"/>
      <c r="E231" s="19"/>
      <c r="F231" s="19"/>
      <c r="G231" s="19"/>
      <c r="H231" s="15"/>
      <c r="I231" s="15"/>
      <c r="J231" s="59"/>
      <c r="K231" s="30"/>
      <c r="L231" s="101"/>
      <c r="M231" s="101"/>
    </row>
    <row r="232" spans="1:22">
      <c r="A232" s="328"/>
      <c r="B232" s="19"/>
      <c r="C232" s="19"/>
      <c r="D232" s="19"/>
      <c r="E232" s="19"/>
      <c r="F232" s="19"/>
      <c r="G232" s="19"/>
      <c r="H232" s="15"/>
      <c r="I232" s="15"/>
      <c r="L232" s="23"/>
      <c r="M232" s="23"/>
      <c r="N232" s="9"/>
      <c r="O232" s="9"/>
      <c r="P232" s="9"/>
      <c r="Q232" s="9"/>
      <c r="R232" s="9"/>
      <c r="S232" s="9"/>
      <c r="T232" s="9"/>
      <c r="U232" s="9"/>
      <c r="V232" s="9"/>
    </row>
    <row r="233" spans="1:22" ht="34.5" customHeight="1">
      <c r="A233" s="328"/>
      <c r="B233" s="19"/>
      <c r="C233" s="4"/>
      <c r="D233" s="4"/>
      <c r="F233" s="4"/>
      <c r="G233" s="4"/>
      <c r="H233" s="308"/>
      <c r="I233" s="308"/>
      <c r="J233" s="74" t="s">
        <v>68</v>
      </c>
      <c r="K233" s="75"/>
      <c r="L233" s="76" t="s">
        <v>536</v>
      </c>
      <c r="M233" s="76" t="s">
        <v>537</v>
      </c>
      <c r="N233" s="9"/>
      <c r="O233" s="9"/>
      <c r="P233" s="9"/>
      <c r="Q233" s="9"/>
      <c r="R233" s="9"/>
      <c r="S233" s="9"/>
      <c r="T233" s="9"/>
      <c r="U233" s="9"/>
      <c r="V233" s="9"/>
    </row>
    <row r="234" spans="1:22" ht="20.25" customHeight="1">
      <c r="A234" s="328"/>
      <c r="B234" s="2"/>
      <c r="C234" s="4"/>
      <c r="D234" s="4"/>
      <c r="F234" s="4"/>
      <c r="G234" s="4"/>
      <c r="H234" s="308"/>
      <c r="I234" s="65" t="s">
        <v>69</v>
      </c>
      <c r="J234" s="66"/>
      <c r="K234" s="77"/>
      <c r="L234" s="78" t="s">
        <v>526</v>
      </c>
      <c r="M234" s="78" t="s">
        <v>526</v>
      </c>
      <c r="N234" s="9"/>
      <c r="O234" s="9"/>
      <c r="P234" s="9"/>
      <c r="Q234" s="9"/>
      <c r="R234" s="9"/>
      <c r="S234" s="9"/>
      <c r="T234" s="9"/>
      <c r="U234" s="9"/>
      <c r="V234" s="9"/>
    </row>
    <row r="235" spans="1:22" s="82" customFormat="1" ht="106.5" customHeight="1">
      <c r="A235" s="330" t="s">
        <v>889</v>
      </c>
      <c r="B235" s="2"/>
      <c r="C235" s="404" t="s">
        <v>196</v>
      </c>
      <c r="D235" s="405"/>
      <c r="E235" s="405"/>
      <c r="F235" s="405"/>
      <c r="G235" s="405"/>
      <c r="H235" s="406"/>
      <c r="I235" s="116" t="s">
        <v>197</v>
      </c>
      <c r="J235" s="117" t="s">
        <v>497</v>
      </c>
      <c r="K235" s="118"/>
      <c r="L235" s="119"/>
      <c r="M235" s="120"/>
    </row>
    <row r="236" spans="1:22" s="1" customFormat="1">
      <c r="A236" s="328"/>
      <c r="B236" s="19"/>
      <c r="C236" s="19"/>
      <c r="D236" s="19"/>
      <c r="E236" s="19"/>
      <c r="F236" s="19"/>
      <c r="G236" s="19"/>
      <c r="H236" s="15"/>
      <c r="I236" s="15"/>
      <c r="J236" s="87"/>
      <c r="K236" s="88"/>
      <c r="L236" s="101"/>
      <c r="M236" s="101"/>
    </row>
    <row r="237" spans="1:22" s="82" customFormat="1">
      <c r="A237" s="328"/>
      <c r="B237" s="83"/>
      <c r="C237" s="60"/>
      <c r="D237" s="60"/>
      <c r="E237" s="60"/>
      <c r="F237" s="60"/>
      <c r="G237" s="60"/>
      <c r="H237" s="90"/>
      <c r="I237" s="90"/>
      <c r="J237" s="87"/>
      <c r="K237" s="88"/>
      <c r="L237" s="101"/>
      <c r="M237" s="101"/>
    </row>
    <row r="238" spans="1:22" s="1" customFormat="1">
      <c r="A238" s="328"/>
      <c r="B238" s="2"/>
      <c r="C238" s="4"/>
      <c r="D238" s="4"/>
      <c r="E238" s="4"/>
      <c r="F238" s="4"/>
      <c r="G238" s="4"/>
      <c r="H238" s="308"/>
      <c r="I238" s="308"/>
      <c r="J238" s="121"/>
      <c r="K238" s="30"/>
      <c r="L238" s="101"/>
      <c r="M238" s="101"/>
    </row>
    <row r="239" spans="1:22" s="1" customFormat="1">
      <c r="A239" s="338"/>
      <c r="B239" s="19" t="s">
        <v>199</v>
      </c>
      <c r="C239" s="44"/>
      <c r="D239" s="44"/>
      <c r="E239" s="44"/>
      <c r="F239" s="44"/>
      <c r="G239" s="44"/>
      <c r="H239" s="15"/>
      <c r="I239" s="15"/>
      <c r="J239" s="59"/>
      <c r="K239" s="30"/>
      <c r="L239" s="101"/>
      <c r="M239" s="101"/>
    </row>
    <row r="240" spans="1:22">
      <c r="A240" s="328"/>
      <c r="B240" s="19"/>
      <c r="C240" s="19"/>
      <c r="D240" s="19"/>
      <c r="E240" s="19"/>
      <c r="F240" s="19"/>
      <c r="G240" s="19"/>
      <c r="H240" s="15"/>
      <c r="I240" s="15"/>
      <c r="L240" s="23"/>
      <c r="M240" s="23"/>
      <c r="N240" s="9"/>
      <c r="O240" s="9"/>
      <c r="P240" s="9"/>
      <c r="Q240" s="9"/>
      <c r="R240" s="9"/>
      <c r="S240" s="9"/>
      <c r="T240" s="9"/>
      <c r="U240" s="9"/>
      <c r="V240" s="9"/>
    </row>
    <row r="241" spans="1:22" ht="34.5" customHeight="1">
      <c r="A241" s="338"/>
      <c r="B241" s="19"/>
      <c r="C241" s="4"/>
      <c r="D241" s="4"/>
      <c r="F241" s="4"/>
      <c r="G241" s="4"/>
      <c r="H241" s="308"/>
      <c r="I241" s="308"/>
      <c r="J241" s="74" t="s">
        <v>68</v>
      </c>
      <c r="K241" s="75"/>
      <c r="L241" s="76" t="s">
        <v>536</v>
      </c>
      <c r="M241" s="76" t="s">
        <v>537</v>
      </c>
      <c r="N241" s="9"/>
      <c r="O241" s="9"/>
      <c r="P241" s="9"/>
      <c r="Q241" s="9"/>
      <c r="R241" s="9"/>
      <c r="S241" s="9"/>
      <c r="T241" s="9"/>
      <c r="U241" s="9"/>
      <c r="V241" s="9"/>
    </row>
    <row r="242" spans="1:22" ht="20.25" customHeight="1">
      <c r="A242" s="339" t="s">
        <v>891</v>
      </c>
      <c r="B242" s="2"/>
      <c r="C242" s="4"/>
      <c r="D242" s="4"/>
      <c r="F242" s="4"/>
      <c r="G242" s="4"/>
      <c r="H242" s="308"/>
      <c r="I242" s="65" t="s">
        <v>69</v>
      </c>
      <c r="J242" s="66"/>
      <c r="K242" s="77"/>
      <c r="L242" s="78" t="s">
        <v>526</v>
      </c>
      <c r="M242" s="78" t="s">
        <v>526</v>
      </c>
      <c r="N242" s="9"/>
      <c r="O242" s="9"/>
      <c r="P242" s="9"/>
      <c r="Q242" s="9"/>
      <c r="R242" s="9"/>
      <c r="S242" s="9"/>
      <c r="T242" s="9"/>
      <c r="U242" s="9"/>
      <c r="V242" s="9"/>
    </row>
    <row r="243" spans="1:22" s="82" customFormat="1" ht="34.5" customHeight="1">
      <c r="A243" s="340" t="s">
        <v>892</v>
      </c>
      <c r="B243" s="113"/>
      <c r="C243" s="404" t="s">
        <v>200</v>
      </c>
      <c r="D243" s="405"/>
      <c r="E243" s="405"/>
      <c r="F243" s="405"/>
      <c r="G243" s="405"/>
      <c r="H243" s="406"/>
      <c r="I243" s="446" t="s">
        <v>201</v>
      </c>
      <c r="J243" s="68" t="s">
        <v>205</v>
      </c>
      <c r="K243" s="118"/>
      <c r="L243" s="102"/>
      <c r="M243" s="122"/>
    </row>
    <row r="244" spans="1:22" s="82" customFormat="1" ht="34.5" customHeight="1">
      <c r="A244" s="340" t="s">
        <v>894</v>
      </c>
      <c r="B244" s="113"/>
      <c r="C244" s="404" t="s">
        <v>203</v>
      </c>
      <c r="D244" s="405"/>
      <c r="E244" s="405"/>
      <c r="F244" s="405"/>
      <c r="G244" s="405"/>
      <c r="H244" s="406"/>
      <c r="I244" s="447"/>
      <c r="J244" s="68" t="s">
        <v>205</v>
      </c>
      <c r="K244" s="118"/>
      <c r="L244" s="97"/>
      <c r="M244" s="123"/>
    </row>
    <row r="245" spans="1:22" s="82" customFormat="1" ht="34.5" customHeight="1">
      <c r="A245" s="340" t="s">
        <v>896</v>
      </c>
      <c r="B245" s="113"/>
      <c r="C245" s="404" t="s">
        <v>204</v>
      </c>
      <c r="D245" s="405"/>
      <c r="E245" s="405"/>
      <c r="F245" s="405"/>
      <c r="G245" s="405"/>
      <c r="H245" s="406"/>
      <c r="I245" s="448"/>
      <c r="J245" s="68" t="s">
        <v>205</v>
      </c>
      <c r="K245" s="118"/>
      <c r="L245" s="99"/>
      <c r="M245" s="124"/>
    </row>
    <row r="246" spans="1:22" s="1" customFormat="1">
      <c r="A246" s="328"/>
      <c r="B246" s="19"/>
      <c r="C246" s="125"/>
      <c r="D246" s="19"/>
      <c r="E246" s="19"/>
      <c r="F246" s="19"/>
      <c r="G246" s="19"/>
      <c r="H246" s="15"/>
      <c r="I246" s="15"/>
      <c r="J246" s="87"/>
      <c r="K246" s="88"/>
      <c r="L246" s="73"/>
      <c r="M246" s="73"/>
    </row>
    <row r="247" spans="1:22" s="82" customFormat="1">
      <c r="A247" s="328"/>
      <c r="B247" s="83"/>
      <c r="C247" s="60"/>
      <c r="D247" s="60"/>
      <c r="E247" s="60"/>
      <c r="F247" s="60"/>
      <c r="G247" s="60"/>
      <c r="H247" s="90"/>
      <c r="I247" s="90"/>
      <c r="J247" s="87"/>
      <c r="K247" s="88"/>
      <c r="L247" s="89"/>
      <c r="M247" s="89"/>
    </row>
    <row r="248" spans="1:22" s="1" customFormat="1">
      <c r="A248" s="328"/>
      <c r="B248" s="2"/>
      <c r="C248" s="4"/>
      <c r="D248" s="4"/>
      <c r="E248" s="4"/>
      <c r="F248" s="4"/>
      <c r="G248" s="4"/>
      <c r="H248" s="308"/>
      <c r="I248" s="308"/>
      <c r="J248" s="121"/>
      <c r="K248" s="30"/>
      <c r="L248" s="101"/>
      <c r="M248" s="101"/>
    </row>
    <row r="249" spans="1:22" s="1" customFormat="1">
      <c r="A249" s="328"/>
      <c r="B249" s="19" t="s">
        <v>206</v>
      </c>
      <c r="C249" s="44"/>
      <c r="D249" s="44"/>
      <c r="E249" s="44"/>
      <c r="F249" s="44"/>
      <c r="G249" s="44"/>
      <c r="H249" s="15"/>
      <c r="I249" s="15"/>
      <c r="J249" s="59"/>
      <c r="K249" s="30"/>
      <c r="L249" s="101"/>
      <c r="M249" s="101"/>
    </row>
    <row r="250" spans="1:22">
      <c r="A250" s="328"/>
      <c r="B250" s="19"/>
      <c r="C250" s="19"/>
      <c r="D250" s="19"/>
      <c r="E250" s="19"/>
      <c r="F250" s="19"/>
      <c r="G250" s="19"/>
      <c r="H250" s="15"/>
      <c r="I250" s="15"/>
      <c r="L250" s="23"/>
      <c r="M250" s="23"/>
      <c r="N250" s="9"/>
      <c r="O250" s="9"/>
      <c r="P250" s="9"/>
      <c r="Q250" s="9"/>
      <c r="R250" s="9"/>
      <c r="S250" s="9"/>
      <c r="T250" s="9"/>
      <c r="U250" s="9"/>
      <c r="V250" s="9"/>
    </row>
    <row r="251" spans="1:22" ht="34.5" customHeight="1">
      <c r="A251" s="328"/>
      <c r="B251" s="19"/>
      <c r="C251" s="4"/>
      <c r="D251" s="4"/>
      <c r="F251" s="4"/>
      <c r="G251" s="4"/>
      <c r="H251" s="308"/>
      <c r="I251" s="308"/>
      <c r="J251" s="74" t="s">
        <v>68</v>
      </c>
      <c r="K251" s="75"/>
      <c r="L251" s="76" t="s">
        <v>536</v>
      </c>
      <c r="M251" s="76" t="s">
        <v>537</v>
      </c>
      <c r="N251" s="9"/>
      <c r="O251" s="9"/>
      <c r="P251" s="9"/>
      <c r="Q251" s="9"/>
      <c r="R251" s="9"/>
      <c r="S251" s="9"/>
      <c r="T251" s="9"/>
      <c r="U251" s="9"/>
      <c r="V251" s="9"/>
    </row>
    <row r="252" spans="1:22" ht="20.25" customHeight="1">
      <c r="A252" s="328"/>
      <c r="B252" s="2"/>
      <c r="C252" s="60"/>
      <c r="D252" s="4"/>
      <c r="F252" s="4"/>
      <c r="G252" s="4"/>
      <c r="H252" s="308"/>
      <c r="I252" s="65" t="s">
        <v>69</v>
      </c>
      <c r="J252" s="66"/>
      <c r="K252" s="77"/>
      <c r="L252" s="78" t="s">
        <v>526</v>
      </c>
      <c r="M252" s="78" t="s">
        <v>526</v>
      </c>
      <c r="N252" s="9"/>
      <c r="O252" s="9"/>
      <c r="P252" s="9"/>
      <c r="Q252" s="9"/>
      <c r="R252" s="9"/>
      <c r="S252" s="9"/>
      <c r="T252" s="9"/>
      <c r="U252" s="9"/>
      <c r="V252" s="9"/>
    </row>
    <row r="253" spans="1:22" s="82" customFormat="1" ht="56.1" customHeight="1">
      <c r="A253" s="330" t="s">
        <v>899</v>
      </c>
      <c r="B253" s="113"/>
      <c r="C253" s="404" t="s">
        <v>1900</v>
      </c>
      <c r="D253" s="405"/>
      <c r="E253" s="405"/>
      <c r="F253" s="405"/>
      <c r="G253" s="405"/>
      <c r="H253" s="406"/>
      <c r="I253" s="307" t="s">
        <v>207</v>
      </c>
      <c r="J253" s="68" t="s">
        <v>205</v>
      </c>
      <c r="K253" s="118"/>
      <c r="L253" s="102"/>
      <c r="M253" s="122"/>
    </row>
    <row r="254" spans="1:22" s="82" customFormat="1" ht="98.1" customHeight="1">
      <c r="A254" s="330" t="s">
        <v>902</v>
      </c>
      <c r="B254" s="113"/>
      <c r="C254" s="404" t="s">
        <v>1901</v>
      </c>
      <c r="D254" s="405"/>
      <c r="E254" s="405"/>
      <c r="F254" s="405"/>
      <c r="G254" s="405"/>
      <c r="H254" s="406"/>
      <c r="I254" s="325" t="s">
        <v>209</v>
      </c>
      <c r="J254" s="68" t="s">
        <v>205</v>
      </c>
      <c r="K254" s="118"/>
      <c r="L254" s="99"/>
      <c r="M254" s="124"/>
    </row>
    <row r="255" spans="1:22" s="1" customFormat="1">
      <c r="A255" s="328"/>
      <c r="B255" s="19"/>
      <c r="C255" s="19"/>
      <c r="D255" s="19"/>
      <c r="E255" s="19"/>
      <c r="F255" s="19"/>
      <c r="G255" s="19"/>
      <c r="H255" s="15"/>
      <c r="I255" s="15"/>
      <c r="J255" s="87"/>
      <c r="K255" s="88"/>
      <c r="L255" s="73"/>
      <c r="M255" s="73"/>
    </row>
    <row r="256" spans="1:22" s="82" customFormat="1">
      <c r="A256" s="328"/>
      <c r="B256" s="83"/>
      <c r="C256" s="60"/>
      <c r="D256" s="60"/>
      <c r="E256" s="60"/>
      <c r="F256" s="60"/>
      <c r="G256" s="60"/>
      <c r="H256" s="90"/>
      <c r="I256" s="90"/>
      <c r="J256" s="87"/>
      <c r="K256" s="88"/>
      <c r="L256" s="89"/>
      <c r="M256" s="89"/>
    </row>
    <row r="257" spans="1:22" s="1" customFormat="1">
      <c r="A257" s="328"/>
      <c r="B257" s="113"/>
      <c r="C257" s="4"/>
      <c r="D257" s="4"/>
      <c r="E257" s="126"/>
      <c r="F257" s="126"/>
      <c r="G257" s="126"/>
      <c r="H257" s="127"/>
      <c r="I257" s="127"/>
      <c r="J257" s="87"/>
      <c r="K257" s="88"/>
      <c r="L257" s="89"/>
      <c r="M257" s="89"/>
    </row>
    <row r="258" spans="1:22" s="1" customFormat="1">
      <c r="A258" s="328"/>
      <c r="B258" s="19" t="s">
        <v>210</v>
      </c>
      <c r="C258" s="44"/>
      <c r="D258" s="44"/>
      <c r="E258" s="44"/>
      <c r="F258" s="44"/>
      <c r="G258" s="15"/>
      <c r="H258" s="15"/>
      <c r="I258" s="15"/>
      <c r="J258" s="59"/>
      <c r="K258" s="30"/>
      <c r="L258" s="101"/>
      <c r="M258" s="101"/>
    </row>
    <row r="259" spans="1:22">
      <c r="A259" s="328"/>
      <c r="B259" s="19"/>
      <c r="C259" s="19"/>
      <c r="D259" s="19"/>
      <c r="E259" s="19"/>
      <c r="F259" s="19"/>
      <c r="G259" s="19"/>
      <c r="H259" s="15"/>
      <c r="I259" s="15"/>
      <c r="L259" s="23"/>
      <c r="M259" s="23"/>
      <c r="N259" s="9"/>
      <c r="O259" s="9"/>
      <c r="P259" s="9"/>
      <c r="Q259" s="9"/>
      <c r="R259" s="9"/>
      <c r="S259" s="9"/>
      <c r="T259" s="9"/>
      <c r="U259" s="9"/>
      <c r="V259" s="9"/>
    </row>
    <row r="260" spans="1:22" ht="34.5" customHeight="1">
      <c r="A260" s="328"/>
      <c r="B260" s="19"/>
      <c r="C260" s="4"/>
      <c r="D260" s="4"/>
      <c r="F260" s="4"/>
      <c r="G260" s="4"/>
      <c r="H260" s="308"/>
      <c r="I260" s="308"/>
      <c r="J260" s="74" t="s">
        <v>68</v>
      </c>
      <c r="K260" s="75"/>
      <c r="L260" s="76" t="s">
        <v>536</v>
      </c>
      <c r="M260" s="76" t="s">
        <v>537</v>
      </c>
      <c r="N260" s="9"/>
      <c r="O260" s="9"/>
      <c r="P260" s="9"/>
      <c r="Q260" s="9"/>
      <c r="R260" s="9"/>
      <c r="S260" s="9"/>
      <c r="T260" s="9"/>
      <c r="U260" s="9"/>
      <c r="V260" s="9"/>
    </row>
    <row r="261" spans="1:22">
      <c r="A261" s="328"/>
      <c r="B261" s="2"/>
      <c r="C261" s="60"/>
      <c r="D261" s="4"/>
      <c r="F261" s="4"/>
      <c r="G261" s="4"/>
      <c r="H261" s="308"/>
      <c r="I261" s="65" t="s">
        <v>69</v>
      </c>
      <c r="J261" s="66"/>
      <c r="K261" s="77"/>
      <c r="L261" s="78" t="s">
        <v>526</v>
      </c>
      <c r="M261" s="128" t="s">
        <v>526</v>
      </c>
      <c r="N261" s="9"/>
      <c r="O261" s="9"/>
      <c r="P261" s="9"/>
      <c r="Q261" s="9"/>
      <c r="R261" s="9"/>
      <c r="S261" s="9"/>
      <c r="T261" s="9"/>
      <c r="U261" s="9"/>
      <c r="V261" s="9"/>
    </row>
    <row r="262" spans="1:22" s="82" customFormat="1" ht="56.1" customHeight="1">
      <c r="A262" s="330" t="s">
        <v>904</v>
      </c>
      <c r="B262" s="113"/>
      <c r="C262" s="404" t="s">
        <v>211</v>
      </c>
      <c r="D262" s="405"/>
      <c r="E262" s="405"/>
      <c r="F262" s="405"/>
      <c r="G262" s="405"/>
      <c r="H262" s="406"/>
      <c r="I262" s="129" t="s">
        <v>1902</v>
      </c>
      <c r="J262" s="68" t="s">
        <v>213</v>
      </c>
      <c r="K262" s="118"/>
      <c r="L262" s="102"/>
      <c r="M262" s="122"/>
    </row>
    <row r="263" spans="1:22" s="82" customFormat="1" ht="56.1" customHeight="1">
      <c r="A263" s="330" t="s">
        <v>906</v>
      </c>
      <c r="B263" s="113"/>
      <c r="C263" s="404" t="s">
        <v>214</v>
      </c>
      <c r="D263" s="405"/>
      <c r="E263" s="405"/>
      <c r="F263" s="405"/>
      <c r="G263" s="405"/>
      <c r="H263" s="406"/>
      <c r="I263" s="129" t="s">
        <v>1903</v>
      </c>
      <c r="J263" s="68" t="s">
        <v>205</v>
      </c>
      <c r="K263" s="118"/>
      <c r="L263" s="97"/>
      <c r="M263" s="123"/>
    </row>
    <row r="264" spans="1:22" s="82" customFormat="1" ht="56.1" customHeight="1">
      <c r="A264" s="330" t="s">
        <v>908</v>
      </c>
      <c r="B264" s="113"/>
      <c r="C264" s="404" t="s">
        <v>1904</v>
      </c>
      <c r="D264" s="405"/>
      <c r="E264" s="405"/>
      <c r="F264" s="405"/>
      <c r="G264" s="405"/>
      <c r="H264" s="406"/>
      <c r="I264" s="129" t="s">
        <v>1905</v>
      </c>
      <c r="J264" s="68" t="s">
        <v>205</v>
      </c>
      <c r="K264" s="118"/>
      <c r="L264" s="99"/>
      <c r="M264" s="124"/>
    </row>
    <row r="265" spans="1:22" s="1" customFormat="1">
      <c r="A265" s="328"/>
      <c r="B265" s="19"/>
      <c r="C265" s="19"/>
      <c r="D265" s="19"/>
      <c r="E265" s="19"/>
      <c r="F265" s="19"/>
      <c r="G265" s="19"/>
      <c r="H265" s="15"/>
      <c r="I265" s="15"/>
      <c r="J265" s="87"/>
      <c r="K265" s="88"/>
      <c r="L265" s="73"/>
      <c r="M265" s="73"/>
    </row>
    <row r="266" spans="1:22" s="82" customFormat="1">
      <c r="A266" s="328"/>
      <c r="B266" s="83"/>
      <c r="C266" s="60"/>
      <c r="D266" s="60"/>
      <c r="E266" s="60"/>
      <c r="F266" s="60"/>
      <c r="G266" s="60"/>
      <c r="H266" s="90"/>
      <c r="I266" s="90"/>
      <c r="J266" s="87"/>
      <c r="K266" s="88"/>
      <c r="L266" s="89"/>
      <c r="M266" s="89"/>
    </row>
    <row r="267" spans="1:22" s="1" customFormat="1">
      <c r="A267" s="328"/>
      <c r="B267" s="2"/>
      <c r="C267" s="4"/>
      <c r="D267" s="4"/>
      <c r="E267" s="4"/>
      <c r="F267" s="4"/>
      <c r="G267" s="4"/>
      <c r="H267" s="308"/>
      <c r="I267" s="308"/>
      <c r="J267" s="59"/>
      <c r="K267" s="30"/>
      <c r="L267" s="101"/>
      <c r="M267" s="101"/>
    </row>
    <row r="268" spans="1:22">
      <c r="A268" s="328"/>
      <c r="B268" s="19" t="s">
        <v>217</v>
      </c>
      <c r="C268" s="19"/>
      <c r="D268" s="19"/>
      <c r="E268" s="19"/>
      <c r="F268" s="19"/>
      <c r="G268" s="19"/>
      <c r="H268" s="15"/>
      <c r="I268" s="15"/>
      <c r="J268" s="8"/>
      <c r="L268" s="130"/>
      <c r="M268" s="130"/>
      <c r="N268" s="9"/>
      <c r="O268" s="9"/>
      <c r="P268" s="9"/>
      <c r="Q268" s="9"/>
      <c r="R268" s="9"/>
      <c r="S268" s="9"/>
      <c r="T268" s="9"/>
      <c r="U268" s="9"/>
      <c r="V268" s="9"/>
    </row>
    <row r="269" spans="1:22">
      <c r="A269" s="328"/>
      <c r="B269" s="19"/>
      <c r="C269" s="19"/>
      <c r="D269" s="19"/>
      <c r="E269" s="19"/>
      <c r="F269" s="19"/>
      <c r="G269" s="19"/>
      <c r="H269" s="15"/>
      <c r="I269" s="15"/>
      <c r="L269" s="23"/>
      <c r="M269" s="23"/>
      <c r="N269" s="9"/>
      <c r="O269" s="9"/>
      <c r="P269" s="9"/>
      <c r="Q269" s="9"/>
      <c r="R269" s="9"/>
      <c r="S269" s="9"/>
      <c r="T269" s="9"/>
      <c r="U269" s="9"/>
      <c r="V269" s="9"/>
    </row>
    <row r="270" spans="1:22" ht="34.5" customHeight="1">
      <c r="A270" s="328"/>
      <c r="B270" s="19"/>
      <c r="C270" s="4"/>
      <c r="D270" s="4"/>
      <c r="F270" s="4"/>
      <c r="G270" s="4"/>
      <c r="H270" s="308"/>
      <c r="I270" s="308"/>
      <c r="J270" s="74" t="s">
        <v>68</v>
      </c>
      <c r="K270" s="75"/>
      <c r="L270" s="76" t="s">
        <v>536</v>
      </c>
      <c r="M270" s="76" t="s">
        <v>537</v>
      </c>
      <c r="N270" s="9"/>
      <c r="O270" s="9"/>
      <c r="P270" s="9"/>
      <c r="Q270" s="9"/>
      <c r="R270" s="9"/>
      <c r="S270" s="9"/>
      <c r="T270" s="9"/>
      <c r="U270" s="9"/>
      <c r="V270" s="9"/>
    </row>
    <row r="271" spans="1:22" ht="20.25" customHeight="1">
      <c r="A271" s="328"/>
      <c r="B271" s="2"/>
      <c r="C271" s="60"/>
      <c r="D271" s="4"/>
      <c r="F271" s="4"/>
      <c r="G271" s="4"/>
      <c r="H271" s="308"/>
      <c r="I271" s="65" t="s">
        <v>69</v>
      </c>
      <c r="J271" s="66"/>
      <c r="K271" s="77"/>
      <c r="L271" s="78" t="s">
        <v>526</v>
      </c>
      <c r="M271" s="78" t="s">
        <v>526</v>
      </c>
      <c r="N271" s="9"/>
      <c r="O271" s="9"/>
      <c r="P271" s="9"/>
      <c r="Q271" s="9"/>
      <c r="R271" s="9"/>
      <c r="S271" s="9"/>
      <c r="T271" s="9"/>
      <c r="U271" s="9"/>
      <c r="V271" s="9"/>
    </row>
    <row r="272" spans="1:22" s="82" customFormat="1" ht="34.5" customHeight="1">
      <c r="A272" s="330" t="s">
        <v>911</v>
      </c>
      <c r="B272" s="83"/>
      <c r="C272" s="449" t="s">
        <v>218</v>
      </c>
      <c r="D272" s="450"/>
      <c r="E272" s="450"/>
      <c r="F272" s="450"/>
      <c r="G272" s="449" t="s">
        <v>219</v>
      </c>
      <c r="H272" s="449"/>
      <c r="I272" s="452" t="s">
        <v>220</v>
      </c>
      <c r="J272" s="131">
        <v>3</v>
      </c>
      <c r="K272" s="118" t="str">
        <f t="shared" ref="K272:K299" si="6">IF(OR(COUNTIF(L272:M272,"未確認")&gt;0,COUNTIF(L272:M272,"~*")&gt;0),"※","")</f>
        <v/>
      </c>
      <c r="L272" s="132"/>
      <c r="M272" s="132"/>
    </row>
    <row r="273" spans="1:13" s="82" customFormat="1" ht="34.5" customHeight="1">
      <c r="A273" s="330" t="s">
        <v>911</v>
      </c>
      <c r="B273" s="83"/>
      <c r="C273" s="450"/>
      <c r="D273" s="450"/>
      <c r="E273" s="450"/>
      <c r="F273" s="450"/>
      <c r="G273" s="449" t="s">
        <v>221</v>
      </c>
      <c r="H273" s="449"/>
      <c r="I273" s="453"/>
      <c r="J273" s="133">
        <v>2.6</v>
      </c>
      <c r="K273" s="118" t="str">
        <f t="shared" si="6"/>
        <v/>
      </c>
      <c r="L273" s="134"/>
      <c r="M273" s="134"/>
    </row>
    <row r="274" spans="1:13" s="82" customFormat="1" ht="34.5" customHeight="1">
      <c r="A274" s="330" t="s">
        <v>913</v>
      </c>
      <c r="B274" s="83"/>
      <c r="C274" s="449" t="s">
        <v>222</v>
      </c>
      <c r="D274" s="450"/>
      <c r="E274" s="450"/>
      <c r="F274" s="450"/>
      <c r="G274" s="449" t="s">
        <v>219</v>
      </c>
      <c r="H274" s="449"/>
      <c r="I274" s="453"/>
      <c r="J274" s="131">
        <v>0</v>
      </c>
      <c r="K274" s="118" t="str">
        <f t="shared" si="6"/>
        <v/>
      </c>
      <c r="L274" s="132"/>
      <c r="M274" s="132"/>
    </row>
    <row r="275" spans="1:13" s="82" customFormat="1" ht="34.5" customHeight="1">
      <c r="A275" s="330" t="s">
        <v>913</v>
      </c>
      <c r="B275" s="83"/>
      <c r="C275" s="450"/>
      <c r="D275" s="450"/>
      <c r="E275" s="450"/>
      <c r="F275" s="450"/>
      <c r="G275" s="449" t="s">
        <v>221</v>
      </c>
      <c r="H275" s="449"/>
      <c r="I275" s="453"/>
      <c r="J275" s="133">
        <v>0</v>
      </c>
      <c r="K275" s="118" t="str">
        <f t="shared" si="6"/>
        <v/>
      </c>
      <c r="L275" s="134"/>
      <c r="M275" s="134"/>
    </row>
    <row r="276" spans="1:13" s="82" customFormat="1" ht="34.5" customHeight="1">
      <c r="A276" s="341" t="s">
        <v>914</v>
      </c>
      <c r="B276" s="114"/>
      <c r="C276" s="449" t="s">
        <v>223</v>
      </c>
      <c r="D276" s="449"/>
      <c r="E276" s="449"/>
      <c r="F276" s="449"/>
      <c r="G276" s="449" t="s">
        <v>219</v>
      </c>
      <c r="H276" s="449"/>
      <c r="I276" s="453"/>
      <c r="J276" s="131">
        <f t="shared" ref="J276:J291" si="7">IF(SUM(L276:M276)=0,IF(COUNTIF(L276:M276,"未確認")&gt;0,"未確認",IF(COUNTIF(L276:M276,"~*")&gt;0,"*",SUM(L276:M276))),SUM(L276:M276))</f>
        <v>15</v>
      </c>
      <c r="K276" s="118" t="str">
        <f t="shared" si="6"/>
        <v/>
      </c>
      <c r="L276" s="135">
        <v>6</v>
      </c>
      <c r="M276" s="135">
        <v>9</v>
      </c>
    </row>
    <row r="277" spans="1:13" s="82" customFormat="1" ht="34.5" customHeight="1">
      <c r="A277" s="341" t="s">
        <v>914</v>
      </c>
      <c r="B277" s="114"/>
      <c r="C277" s="449"/>
      <c r="D277" s="449"/>
      <c r="E277" s="449"/>
      <c r="F277" s="449"/>
      <c r="G277" s="449" t="s">
        <v>221</v>
      </c>
      <c r="H277" s="449"/>
      <c r="I277" s="453"/>
      <c r="J277" s="131">
        <f t="shared" si="7"/>
        <v>0</v>
      </c>
      <c r="K277" s="118" t="str">
        <f t="shared" si="6"/>
        <v/>
      </c>
      <c r="L277" s="136">
        <v>0</v>
      </c>
      <c r="M277" s="136">
        <v>0</v>
      </c>
    </row>
    <row r="278" spans="1:13" s="82" customFormat="1" ht="34.5" customHeight="1">
      <c r="A278" s="341" t="s">
        <v>915</v>
      </c>
      <c r="B278" s="114"/>
      <c r="C278" s="449" t="s">
        <v>224</v>
      </c>
      <c r="D278" s="451"/>
      <c r="E278" s="451"/>
      <c r="F278" s="451"/>
      <c r="G278" s="449" t="s">
        <v>219</v>
      </c>
      <c r="H278" s="449"/>
      <c r="I278" s="453"/>
      <c r="J278" s="131">
        <f t="shared" si="7"/>
        <v>7</v>
      </c>
      <c r="K278" s="118" t="str">
        <f t="shared" si="6"/>
        <v/>
      </c>
      <c r="L278" s="135">
        <v>3</v>
      </c>
      <c r="M278" s="135">
        <v>4</v>
      </c>
    </row>
    <row r="279" spans="1:13" s="82" customFormat="1" ht="34.5" customHeight="1">
      <c r="A279" s="341" t="s">
        <v>915</v>
      </c>
      <c r="B279" s="114"/>
      <c r="C279" s="451"/>
      <c r="D279" s="451"/>
      <c r="E279" s="451"/>
      <c r="F279" s="451"/>
      <c r="G279" s="449" t="s">
        <v>221</v>
      </c>
      <c r="H279" s="449"/>
      <c r="I279" s="453"/>
      <c r="J279" s="131">
        <f t="shared" si="7"/>
        <v>0</v>
      </c>
      <c r="K279" s="118" t="str">
        <f t="shared" si="6"/>
        <v/>
      </c>
      <c r="L279" s="136">
        <v>0</v>
      </c>
      <c r="M279" s="136">
        <v>0</v>
      </c>
    </row>
    <row r="280" spans="1:13" s="82" customFormat="1" ht="34.5" customHeight="1">
      <c r="A280" s="341" t="s">
        <v>916</v>
      </c>
      <c r="B280" s="114"/>
      <c r="C280" s="449" t="s">
        <v>225</v>
      </c>
      <c r="D280" s="451"/>
      <c r="E280" s="451"/>
      <c r="F280" s="451"/>
      <c r="G280" s="449" t="s">
        <v>219</v>
      </c>
      <c r="H280" s="449"/>
      <c r="I280" s="453"/>
      <c r="J280" s="131">
        <f t="shared" si="7"/>
        <v>20</v>
      </c>
      <c r="K280" s="118" t="str">
        <f t="shared" si="6"/>
        <v/>
      </c>
      <c r="L280" s="135">
        <v>9</v>
      </c>
      <c r="M280" s="135">
        <v>11</v>
      </c>
    </row>
    <row r="281" spans="1:13" s="82" customFormat="1" ht="34.5" customHeight="1">
      <c r="A281" s="341" t="s">
        <v>916</v>
      </c>
      <c r="B281" s="114"/>
      <c r="C281" s="451"/>
      <c r="D281" s="451"/>
      <c r="E281" s="451"/>
      <c r="F281" s="451"/>
      <c r="G281" s="449" t="s">
        <v>221</v>
      </c>
      <c r="H281" s="449"/>
      <c r="I281" s="453"/>
      <c r="J281" s="131">
        <f t="shared" si="7"/>
        <v>0</v>
      </c>
      <c r="K281" s="118" t="str">
        <f t="shared" si="6"/>
        <v/>
      </c>
      <c r="L281" s="136">
        <v>0</v>
      </c>
      <c r="M281" s="136">
        <v>0</v>
      </c>
    </row>
    <row r="282" spans="1:13" s="82" customFormat="1" ht="34.5" customHeight="1">
      <c r="A282" s="341" t="s">
        <v>917</v>
      </c>
      <c r="B282" s="114"/>
      <c r="C282" s="449" t="s">
        <v>226</v>
      </c>
      <c r="D282" s="451"/>
      <c r="E282" s="451"/>
      <c r="F282" s="451"/>
      <c r="G282" s="449" t="s">
        <v>219</v>
      </c>
      <c r="H282" s="449"/>
      <c r="I282" s="453"/>
      <c r="J282" s="131">
        <f t="shared" si="7"/>
        <v>0</v>
      </c>
      <c r="K282" s="118" t="str">
        <f t="shared" si="6"/>
        <v/>
      </c>
      <c r="L282" s="135">
        <v>0</v>
      </c>
      <c r="M282" s="135"/>
    </row>
    <row r="283" spans="1:13" s="82" customFormat="1" ht="34.5" customHeight="1">
      <c r="A283" s="341" t="s">
        <v>917</v>
      </c>
      <c r="B283" s="83"/>
      <c r="C283" s="451"/>
      <c r="D283" s="451"/>
      <c r="E283" s="451"/>
      <c r="F283" s="451"/>
      <c r="G283" s="449" t="s">
        <v>221</v>
      </c>
      <c r="H283" s="449"/>
      <c r="I283" s="453"/>
      <c r="J283" s="131">
        <f t="shared" si="7"/>
        <v>0</v>
      </c>
      <c r="K283" s="118" t="str">
        <f t="shared" si="6"/>
        <v/>
      </c>
      <c r="L283" s="136">
        <v>0</v>
      </c>
      <c r="M283" s="136"/>
    </row>
    <row r="284" spans="1:13" s="82" customFormat="1" ht="34.5" customHeight="1">
      <c r="A284" s="341" t="s">
        <v>918</v>
      </c>
      <c r="B284" s="83"/>
      <c r="C284" s="449" t="s">
        <v>227</v>
      </c>
      <c r="D284" s="451"/>
      <c r="E284" s="451"/>
      <c r="F284" s="451"/>
      <c r="G284" s="449" t="s">
        <v>219</v>
      </c>
      <c r="H284" s="449"/>
      <c r="I284" s="453"/>
      <c r="J284" s="131">
        <f t="shared" si="7"/>
        <v>0</v>
      </c>
      <c r="K284" s="118" t="str">
        <f t="shared" si="6"/>
        <v/>
      </c>
      <c r="L284" s="135">
        <v>0</v>
      </c>
      <c r="M284" s="135"/>
    </row>
    <row r="285" spans="1:13" s="82" customFormat="1" ht="34.5" customHeight="1">
      <c r="A285" s="341" t="s">
        <v>918</v>
      </c>
      <c r="B285" s="83"/>
      <c r="C285" s="451"/>
      <c r="D285" s="451"/>
      <c r="E285" s="451"/>
      <c r="F285" s="451"/>
      <c r="G285" s="449" t="s">
        <v>221</v>
      </c>
      <c r="H285" s="449"/>
      <c r="I285" s="453"/>
      <c r="J285" s="131">
        <f t="shared" si="7"/>
        <v>0</v>
      </c>
      <c r="K285" s="118" t="str">
        <f t="shared" si="6"/>
        <v/>
      </c>
      <c r="L285" s="136">
        <v>0</v>
      </c>
      <c r="M285" s="136"/>
    </row>
    <row r="286" spans="1:13" s="82" customFormat="1" ht="34.5" customHeight="1">
      <c r="A286" s="341" t="s">
        <v>919</v>
      </c>
      <c r="B286" s="83"/>
      <c r="C286" s="449" t="s">
        <v>228</v>
      </c>
      <c r="D286" s="451"/>
      <c r="E286" s="451"/>
      <c r="F286" s="451"/>
      <c r="G286" s="449" t="s">
        <v>219</v>
      </c>
      <c r="H286" s="449"/>
      <c r="I286" s="453"/>
      <c r="J286" s="131">
        <f t="shared" si="7"/>
        <v>0</v>
      </c>
      <c r="K286" s="118" t="str">
        <f t="shared" si="6"/>
        <v/>
      </c>
      <c r="L286" s="135">
        <v>0</v>
      </c>
      <c r="M286" s="135"/>
    </row>
    <row r="287" spans="1:13" s="82" customFormat="1" ht="34.5" customHeight="1">
      <c r="A287" s="341" t="s">
        <v>919</v>
      </c>
      <c r="B287" s="83"/>
      <c r="C287" s="451"/>
      <c r="D287" s="451"/>
      <c r="E287" s="451"/>
      <c r="F287" s="451"/>
      <c r="G287" s="449" t="s">
        <v>221</v>
      </c>
      <c r="H287" s="449"/>
      <c r="I287" s="453"/>
      <c r="J287" s="131">
        <f t="shared" si="7"/>
        <v>0</v>
      </c>
      <c r="K287" s="118" t="str">
        <f t="shared" si="6"/>
        <v/>
      </c>
      <c r="L287" s="136">
        <v>0</v>
      </c>
      <c r="M287" s="136"/>
    </row>
    <row r="288" spans="1:13" s="82" customFormat="1" ht="34.5" customHeight="1">
      <c r="A288" s="341" t="s">
        <v>920</v>
      </c>
      <c r="B288" s="83"/>
      <c r="C288" s="449" t="s">
        <v>229</v>
      </c>
      <c r="D288" s="451"/>
      <c r="E288" s="451"/>
      <c r="F288" s="451"/>
      <c r="G288" s="449" t="s">
        <v>219</v>
      </c>
      <c r="H288" s="449"/>
      <c r="I288" s="453"/>
      <c r="J288" s="131">
        <f t="shared" si="7"/>
        <v>0</v>
      </c>
      <c r="K288" s="118" t="str">
        <f t="shared" si="6"/>
        <v/>
      </c>
      <c r="L288" s="135">
        <v>0</v>
      </c>
      <c r="M288" s="135"/>
    </row>
    <row r="289" spans="1:22" s="82" customFormat="1" ht="34.5" customHeight="1">
      <c r="A289" s="341" t="s">
        <v>920</v>
      </c>
      <c r="B289" s="83"/>
      <c r="C289" s="451"/>
      <c r="D289" s="451"/>
      <c r="E289" s="451"/>
      <c r="F289" s="451"/>
      <c r="G289" s="449" t="s">
        <v>221</v>
      </c>
      <c r="H289" s="449"/>
      <c r="I289" s="453"/>
      <c r="J289" s="131">
        <f t="shared" si="7"/>
        <v>0</v>
      </c>
      <c r="K289" s="118" t="str">
        <f t="shared" si="6"/>
        <v/>
      </c>
      <c r="L289" s="136">
        <v>0</v>
      </c>
      <c r="M289" s="136"/>
    </row>
    <row r="290" spans="1:22" s="82" customFormat="1" ht="34.5" customHeight="1">
      <c r="A290" s="341" t="s">
        <v>921</v>
      </c>
      <c r="B290" s="83"/>
      <c r="C290" s="449" t="s">
        <v>230</v>
      </c>
      <c r="D290" s="451"/>
      <c r="E290" s="451"/>
      <c r="F290" s="451"/>
      <c r="G290" s="449" t="s">
        <v>219</v>
      </c>
      <c r="H290" s="449"/>
      <c r="I290" s="453"/>
      <c r="J290" s="131">
        <f t="shared" si="7"/>
        <v>0</v>
      </c>
      <c r="K290" s="118" t="str">
        <f t="shared" si="6"/>
        <v/>
      </c>
      <c r="L290" s="135">
        <v>0</v>
      </c>
      <c r="M290" s="135"/>
    </row>
    <row r="291" spans="1:22" s="82" customFormat="1" ht="34.5" customHeight="1">
      <c r="A291" s="341" t="s">
        <v>921</v>
      </c>
      <c r="B291" s="83"/>
      <c r="C291" s="451"/>
      <c r="D291" s="451"/>
      <c r="E291" s="451"/>
      <c r="F291" s="451"/>
      <c r="G291" s="449" t="s">
        <v>221</v>
      </c>
      <c r="H291" s="449"/>
      <c r="I291" s="453"/>
      <c r="J291" s="131">
        <f t="shared" si="7"/>
        <v>0</v>
      </c>
      <c r="K291" s="118" t="str">
        <f t="shared" si="6"/>
        <v/>
      </c>
      <c r="L291" s="136">
        <v>0</v>
      </c>
      <c r="M291" s="136"/>
    </row>
    <row r="292" spans="1:22" s="82" customFormat="1" ht="34.5" customHeight="1">
      <c r="A292" s="330" t="s">
        <v>922</v>
      </c>
      <c r="B292" s="83"/>
      <c r="C292" s="449" t="s">
        <v>231</v>
      </c>
      <c r="D292" s="450"/>
      <c r="E292" s="450"/>
      <c r="F292" s="450"/>
      <c r="G292" s="449" t="s">
        <v>219</v>
      </c>
      <c r="H292" s="449"/>
      <c r="I292" s="453"/>
      <c r="J292" s="131">
        <v>2</v>
      </c>
      <c r="K292" s="118" t="str">
        <f t="shared" si="6"/>
        <v/>
      </c>
      <c r="L292" s="132"/>
      <c r="M292" s="132"/>
    </row>
    <row r="293" spans="1:22" s="82" customFormat="1" ht="34.5" customHeight="1">
      <c r="A293" s="330" t="s">
        <v>922</v>
      </c>
      <c r="B293" s="83"/>
      <c r="C293" s="450"/>
      <c r="D293" s="450"/>
      <c r="E293" s="450"/>
      <c r="F293" s="450"/>
      <c r="G293" s="449" t="s">
        <v>221</v>
      </c>
      <c r="H293" s="449"/>
      <c r="I293" s="453"/>
      <c r="J293" s="131">
        <v>0</v>
      </c>
      <c r="K293" s="118" t="str">
        <f t="shared" si="6"/>
        <v/>
      </c>
      <c r="L293" s="134"/>
      <c r="M293" s="134"/>
    </row>
    <row r="294" spans="1:22" s="82" customFormat="1" ht="34.5" customHeight="1">
      <c r="A294" s="330" t="s">
        <v>923</v>
      </c>
      <c r="B294" s="83"/>
      <c r="C294" s="449" t="s">
        <v>232</v>
      </c>
      <c r="D294" s="450"/>
      <c r="E294" s="450"/>
      <c r="F294" s="450"/>
      <c r="G294" s="449" t="s">
        <v>219</v>
      </c>
      <c r="H294" s="449"/>
      <c r="I294" s="453"/>
      <c r="J294" s="131">
        <v>3</v>
      </c>
      <c r="K294" s="118" t="str">
        <f t="shared" si="6"/>
        <v/>
      </c>
      <c r="L294" s="132"/>
      <c r="M294" s="132"/>
    </row>
    <row r="295" spans="1:22" s="82" customFormat="1" ht="34.5" customHeight="1">
      <c r="A295" s="330" t="s">
        <v>923</v>
      </c>
      <c r="B295" s="83"/>
      <c r="C295" s="450"/>
      <c r="D295" s="450"/>
      <c r="E295" s="450"/>
      <c r="F295" s="450"/>
      <c r="G295" s="449" t="s">
        <v>221</v>
      </c>
      <c r="H295" s="449"/>
      <c r="I295" s="453"/>
      <c r="J295" s="131">
        <v>0.8</v>
      </c>
      <c r="K295" s="118" t="str">
        <f t="shared" si="6"/>
        <v/>
      </c>
      <c r="L295" s="134"/>
      <c r="M295" s="134"/>
    </row>
    <row r="296" spans="1:22" s="82" customFormat="1" ht="34.5" customHeight="1">
      <c r="A296" s="341" t="s">
        <v>924</v>
      </c>
      <c r="B296" s="83"/>
      <c r="C296" s="449" t="s">
        <v>233</v>
      </c>
      <c r="D296" s="451"/>
      <c r="E296" s="451"/>
      <c r="F296" s="451"/>
      <c r="G296" s="449" t="s">
        <v>219</v>
      </c>
      <c r="H296" s="449"/>
      <c r="I296" s="453"/>
      <c r="J296" s="131">
        <f>IF(SUM(L296:M296)=0,IF(COUNTIF(L296:M296,"未確認")&gt;0,"未確認",IF(COUNTIF(L296:M296,"~*")&gt;0,"*",SUM(L296:M296))),SUM(L296:M296))</f>
        <v>0</v>
      </c>
      <c r="K296" s="118" t="str">
        <f t="shared" si="6"/>
        <v/>
      </c>
      <c r="L296" s="135">
        <v>0</v>
      </c>
      <c r="M296" s="135"/>
    </row>
    <row r="297" spans="1:22" s="82" customFormat="1" ht="34.5" customHeight="1">
      <c r="A297" s="341" t="s">
        <v>924</v>
      </c>
      <c r="B297" s="83"/>
      <c r="C297" s="451"/>
      <c r="D297" s="451"/>
      <c r="E297" s="451"/>
      <c r="F297" s="451"/>
      <c r="G297" s="449" t="s">
        <v>221</v>
      </c>
      <c r="H297" s="449"/>
      <c r="I297" s="453"/>
      <c r="J297" s="131">
        <f>IF(SUM(L297:M297)=0,IF(COUNTIF(L297:M297,"未確認")&gt;0,"未確認",IF(COUNTIF(L297:M297,"~*")&gt;0,"*",SUM(L297:M297))),SUM(L297:M297))</f>
        <v>0</v>
      </c>
      <c r="K297" s="118" t="str">
        <f t="shared" si="6"/>
        <v/>
      </c>
      <c r="L297" s="136">
        <v>0</v>
      </c>
      <c r="M297" s="136"/>
    </row>
    <row r="298" spans="1:22" s="82" customFormat="1" ht="34.5" customHeight="1">
      <c r="A298" s="341" t="s">
        <v>926</v>
      </c>
      <c r="B298" s="83"/>
      <c r="C298" s="449" t="s">
        <v>234</v>
      </c>
      <c r="D298" s="450"/>
      <c r="E298" s="450"/>
      <c r="F298" s="450"/>
      <c r="G298" s="449" t="s">
        <v>219</v>
      </c>
      <c r="H298" s="449"/>
      <c r="I298" s="453"/>
      <c r="J298" s="131">
        <f>IF(SUM(L298:M298)=0,IF(COUNTIF(L298:M298,"未確認")&gt;0,"未確認",IF(COUNTIF(L298:M298,"~*")&gt;0,"*",SUM(L298:M298))),SUM(L298:M298))</f>
        <v>0</v>
      </c>
      <c r="K298" s="118" t="str">
        <f t="shared" si="6"/>
        <v/>
      </c>
      <c r="L298" s="135">
        <v>0</v>
      </c>
      <c r="M298" s="135"/>
    </row>
    <row r="299" spans="1:22" s="82" customFormat="1" ht="34.5" customHeight="1">
      <c r="A299" s="341" t="s">
        <v>926</v>
      </c>
      <c r="B299" s="83"/>
      <c r="C299" s="450"/>
      <c r="D299" s="450"/>
      <c r="E299" s="450"/>
      <c r="F299" s="450"/>
      <c r="G299" s="449" t="s">
        <v>221</v>
      </c>
      <c r="H299" s="449"/>
      <c r="I299" s="454"/>
      <c r="J299" s="131">
        <f>IF(SUM(L299:M299)=0,IF(COUNTIF(L299:M299,"未確認")&gt;0,"未確認",IF(COUNTIF(L299:M299,"~*")&gt;0,"*",SUM(L299:M299))),SUM(L299:M299))</f>
        <v>0</v>
      </c>
      <c r="K299" s="118" t="str">
        <f t="shared" si="6"/>
        <v/>
      </c>
      <c r="L299" s="136">
        <v>0</v>
      </c>
      <c r="M299" s="136"/>
    </row>
    <row r="300" spans="1:22" s="1" customFormat="1">
      <c r="A300" s="328"/>
      <c r="B300" s="19"/>
      <c r="C300" s="19"/>
      <c r="D300" s="19"/>
      <c r="E300" s="19"/>
      <c r="F300" s="19"/>
      <c r="G300" s="19"/>
      <c r="H300" s="15"/>
      <c r="I300" s="15"/>
      <c r="J300" s="87"/>
      <c r="K300" s="88"/>
      <c r="L300" s="89"/>
      <c r="M300" s="89"/>
      <c r="N300" s="89"/>
      <c r="O300" s="89"/>
      <c r="P300" s="89"/>
      <c r="Q300" s="89"/>
      <c r="R300" s="89"/>
      <c r="S300" s="89"/>
      <c r="T300" s="89"/>
      <c r="U300" s="89"/>
      <c r="V300" s="89"/>
    </row>
    <row r="301" spans="1:22">
      <c r="A301" s="328"/>
      <c r="B301" s="19"/>
      <c r="C301" s="19"/>
      <c r="D301" s="19"/>
      <c r="E301" s="19"/>
      <c r="F301" s="19"/>
      <c r="G301" s="19"/>
      <c r="H301" s="15"/>
      <c r="I301" s="15"/>
      <c r="L301" s="73"/>
      <c r="M301" s="137"/>
      <c r="N301" s="137"/>
      <c r="O301" s="73"/>
      <c r="P301" s="73"/>
      <c r="Q301" s="73"/>
      <c r="R301" s="73"/>
      <c r="S301" s="73"/>
      <c r="T301" s="73"/>
      <c r="U301" s="73"/>
      <c r="V301" s="73"/>
    </row>
    <row r="302" spans="1:22" ht="34.5" customHeight="1">
      <c r="A302" s="328"/>
      <c r="B302" s="19"/>
      <c r="C302" s="4"/>
      <c r="D302" s="4"/>
      <c r="F302" s="4"/>
      <c r="G302" s="4"/>
      <c r="H302" s="308"/>
      <c r="I302" s="308"/>
      <c r="J302" s="74" t="s">
        <v>68</v>
      </c>
      <c r="K302" s="75"/>
      <c r="L302" s="317" t="s">
        <v>235</v>
      </c>
      <c r="M302" s="9"/>
      <c r="N302" s="9"/>
      <c r="O302" s="130"/>
      <c r="P302" s="130"/>
      <c r="Q302" s="130"/>
      <c r="R302" s="130"/>
      <c r="S302" s="130"/>
      <c r="T302" s="130"/>
      <c r="U302" s="130"/>
      <c r="V302" s="130"/>
    </row>
    <row r="303" spans="1:22" ht="20.25" customHeight="1">
      <c r="A303" s="328"/>
      <c r="B303" s="2"/>
      <c r="C303" s="60"/>
      <c r="D303" s="4"/>
      <c r="F303" s="4"/>
      <c r="G303" s="4"/>
      <c r="H303" s="308"/>
      <c r="I303" s="65" t="s">
        <v>69</v>
      </c>
      <c r="J303" s="66"/>
      <c r="K303" s="77"/>
      <c r="L303" s="317" t="s">
        <v>236</v>
      </c>
      <c r="M303" s="317" t="s">
        <v>237</v>
      </c>
      <c r="N303" s="317" t="s">
        <v>238</v>
      </c>
      <c r="O303" s="130"/>
      <c r="P303" s="130"/>
      <c r="Q303" s="130"/>
      <c r="R303" s="130"/>
      <c r="S303" s="130"/>
      <c r="T303" s="130"/>
      <c r="U303" s="130"/>
      <c r="V303" s="9"/>
    </row>
    <row r="304" spans="1:22" s="82" customFormat="1" ht="34.5" customHeight="1">
      <c r="A304" s="341" t="s">
        <v>928</v>
      </c>
      <c r="B304" s="114"/>
      <c r="C304" s="449" t="s">
        <v>223</v>
      </c>
      <c r="D304" s="449"/>
      <c r="E304" s="449"/>
      <c r="F304" s="449"/>
      <c r="G304" s="404" t="s">
        <v>219</v>
      </c>
      <c r="H304" s="406"/>
      <c r="I304" s="455" t="s">
        <v>239</v>
      </c>
      <c r="J304" s="138"/>
      <c r="K304" s="139"/>
      <c r="L304" s="135">
        <v>0</v>
      </c>
      <c r="M304" s="135">
        <v>3</v>
      </c>
      <c r="N304" s="135">
        <v>1</v>
      </c>
      <c r="O304" s="130"/>
      <c r="P304" s="130"/>
      <c r="Q304" s="130"/>
      <c r="R304" s="130"/>
      <c r="S304" s="130"/>
      <c r="T304" s="130"/>
      <c r="U304" s="130"/>
    </row>
    <row r="305" spans="1:21" s="82" customFormat="1" ht="34.5" customHeight="1">
      <c r="A305" s="341" t="s">
        <v>928</v>
      </c>
      <c r="B305" s="114"/>
      <c r="C305" s="449"/>
      <c r="D305" s="449"/>
      <c r="E305" s="449"/>
      <c r="F305" s="449"/>
      <c r="G305" s="404" t="s">
        <v>221</v>
      </c>
      <c r="H305" s="406"/>
      <c r="I305" s="456"/>
      <c r="J305" s="138"/>
      <c r="K305" s="140"/>
      <c r="L305" s="136">
        <v>0</v>
      </c>
      <c r="M305" s="136">
        <v>0.7</v>
      </c>
      <c r="N305" s="136">
        <v>0</v>
      </c>
      <c r="O305" s="130"/>
      <c r="P305" s="130"/>
      <c r="Q305" s="130"/>
      <c r="R305" s="130"/>
      <c r="S305" s="130"/>
      <c r="T305" s="130"/>
      <c r="U305" s="130"/>
    </row>
    <row r="306" spans="1:21" s="82" customFormat="1" ht="34.5" customHeight="1">
      <c r="A306" s="341" t="s">
        <v>930</v>
      </c>
      <c r="B306" s="114"/>
      <c r="C306" s="449" t="s">
        <v>224</v>
      </c>
      <c r="D306" s="451"/>
      <c r="E306" s="451"/>
      <c r="F306" s="451"/>
      <c r="G306" s="404" t="s">
        <v>219</v>
      </c>
      <c r="H306" s="406"/>
      <c r="I306" s="456"/>
      <c r="J306" s="138"/>
      <c r="K306" s="139"/>
      <c r="L306" s="135">
        <v>0</v>
      </c>
      <c r="M306" s="135">
        <v>4</v>
      </c>
      <c r="N306" s="135">
        <v>0</v>
      </c>
      <c r="O306" s="130"/>
      <c r="P306" s="130"/>
      <c r="Q306" s="130"/>
      <c r="R306" s="130"/>
      <c r="S306" s="130"/>
      <c r="T306" s="130"/>
      <c r="U306" s="130"/>
    </row>
    <row r="307" spans="1:21" s="82" customFormat="1" ht="34.5" customHeight="1">
      <c r="A307" s="341" t="s">
        <v>930</v>
      </c>
      <c r="B307" s="114"/>
      <c r="C307" s="451"/>
      <c r="D307" s="451"/>
      <c r="E307" s="451"/>
      <c r="F307" s="451"/>
      <c r="G307" s="404" t="s">
        <v>221</v>
      </c>
      <c r="H307" s="406"/>
      <c r="I307" s="456"/>
      <c r="J307" s="138"/>
      <c r="K307" s="140"/>
      <c r="L307" s="136">
        <v>0</v>
      </c>
      <c r="M307" s="136">
        <v>0</v>
      </c>
      <c r="N307" s="136">
        <v>0</v>
      </c>
      <c r="O307" s="130"/>
      <c r="P307" s="130"/>
      <c r="Q307" s="130"/>
      <c r="R307" s="130"/>
      <c r="S307" s="130"/>
      <c r="T307" s="130"/>
      <c r="U307" s="130"/>
    </row>
    <row r="308" spans="1:21" s="82" customFormat="1" ht="34.5" customHeight="1">
      <c r="A308" s="341" t="s">
        <v>931</v>
      </c>
      <c r="B308" s="114"/>
      <c r="C308" s="449" t="s">
        <v>225</v>
      </c>
      <c r="D308" s="451"/>
      <c r="E308" s="451"/>
      <c r="F308" s="451"/>
      <c r="G308" s="404" t="s">
        <v>219</v>
      </c>
      <c r="H308" s="406"/>
      <c r="I308" s="456"/>
      <c r="J308" s="138"/>
      <c r="K308" s="139"/>
      <c r="L308" s="135">
        <v>0</v>
      </c>
      <c r="M308" s="135">
        <v>0</v>
      </c>
      <c r="N308" s="135">
        <v>5</v>
      </c>
      <c r="O308" s="130"/>
      <c r="P308" s="130"/>
      <c r="Q308" s="130"/>
      <c r="R308" s="130"/>
      <c r="S308" s="130"/>
      <c r="T308" s="130"/>
      <c r="U308" s="130"/>
    </row>
    <row r="309" spans="1:21" s="82" customFormat="1" ht="34.5" customHeight="1">
      <c r="A309" s="341" t="s">
        <v>931</v>
      </c>
      <c r="B309" s="114"/>
      <c r="C309" s="451"/>
      <c r="D309" s="451"/>
      <c r="E309" s="451"/>
      <c r="F309" s="451"/>
      <c r="G309" s="404" t="s">
        <v>221</v>
      </c>
      <c r="H309" s="406"/>
      <c r="I309" s="456"/>
      <c r="J309" s="138"/>
      <c r="K309" s="140"/>
      <c r="L309" s="136">
        <v>0</v>
      </c>
      <c r="M309" s="136">
        <v>0</v>
      </c>
      <c r="N309" s="136">
        <v>0.6</v>
      </c>
      <c r="O309" s="130"/>
      <c r="P309" s="130"/>
      <c r="Q309" s="130"/>
      <c r="R309" s="130"/>
      <c r="S309" s="130"/>
      <c r="T309" s="130"/>
      <c r="U309" s="130"/>
    </row>
    <row r="310" spans="1:21" s="82" customFormat="1" ht="34.5" customHeight="1">
      <c r="A310" s="341" t="s">
        <v>932</v>
      </c>
      <c r="B310" s="114"/>
      <c r="C310" s="449" t="s">
        <v>226</v>
      </c>
      <c r="D310" s="451"/>
      <c r="E310" s="451"/>
      <c r="F310" s="451"/>
      <c r="G310" s="404" t="s">
        <v>219</v>
      </c>
      <c r="H310" s="406"/>
      <c r="I310" s="456"/>
      <c r="J310" s="138"/>
      <c r="K310" s="139"/>
      <c r="L310" s="135">
        <v>0</v>
      </c>
      <c r="M310" s="135">
        <v>0</v>
      </c>
      <c r="N310" s="135">
        <v>0</v>
      </c>
      <c r="O310" s="130"/>
      <c r="P310" s="130"/>
      <c r="Q310" s="130"/>
      <c r="R310" s="130"/>
      <c r="S310" s="130"/>
      <c r="T310" s="130"/>
      <c r="U310" s="130"/>
    </row>
    <row r="311" spans="1:21" s="82" customFormat="1" ht="34.5" customHeight="1">
      <c r="A311" s="341" t="s">
        <v>932</v>
      </c>
      <c r="B311" s="83"/>
      <c r="C311" s="451"/>
      <c r="D311" s="451"/>
      <c r="E311" s="451"/>
      <c r="F311" s="451"/>
      <c r="G311" s="404" t="s">
        <v>221</v>
      </c>
      <c r="H311" s="406"/>
      <c r="I311" s="456"/>
      <c r="J311" s="138"/>
      <c r="K311" s="140"/>
      <c r="L311" s="136">
        <v>0</v>
      </c>
      <c r="M311" s="136">
        <v>0</v>
      </c>
      <c r="N311" s="136">
        <v>0</v>
      </c>
      <c r="O311" s="130"/>
      <c r="P311" s="130"/>
      <c r="Q311" s="130"/>
      <c r="R311" s="130"/>
      <c r="S311" s="130"/>
      <c r="T311" s="130"/>
      <c r="U311" s="130"/>
    </row>
    <row r="312" spans="1:21" s="82" customFormat="1" ht="34.5" customHeight="1">
      <c r="A312" s="341" t="s">
        <v>933</v>
      </c>
      <c r="B312" s="83"/>
      <c r="C312" s="449" t="s">
        <v>227</v>
      </c>
      <c r="D312" s="451"/>
      <c r="E312" s="451"/>
      <c r="F312" s="451"/>
      <c r="G312" s="404" t="s">
        <v>219</v>
      </c>
      <c r="H312" s="406"/>
      <c r="I312" s="456"/>
      <c r="J312" s="138"/>
      <c r="K312" s="139"/>
      <c r="L312" s="135">
        <v>0</v>
      </c>
      <c r="M312" s="135">
        <v>0</v>
      </c>
      <c r="N312" s="135">
        <v>1</v>
      </c>
      <c r="O312" s="130"/>
      <c r="P312" s="130"/>
      <c r="Q312" s="130"/>
      <c r="R312" s="130"/>
      <c r="S312" s="130"/>
      <c r="T312" s="130"/>
      <c r="U312" s="130"/>
    </row>
    <row r="313" spans="1:21" s="82" customFormat="1" ht="34.5" customHeight="1">
      <c r="A313" s="341" t="s">
        <v>933</v>
      </c>
      <c r="B313" s="83"/>
      <c r="C313" s="451"/>
      <c r="D313" s="451"/>
      <c r="E313" s="451"/>
      <c r="F313" s="451"/>
      <c r="G313" s="404" t="s">
        <v>221</v>
      </c>
      <c r="H313" s="406"/>
      <c r="I313" s="456"/>
      <c r="J313" s="138"/>
      <c r="K313" s="140"/>
      <c r="L313" s="136">
        <v>0</v>
      </c>
      <c r="M313" s="136">
        <v>0</v>
      </c>
      <c r="N313" s="136">
        <v>0</v>
      </c>
      <c r="O313" s="130"/>
      <c r="P313" s="130"/>
      <c r="Q313" s="130"/>
      <c r="R313" s="130"/>
      <c r="S313" s="130"/>
      <c r="T313" s="130"/>
      <c r="U313" s="130"/>
    </row>
    <row r="314" spans="1:21" s="82" customFormat="1" ht="34.5" customHeight="1">
      <c r="A314" s="341" t="s">
        <v>934</v>
      </c>
      <c r="B314" s="83"/>
      <c r="C314" s="449" t="s">
        <v>228</v>
      </c>
      <c r="D314" s="451"/>
      <c r="E314" s="451"/>
      <c r="F314" s="451"/>
      <c r="G314" s="404" t="s">
        <v>219</v>
      </c>
      <c r="H314" s="406"/>
      <c r="I314" s="456"/>
      <c r="J314" s="138"/>
      <c r="K314" s="139"/>
      <c r="L314" s="135">
        <v>0</v>
      </c>
      <c r="M314" s="135">
        <v>3</v>
      </c>
      <c r="N314" s="135">
        <v>3</v>
      </c>
      <c r="O314" s="130"/>
      <c r="P314" s="130"/>
      <c r="Q314" s="130"/>
      <c r="R314" s="130"/>
      <c r="S314" s="130"/>
      <c r="T314" s="130"/>
      <c r="U314" s="130"/>
    </row>
    <row r="315" spans="1:21" s="82" customFormat="1" ht="34.5" customHeight="1">
      <c r="A315" s="341" t="s">
        <v>934</v>
      </c>
      <c r="B315" s="83"/>
      <c r="C315" s="451"/>
      <c r="D315" s="451"/>
      <c r="E315" s="451"/>
      <c r="F315" s="451"/>
      <c r="G315" s="404" t="s">
        <v>221</v>
      </c>
      <c r="H315" s="406"/>
      <c r="I315" s="456"/>
      <c r="J315" s="138"/>
      <c r="K315" s="140"/>
      <c r="L315" s="136">
        <v>0</v>
      </c>
      <c r="M315" s="136">
        <v>0</v>
      </c>
      <c r="N315" s="136">
        <v>0</v>
      </c>
      <c r="O315" s="130"/>
      <c r="P315" s="130"/>
      <c r="Q315" s="130"/>
      <c r="R315" s="130"/>
      <c r="S315" s="130"/>
      <c r="T315" s="130"/>
      <c r="U315" s="130"/>
    </row>
    <row r="316" spans="1:21" s="82" customFormat="1" ht="34.5" customHeight="1">
      <c r="A316" s="341" t="s">
        <v>935</v>
      </c>
      <c r="B316" s="83"/>
      <c r="C316" s="449" t="s">
        <v>229</v>
      </c>
      <c r="D316" s="451"/>
      <c r="E316" s="451"/>
      <c r="F316" s="451"/>
      <c r="G316" s="404" t="s">
        <v>219</v>
      </c>
      <c r="H316" s="406"/>
      <c r="I316" s="456"/>
      <c r="J316" s="138"/>
      <c r="K316" s="139"/>
      <c r="L316" s="135">
        <v>0</v>
      </c>
      <c r="M316" s="135">
        <v>0</v>
      </c>
      <c r="N316" s="135">
        <v>0</v>
      </c>
      <c r="O316" s="130"/>
      <c r="P316" s="130"/>
      <c r="Q316" s="130"/>
      <c r="R316" s="130"/>
      <c r="S316" s="130"/>
      <c r="T316" s="130"/>
      <c r="U316" s="130"/>
    </row>
    <row r="317" spans="1:21" s="82" customFormat="1" ht="34.5" customHeight="1">
      <c r="A317" s="341" t="s">
        <v>935</v>
      </c>
      <c r="B317" s="83"/>
      <c r="C317" s="451"/>
      <c r="D317" s="451"/>
      <c r="E317" s="451"/>
      <c r="F317" s="451"/>
      <c r="G317" s="404" t="s">
        <v>221</v>
      </c>
      <c r="H317" s="406"/>
      <c r="I317" s="456"/>
      <c r="J317" s="138"/>
      <c r="K317" s="140"/>
      <c r="L317" s="136">
        <v>0</v>
      </c>
      <c r="M317" s="136">
        <v>0</v>
      </c>
      <c r="N317" s="136">
        <v>0</v>
      </c>
      <c r="O317" s="130"/>
      <c r="P317" s="130"/>
      <c r="Q317" s="130"/>
      <c r="R317" s="130"/>
      <c r="S317" s="130"/>
      <c r="T317" s="130"/>
      <c r="U317" s="130"/>
    </row>
    <row r="318" spans="1:21" s="82" customFormat="1" ht="34.5" customHeight="1">
      <c r="A318" s="341" t="s">
        <v>936</v>
      </c>
      <c r="B318" s="83"/>
      <c r="C318" s="449" t="s">
        <v>230</v>
      </c>
      <c r="D318" s="451"/>
      <c r="E318" s="451"/>
      <c r="F318" s="451"/>
      <c r="G318" s="404" t="s">
        <v>219</v>
      </c>
      <c r="H318" s="406"/>
      <c r="I318" s="456"/>
      <c r="J318" s="138"/>
      <c r="K318" s="139"/>
      <c r="L318" s="135">
        <v>0</v>
      </c>
      <c r="M318" s="135">
        <v>0</v>
      </c>
      <c r="N318" s="135">
        <v>1</v>
      </c>
      <c r="O318" s="130"/>
      <c r="P318" s="130"/>
      <c r="Q318" s="130"/>
      <c r="R318" s="130"/>
      <c r="S318" s="130"/>
      <c r="T318" s="130"/>
      <c r="U318" s="130"/>
    </row>
    <row r="319" spans="1:21" s="82" customFormat="1" ht="34.5" customHeight="1">
      <c r="A319" s="341" t="s">
        <v>936</v>
      </c>
      <c r="B319" s="83"/>
      <c r="C319" s="451"/>
      <c r="D319" s="451"/>
      <c r="E319" s="451"/>
      <c r="F319" s="451"/>
      <c r="G319" s="404" t="s">
        <v>221</v>
      </c>
      <c r="H319" s="406"/>
      <c r="I319" s="456"/>
      <c r="J319" s="138"/>
      <c r="K319" s="140"/>
      <c r="L319" s="136">
        <v>0</v>
      </c>
      <c r="M319" s="136">
        <v>0</v>
      </c>
      <c r="N319" s="136">
        <v>0</v>
      </c>
      <c r="O319" s="130"/>
      <c r="P319" s="130"/>
      <c r="Q319" s="130"/>
      <c r="R319" s="130"/>
      <c r="S319" s="130"/>
      <c r="T319" s="130"/>
      <c r="U319" s="130"/>
    </row>
    <row r="320" spans="1:21" s="82" customFormat="1" ht="34.5" customHeight="1">
      <c r="A320" s="341" t="s">
        <v>937</v>
      </c>
      <c r="B320" s="83"/>
      <c r="C320" s="449" t="s">
        <v>240</v>
      </c>
      <c r="D320" s="451"/>
      <c r="E320" s="451"/>
      <c r="F320" s="451"/>
      <c r="G320" s="404" t="s">
        <v>219</v>
      </c>
      <c r="H320" s="406"/>
      <c r="I320" s="456"/>
      <c r="J320" s="138"/>
      <c r="K320" s="139"/>
      <c r="L320" s="135">
        <v>0</v>
      </c>
      <c r="M320" s="135">
        <v>0</v>
      </c>
      <c r="N320" s="135">
        <v>0</v>
      </c>
      <c r="O320" s="130"/>
      <c r="P320" s="130"/>
      <c r="Q320" s="130"/>
      <c r="R320" s="130"/>
      <c r="S320" s="130"/>
      <c r="T320" s="130"/>
      <c r="U320" s="130"/>
    </row>
    <row r="321" spans="1:22" s="82" customFormat="1" ht="34.5" customHeight="1">
      <c r="A321" s="341" t="s">
        <v>937</v>
      </c>
      <c r="B321" s="83"/>
      <c r="C321" s="451"/>
      <c r="D321" s="451"/>
      <c r="E321" s="451"/>
      <c r="F321" s="451"/>
      <c r="G321" s="404" t="s">
        <v>221</v>
      </c>
      <c r="H321" s="406"/>
      <c r="I321" s="456"/>
      <c r="J321" s="138"/>
      <c r="K321" s="140"/>
      <c r="L321" s="136">
        <v>0</v>
      </c>
      <c r="M321" s="136">
        <v>0</v>
      </c>
      <c r="N321" s="136">
        <v>0</v>
      </c>
      <c r="O321" s="130"/>
      <c r="P321" s="130"/>
      <c r="Q321" s="130"/>
      <c r="R321" s="130"/>
      <c r="S321" s="130"/>
      <c r="T321" s="130"/>
      <c r="U321" s="130"/>
    </row>
    <row r="322" spans="1:22" s="82" customFormat="1" ht="34.5" customHeight="1">
      <c r="A322" s="341" t="s">
        <v>938</v>
      </c>
      <c r="B322" s="83"/>
      <c r="C322" s="449" t="s">
        <v>234</v>
      </c>
      <c r="D322" s="450"/>
      <c r="E322" s="450"/>
      <c r="F322" s="450"/>
      <c r="G322" s="404" t="s">
        <v>219</v>
      </c>
      <c r="H322" s="406"/>
      <c r="I322" s="456"/>
      <c r="J322" s="138"/>
      <c r="K322" s="141"/>
      <c r="L322" s="135">
        <v>0</v>
      </c>
      <c r="M322" s="135">
        <v>0</v>
      </c>
      <c r="N322" s="135">
        <v>1</v>
      </c>
      <c r="O322" s="130"/>
      <c r="P322" s="130"/>
      <c r="Q322" s="130"/>
      <c r="R322" s="130"/>
      <c r="S322" s="130"/>
      <c r="T322" s="130"/>
      <c r="U322" s="130"/>
    </row>
    <row r="323" spans="1:22" s="82" customFormat="1" ht="34.5" customHeight="1">
      <c r="A323" s="341" t="s">
        <v>938</v>
      </c>
      <c r="B323" s="83"/>
      <c r="C323" s="450"/>
      <c r="D323" s="450"/>
      <c r="E323" s="450"/>
      <c r="F323" s="450"/>
      <c r="G323" s="404" t="s">
        <v>221</v>
      </c>
      <c r="H323" s="406"/>
      <c r="I323" s="457"/>
      <c r="J323" s="142"/>
      <c r="K323" s="143"/>
      <c r="L323" s="136">
        <v>0</v>
      </c>
      <c r="M323" s="136">
        <v>0</v>
      </c>
      <c r="N323" s="136">
        <v>0</v>
      </c>
      <c r="O323" s="130"/>
      <c r="P323" s="130"/>
      <c r="Q323" s="130"/>
      <c r="R323" s="130"/>
      <c r="S323" s="130"/>
      <c r="T323" s="130"/>
      <c r="U323" s="130"/>
    </row>
    <row r="324" spans="1:22" s="1" customFormat="1">
      <c r="A324" s="328"/>
      <c r="B324" s="19"/>
      <c r="C324" s="19"/>
      <c r="D324" s="19"/>
      <c r="E324" s="19"/>
      <c r="F324" s="19"/>
      <c r="G324" s="19"/>
      <c r="H324" s="15"/>
      <c r="I324" s="15"/>
      <c r="J324" s="87"/>
      <c r="K324" s="88"/>
      <c r="L324" s="89"/>
      <c r="M324" s="89"/>
      <c r="N324" s="89"/>
      <c r="O324" s="89"/>
      <c r="P324" s="89"/>
      <c r="Q324" s="89"/>
      <c r="R324" s="89"/>
      <c r="S324" s="89"/>
      <c r="T324" s="89"/>
      <c r="U324" s="89"/>
      <c r="V324" s="89"/>
    </row>
    <row r="325" spans="1:22" s="82" customFormat="1">
      <c r="A325" s="328"/>
      <c r="B325" s="83"/>
      <c r="C325" s="60"/>
      <c r="D325" s="60"/>
      <c r="E325" s="60"/>
      <c r="F325" s="60"/>
      <c r="G325" s="60"/>
      <c r="H325" s="90"/>
      <c r="I325" s="90"/>
      <c r="J325" s="87"/>
      <c r="K325" s="88"/>
      <c r="L325" s="89"/>
      <c r="M325" s="89"/>
      <c r="N325" s="89"/>
      <c r="O325" s="89"/>
      <c r="P325" s="89"/>
      <c r="Q325" s="89"/>
      <c r="R325" s="89"/>
      <c r="S325" s="89"/>
      <c r="T325" s="89"/>
      <c r="U325" s="89"/>
      <c r="V325" s="89"/>
    </row>
    <row r="326" spans="1:22" s="1" customFormat="1">
      <c r="A326" s="328"/>
      <c r="B326" s="83"/>
      <c r="C326" s="4"/>
      <c r="D326" s="4"/>
      <c r="E326" s="4"/>
      <c r="F326" s="4"/>
      <c r="G326" s="4"/>
      <c r="H326" s="308"/>
      <c r="I326" s="308"/>
      <c r="J326" s="101"/>
      <c r="K326" s="30"/>
      <c r="L326" s="101"/>
      <c r="M326" s="101"/>
      <c r="N326" s="101"/>
      <c r="O326" s="101"/>
      <c r="P326" s="101"/>
      <c r="Q326" s="101"/>
      <c r="R326" s="101"/>
      <c r="S326" s="101"/>
      <c r="T326" s="101"/>
      <c r="U326" s="101"/>
      <c r="V326" s="101"/>
    </row>
    <row r="327" spans="1:22" s="1" customFormat="1">
      <c r="A327" s="328"/>
      <c r="B327" s="19" t="s">
        <v>241</v>
      </c>
      <c r="C327" s="19"/>
      <c r="D327" s="19"/>
      <c r="E327" s="19"/>
      <c r="F327" s="19"/>
      <c r="G327" s="19"/>
      <c r="H327" s="15"/>
      <c r="I327" s="15"/>
      <c r="J327" s="101"/>
      <c r="K327" s="30"/>
      <c r="L327" s="101"/>
      <c r="M327" s="101"/>
      <c r="N327" s="101"/>
      <c r="O327" s="101"/>
      <c r="P327" s="101"/>
      <c r="Q327" s="101"/>
      <c r="R327" s="101"/>
      <c r="S327" s="101"/>
      <c r="T327" s="101"/>
      <c r="U327" s="101"/>
      <c r="V327" s="101"/>
    </row>
    <row r="328" spans="1:22">
      <c r="A328" s="328"/>
      <c r="B328" s="19"/>
      <c r="C328" s="19"/>
      <c r="D328" s="19"/>
      <c r="E328" s="19"/>
      <c r="F328" s="19"/>
      <c r="G328" s="19"/>
      <c r="H328" s="15"/>
      <c r="I328" s="15"/>
      <c r="L328" s="23"/>
      <c r="M328" s="23"/>
      <c r="N328" s="23"/>
      <c r="O328" s="23"/>
      <c r="P328" s="23"/>
      <c r="Q328" s="23"/>
      <c r="R328" s="73"/>
      <c r="S328" s="73"/>
      <c r="T328" s="73"/>
      <c r="U328" s="73"/>
      <c r="V328" s="73"/>
    </row>
    <row r="329" spans="1:22" ht="34.5" customHeight="1">
      <c r="A329" s="328"/>
      <c r="B329" s="19"/>
      <c r="C329" s="4"/>
      <c r="D329" s="4"/>
      <c r="F329" s="4"/>
      <c r="G329" s="4"/>
      <c r="H329" s="308"/>
      <c r="I329" s="308"/>
      <c r="J329" s="74" t="s">
        <v>68</v>
      </c>
      <c r="K329" s="75"/>
      <c r="L329" s="76" t="s">
        <v>536</v>
      </c>
      <c r="M329" s="76" t="s">
        <v>537</v>
      </c>
      <c r="N329" s="9"/>
      <c r="O329" s="9"/>
      <c r="P329" s="9"/>
      <c r="Q329" s="9"/>
      <c r="R329" s="9"/>
      <c r="S329" s="9"/>
      <c r="T329" s="9"/>
      <c r="U329" s="9"/>
      <c r="V329" s="9"/>
    </row>
    <row r="330" spans="1:22" ht="20.25" customHeight="1">
      <c r="A330" s="328"/>
      <c r="B330" s="2"/>
      <c r="C330" s="60"/>
      <c r="D330" s="4"/>
      <c r="F330" s="4"/>
      <c r="G330" s="4"/>
      <c r="H330" s="308"/>
      <c r="I330" s="65" t="s">
        <v>1906</v>
      </c>
      <c r="J330" s="66"/>
      <c r="K330" s="77"/>
      <c r="L330" s="78" t="s">
        <v>526</v>
      </c>
      <c r="M330" s="128" t="s">
        <v>526</v>
      </c>
      <c r="N330" s="9"/>
      <c r="O330" s="9"/>
      <c r="P330" s="9"/>
      <c r="Q330" s="9"/>
      <c r="R330" s="9"/>
      <c r="S330" s="9"/>
      <c r="T330" s="9"/>
      <c r="U330" s="9"/>
      <c r="V330" s="9"/>
    </row>
    <row r="331" spans="1:22" s="82" customFormat="1" ht="34.5" customHeight="1">
      <c r="A331" s="341" t="s">
        <v>939</v>
      </c>
      <c r="B331" s="2"/>
      <c r="C331" s="404" t="s">
        <v>242</v>
      </c>
      <c r="D331" s="405"/>
      <c r="E331" s="405"/>
      <c r="F331" s="405"/>
      <c r="G331" s="405"/>
      <c r="H331" s="406"/>
      <c r="I331" s="443" t="s">
        <v>243</v>
      </c>
      <c r="J331" s="68" t="s">
        <v>205</v>
      </c>
      <c r="K331" s="118"/>
      <c r="L331" s="144"/>
      <c r="M331" s="145"/>
    </row>
    <row r="332" spans="1:22" s="82" customFormat="1" ht="34.5" customHeight="1">
      <c r="A332" s="341" t="s">
        <v>941</v>
      </c>
      <c r="B332" s="146"/>
      <c r="C332" s="458" t="s">
        <v>244</v>
      </c>
      <c r="D332" s="458"/>
      <c r="E332" s="458"/>
      <c r="F332" s="459"/>
      <c r="G332" s="449" t="s">
        <v>218</v>
      </c>
      <c r="H332" s="315" t="s">
        <v>245</v>
      </c>
      <c r="I332" s="438"/>
      <c r="J332" s="131"/>
      <c r="K332" s="118"/>
      <c r="L332" s="147"/>
      <c r="M332" s="148"/>
    </row>
    <row r="333" spans="1:22" s="82" customFormat="1" ht="34.5" customHeight="1">
      <c r="A333" s="341" t="s">
        <v>941</v>
      </c>
      <c r="B333" s="146"/>
      <c r="C333" s="449"/>
      <c r="D333" s="449"/>
      <c r="E333" s="449"/>
      <c r="F333" s="451"/>
      <c r="G333" s="449"/>
      <c r="H333" s="315" t="s">
        <v>246</v>
      </c>
      <c r="I333" s="438"/>
      <c r="J333" s="133"/>
      <c r="K333" s="118"/>
      <c r="L333" s="147"/>
      <c r="M333" s="148"/>
    </row>
    <row r="334" spans="1:22" s="82" customFormat="1" ht="34.5" customHeight="1">
      <c r="A334" s="341" t="s">
        <v>942</v>
      </c>
      <c r="B334" s="146"/>
      <c r="C334" s="449"/>
      <c r="D334" s="449"/>
      <c r="E334" s="449"/>
      <c r="F334" s="451"/>
      <c r="G334" s="449" t="s">
        <v>247</v>
      </c>
      <c r="H334" s="315" t="s">
        <v>245</v>
      </c>
      <c r="I334" s="438"/>
      <c r="J334" s="131"/>
      <c r="K334" s="118"/>
      <c r="L334" s="147"/>
      <c r="M334" s="148"/>
    </row>
    <row r="335" spans="1:22" s="82" customFormat="1" ht="34.5" customHeight="1">
      <c r="A335" s="341" t="s">
        <v>942</v>
      </c>
      <c r="B335" s="146"/>
      <c r="C335" s="449"/>
      <c r="D335" s="449"/>
      <c r="E335" s="449"/>
      <c r="F335" s="451"/>
      <c r="G335" s="451"/>
      <c r="H335" s="315" t="s">
        <v>246</v>
      </c>
      <c r="I335" s="438"/>
      <c r="J335" s="133"/>
      <c r="K335" s="118"/>
      <c r="L335" s="147"/>
      <c r="M335" s="148"/>
    </row>
    <row r="336" spans="1:22" s="82" customFormat="1" ht="34.5" customHeight="1">
      <c r="A336" s="341" t="s">
        <v>943</v>
      </c>
      <c r="B336" s="146"/>
      <c r="C336" s="449"/>
      <c r="D336" s="449"/>
      <c r="E336" s="449"/>
      <c r="F336" s="451"/>
      <c r="G336" s="449" t="s">
        <v>248</v>
      </c>
      <c r="H336" s="315" t="s">
        <v>245</v>
      </c>
      <c r="I336" s="438"/>
      <c r="J336" s="131"/>
      <c r="K336" s="118"/>
      <c r="L336" s="147"/>
      <c r="M336" s="148"/>
    </row>
    <row r="337" spans="1:22" s="82" customFormat="1" ht="34.5" customHeight="1">
      <c r="A337" s="341" t="s">
        <v>943</v>
      </c>
      <c r="B337" s="146"/>
      <c r="C337" s="449"/>
      <c r="D337" s="449"/>
      <c r="E337" s="449"/>
      <c r="F337" s="451"/>
      <c r="G337" s="451"/>
      <c r="H337" s="315" t="s">
        <v>246</v>
      </c>
      <c r="I337" s="438"/>
      <c r="J337" s="133"/>
      <c r="K337" s="118"/>
      <c r="L337" s="147"/>
      <c r="M337" s="148"/>
    </row>
    <row r="338" spans="1:22" s="82" customFormat="1" ht="34.5" customHeight="1">
      <c r="A338" s="341" t="s">
        <v>945</v>
      </c>
      <c r="B338" s="146"/>
      <c r="C338" s="449"/>
      <c r="D338" s="449"/>
      <c r="E338" s="449"/>
      <c r="F338" s="451"/>
      <c r="G338" s="460" t="s">
        <v>249</v>
      </c>
      <c r="H338" s="315" t="s">
        <v>245</v>
      </c>
      <c r="I338" s="438"/>
      <c r="J338" s="131"/>
      <c r="K338" s="118"/>
      <c r="L338" s="147"/>
      <c r="M338" s="148"/>
    </row>
    <row r="339" spans="1:22" s="82" customFormat="1" ht="34.5" customHeight="1">
      <c r="A339" s="341" t="s">
        <v>945</v>
      </c>
      <c r="B339" s="146"/>
      <c r="C339" s="449"/>
      <c r="D339" s="449"/>
      <c r="E339" s="449"/>
      <c r="F339" s="451"/>
      <c r="G339" s="451"/>
      <c r="H339" s="315" t="s">
        <v>246</v>
      </c>
      <c r="I339" s="438"/>
      <c r="J339" s="133"/>
      <c r="K339" s="118"/>
      <c r="L339" s="147"/>
      <c r="M339" s="148"/>
    </row>
    <row r="340" spans="1:22" s="82" customFormat="1" ht="34.5" customHeight="1">
      <c r="A340" s="341" t="s">
        <v>946</v>
      </c>
      <c r="B340" s="146"/>
      <c r="C340" s="449"/>
      <c r="D340" s="449"/>
      <c r="E340" s="449"/>
      <c r="F340" s="451"/>
      <c r="G340" s="449" t="s">
        <v>250</v>
      </c>
      <c r="H340" s="315" t="s">
        <v>245</v>
      </c>
      <c r="I340" s="438"/>
      <c r="J340" s="131"/>
      <c r="K340" s="118"/>
      <c r="L340" s="147"/>
      <c r="M340" s="148"/>
    </row>
    <row r="341" spans="1:22" s="82" customFormat="1" ht="34.5" customHeight="1">
      <c r="A341" s="341" t="s">
        <v>946</v>
      </c>
      <c r="B341" s="146"/>
      <c r="C341" s="449"/>
      <c r="D341" s="449"/>
      <c r="E341" s="449"/>
      <c r="F341" s="451"/>
      <c r="G341" s="451"/>
      <c r="H341" s="315" t="s">
        <v>246</v>
      </c>
      <c r="I341" s="438"/>
      <c r="J341" s="133"/>
      <c r="K341" s="118"/>
      <c r="L341" s="147"/>
      <c r="M341" s="148"/>
    </row>
    <row r="342" spans="1:22" s="82" customFormat="1" ht="34.5" customHeight="1">
      <c r="A342" s="341" t="s">
        <v>947</v>
      </c>
      <c r="B342" s="146"/>
      <c r="C342" s="449"/>
      <c r="D342" s="449"/>
      <c r="E342" s="449"/>
      <c r="F342" s="451"/>
      <c r="G342" s="449" t="s">
        <v>238</v>
      </c>
      <c r="H342" s="315" t="s">
        <v>245</v>
      </c>
      <c r="I342" s="438"/>
      <c r="J342" s="131"/>
      <c r="K342" s="118"/>
      <c r="L342" s="147"/>
      <c r="M342" s="148"/>
    </row>
    <row r="343" spans="1:22" s="82" customFormat="1" ht="34.5" customHeight="1">
      <c r="A343" s="341" t="s">
        <v>947</v>
      </c>
      <c r="B343" s="146"/>
      <c r="C343" s="449"/>
      <c r="D343" s="449"/>
      <c r="E343" s="449"/>
      <c r="F343" s="451"/>
      <c r="G343" s="451"/>
      <c r="H343" s="315" t="s">
        <v>246</v>
      </c>
      <c r="I343" s="439"/>
      <c r="J343" s="133"/>
      <c r="K343" s="118"/>
      <c r="L343" s="149"/>
      <c r="M343" s="150"/>
    </row>
    <row r="344" spans="1:22" s="1" customFormat="1">
      <c r="A344" s="328"/>
      <c r="B344" s="19"/>
      <c r="C344" s="19"/>
      <c r="D344" s="19"/>
      <c r="E344" s="19"/>
      <c r="F344" s="19"/>
      <c r="G344" s="19"/>
      <c r="H344" s="15"/>
      <c r="I344" s="15"/>
      <c r="J344" s="87"/>
      <c r="K344" s="88"/>
      <c r="L344" s="101"/>
      <c r="M344" s="101"/>
    </row>
    <row r="345" spans="1:22" s="82" customFormat="1">
      <c r="A345" s="328"/>
      <c r="B345" s="83"/>
      <c r="C345" s="60"/>
      <c r="D345" s="60"/>
      <c r="E345" s="60"/>
      <c r="F345" s="60"/>
      <c r="G345" s="60"/>
      <c r="H345" s="90"/>
      <c r="I345" s="90"/>
      <c r="J345" s="87"/>
      <c r="K345" s="88"/>
      <c r="L345" s="89"/>
      <c r="M345" s="89"/>
    </row>
    <row r="346" spans="1:22" s="1" customFormat="1">
      <c r="A346" s="328"/>
      <c r="B346" s="146"/>
      <c r="C346" s="151"/>
      <c r="D346" s="151"/>
      <c r="E346" s="4"/>
      <c r="F346" s="4"/>
      <c r="G346" s="4"/>
      <c r="H346" s="308"/>
      <c r="I346" s="308"/>
      <c r="J346" s="59"/>
      <c r="K346" s="30"/>
      <c r="L346" s="101"/>
      <c r="M346" s="101"/>
    </row>
    <row r="347" spans="1:22" s="1" customFormat="1">
      <c r="A347" s="328"/>
      <c r="B347" s="19" t="s">
        <v>251</v>
      </c>
      <c r="C347" s="19"/>
      <c r="D347" s="19"/>
      <c r="E347" s="19"/>
      <c r="F347" s="19"/>
      <c r="G347" s="19"/>
      <c r="H347" s="15"/>
      <c r="I347" s="15"/>
      <c r="J347" s="101"/>
      <c r="K347" s="30"/>
      <c r="L347" s="101"/>
      <c r="M347" s="101"/>
    </row>
    <row r="348" spans="1:22">
      <c r="A348" s="328"/>
      <c r="B348" s="19"/>
      <c r="C348" s="19"/>
      <c r="D348" s="19"/>
      <c r="E348" s="19"/>
      <c r="F348" s="19"/>
      <c r="G348" s="19"/>
      <c r="H348" s="15"/>
      <c r="I348" s="15"/>
      <c r="L348" s="23"/>
      <c r="M348" s="23"/>
      <c r="N348" s="9"/>
      <c r="O348" s="9"/>
      <c r="P348" s="9"/>
      <c r="Q348" s="9"/>
      <c r="R348" s="9"/>
      <c r="S348" s="9"/>
      <c r="T348" s="9"/>
      <c r="U348" s="9"/>
      <c r="V348" s="9"/>
    </row>
    <row r="349" spans="1:22" ht="34.5" customHeight="1">
      <c r="A349" s="328"/>
      <c r="B349" s="19"/>
      <c r="C349" s="4"/>
      <c r="D349" s="4"/>
      <c r="F349" s="4"/>
      <c r="G349" s="4"/>
      <c r="H349" s="308"/>
      <c r="I349" s="308"/>
      <c r="J349" s="74" t="s">
        <v>68</v>
      </c>
      <c r="K349" s="75"/>
      <c r="L349" s="76" t="s">
        <v>536</v>
      </c>
      <c r="M349" s="76" t="s">
        <v>537</v>
      </c>
      <c r="N349" s="9"/>
      <c r="O349" s="9"/>
      <c r="P349" s="9"/>
      <c r="Q349" s="9"/>
      <c r="R349" s="9"/>
      <c r="S349" s="9"/>
      <c r="T349" s="9"/>
      <c r="U349" s="9"/>
      <c r="V349" s="9"/>
    </row>
    <row r="350" spans="1:22" ht="20.25" customHeight="1">
      <c r="A350" s="328"/>
      <c r="B350" s="2"/>
      <c r="C350" s="60"/>
      <c r="D350" s="4"/>
      <c r="F350" s="4"/>
      <c r="G350" s="4"/>
      <c r="H350" s="308"/>
      <c r="I350" s="65" t="s">
        <v>69</v>
      </c>
      <c r="J350" s="66"/>
      <c r="K350" s="77"/>
      <c r="L350" s="78" t="s">
        <v>526</v>
      </c>
      <c r="M350" s="128" t="s">
        <v>526</v>
      </c>
      <c r="N350" s="9"/>
      <c r="O350" s="9"/>
      <c r="P350" s="9"/>
      <c r="Q350" s="9"/>
      <c r="R350" s="9"/>
      <c r="S350" s="9"/>
      <c r="T350" s="9"/>
      <c r="U350" s="9"/>
      <c r="V350" s="9"/>
    </row>
    <row r="351" spans="1:22" s="82" customFormat="1" ht="34.5" customHeight="1">
      <c r="A351" s="341" t="s">
        <v>948</v>
      </c>
      <c r="B351" s="2"/>
      <c r="C351" s="407" t="s">
        <v>949</v>
      </c>
      <c r="D351" s="408"/>
      <c r="E351" s="461" t="s">
        <v>253</v>
      </c>
      <c r="F351" s="462"/>
      <c r="G351" s="404" t="s">
        <v>254</v>
      </c>
      <c r="H351" s="406"/>
      <c r="I351" s="443" t="s">
        <v>951</v>
      </c>
      <c r="J351" s="152">
        <v>0</v>
      </c>
      <c r="K351" s="118"/>
      <c r="L351" s="144"/>
      <c r="M351" s="145"/>
    </row>
    <row r="352" spans="1:22" s="82" customFormat="1" ht="34.5" customHeight="1">
      <c r="A352" s="341" t="s">
        <v>952</v>
      </c>
      <c r="B352" s="146"/>
      <c r="C352" s="409"/>
      <c r="D352" s="410"/>
      <c r="E352" s="462"/>
      <c r="F352" s="462"/>
      <c r="G352" s="404" t="s">
        <v>256</v>
      </c>
      <c r="H352" s="406"/>
      <c r="I352" s="438"/>
      <c r="J352" s="152">
        <v>1</v>
      </c>
      <c r="K352" s="118"/>
      <c r="L352" s="147"/>
      <c r="M352" s="148"/>
    </row>
    <row r="353" spans="1:13" s="82" customFormat="1" ht="34.5" customHeight="1">
      <c r="A353" s="341" t="s">
        <v>953</v>
      </c>
      <c r="B353" s="146"/>
      <c r="C353" s="409"/>
      <c r="D353" s="410"/>
      <c r="E353" s="462"/>
      <c r="F353" s="462"/>
      <c r="G353" s="404" t="s">
        <v>257</v>
      </c>
      <c r="H353" s="406"/>
      <c r="I353" s="438"/>
      <c r="J353" s="152">
        <v>0</v>
      </c>
      <c r="K353" s="118"/>
      <c r="L353" s="147"/>
      <c r="M353" s="148"/>
    </row>
    <row r="354" spans="1:13" s="82" customFormat="1" ht="34.5" customHeight="1">
      <c r="A354" s="341" t="s">
        <v>954</v>
      </c>
      <c r="B354" s="146"/>
      <c r="C354" s="411"/>
      <c r="D354" s="412"/>
      <c r="E354" s="404" t="s">
        <v>238</v>
      </c>
      <c r="F354" s="405"/>
      <c r="G354" s="405"/>
      <c r="H354" s="406"/>
      <c r="I354" s="439"/>
      <c r="J354" s="152">
        <v>0</v>
      </c>
      <c r="K354" s="118"/>
      <c r="L354" s="147"/>
      <c r="M354" s="148"/>
    </row>
    <row r="355" spans="1:13" s="82" customFormat="1" ht="34.5" customHeight="1">
      <c r="A355" s="341" t="s">
        <v>955</v>
      </c>
      <c r="B355" s="146"/>
      <c r="C355" s="407" t="s">
        <v>1907</v>
      </c>
      <c r="D355" s="463"/>
      <c r="E355" s="404" t="s">
        <v>259</v>
      </c>
      <c r="F355" s="405"/>
      <c r="G355" s="405"/>
      <c r="H355" s="406"/>
      <c r="I355" s="443" t="s">
        <v>260</v>
      </c>
      <c r="J355" s="152">
        <v>0</v>
      </c>
      <c r="K355" s="118"/>
      <c r="L355" s="147"/>
      <c r="M355" s="148"/>
    </row>
    <row r="356" spans="1:13" s="82" customFormat="1" ht="34.5" customHeight="1">
      <c r="A356" s="341" t="s">
        <v>958</v>
      </c>
      <c r="B356" s="146"/>
      <c r="C356" s="464"/>
      <c r="D356" s="465"/>
      <c r="E356" s="404" t="s">
        <v>261</v>
      </c>
      <c r="F356" s="405"/>
      <c r="G356" s="405"/>
      <c r="H356" s="406"/>
      <c r="I356" s="438"/>
      <c r="J356" s="152">
        <v>0</v>
      </c>
      <c r="K356" s="118"/>
      <c r="L356" s="147"/>
      <c r="M356" s="148"/>
    </row>
    <row r="357" spans="1:13" s="82" customFormat="1" ht="34.5" customHeight="1">
      <c r="A357" s="341" t="s">
        <v>959</v>
      </c>
      <c r="B357" s="146"/>
      <c r="C357" s="466"/>
      <c r="D357" s="467"/>
      <c r="E357" s="404" t="s">
        <v>262</v>
      </c>
      <c r="F357" s="405"/>
      <c r="G357" s="405"/>
      <c r="H357" s="406"/>
      <c r="I357" s="439"/>
      <c r="J357" s="152">
        <v>0</v>
      </c>
      <c r="K357" s="118"/>
      <c r="L357" s="147"/>
      <c r="M357" s="148"/>
    </row>
    <row r="358" spans="1:13" s="82" customFormat="1" ht="42" customHeight="1">
      <c r="A358" s="341" t="s">
        <v>960</v>
      </c>
      <c r="B358" s="146"/>
      <c r="C358" s="407" t="s">
        <v>238</v>
      </c>
      <c r="D358" s="463"/>
      <c r="E358" s="404" t="s">
        <v>263</v>
      </c>
      <c r="F358" s="405"/>
      <c r="G358" s="405"/>
      <c r="H358" s="406"/>
      <c r="I358" s="116" t="s">
        <v>961</v>
      </c>
      <c r="J358" s="152">
        <v>0</v>
      </c>
      <c r="K358" s="118"/>
      <c r="L358" s="147"/>
      <c r="M358" s="148"/>
    </row>
    <row r="359" spans="1:13" s="82" customFormat="1" ht="34.5" customHeight="1">
      <c r="A359" s="341" t="s">
        <v>962</v>
      </c>
      <c r="B359" s="146"/>
      <c r="C359" s="464"/>
      <c r="D359" s="465"/>
      <c r="E359" s="404" t="s">
        <v>265</v>
      </c>
      <c r="F359" s="405"/>
      <c r="G359" s="405"/>
      <c r="H359" s="406"/>
      <c r="I359" s="437" t="s">
        <v>266</v>
      </c>
      <c r="J359" s="152">
        <v>0</v>
      </c>
      <c r="K359" s="118"/>
      <c r="L359" s="147"/>
      <c r="M359" s="148"/>
    </row>
    <row r="360" spans="1:13" s="82" customFormat="1" ht="34.5" customHeight="1">
      <c r="A360" s="341" t="s">
        <v>965</v>
      </c>
      <c r="B360" s="146"/>
      <c r="C360" s="464"/>
      <c r="D360" s="465"/>
      <c r="E360" s="404" t="s">
        <v>267</v>
      </c>
      <c r="F360" s="405"/>
      <c r="G360" s="405"/>
      <c r="H360" s="406"/>
      <c r="I360" s="468"/>
      <c r="J360" s="152">
        <v>0</v>
      </c>
      <c r="K360" s="118"/>
      <c r="L360" s="147"/>
      <c r="M360" s="148"/>
    </row>
    <row r="361" spans="1:13" s="82" customFormat="1" ht="58.5">
      <c r="A361" s="341" t="s">
        <v>967</v>
      </c>
      <c r="B361" s="146"/>
      <c r="C361" s="464"/>
      <c r="D361" s="465"/>
      <c r="E361" s="404" t="s">
        <v>968</v>
      </c>
      <c r="F361" s="405"/>
      <c r="G361" s="405"/>
      <c r="H361" s="406"/>
      <c r="I361" s="116" t="s">
        <v>269</v>
      </c>
      <c r="J361" s="152">
        <v>0</v>
      </c>
      <c r="K361" s="118"/>
      <c r="L361" s="147"/>
      <c r="M361" s="148"/>
    </row>
    <row r="362" spans="1:13" s="82" customFormat="1" ht="58.5">
      <c r="A362" s="341" t="s">
        <v>970</v>
      </c>
      <c r="B362" s="146"/>
      <c r="C362" s="464"/>
      <c r="D362" s="465"/>
      <c r="E362" s="404" t="s">
        <v>270</v>
      </c>
      <c r="F362" s="405"/>
      <c r="G362" s="405"/>
      <c r="H362" s="406"/>
      <c r="I362" s="116" t="s">
        <v>271</v>
      </c>
      <c r="J362" s="152">
        <v>0</v>
      </c>
      <c r="K362" s="118"/>
      <c r="L362" s="147"/>
      <c r="M362" s="148"/>
    </row>
    <row r="363" spans="1:13" s="82" customFormat="1" ht="42" customHeight="1">
      <c r="A363" s="341" t="s">
        <v>973</v>
      </c>
      <c r="B363" s="146"/>
      <c r="C363" s="464"/>
      <c r="D363" s="465"/>
      <c r="E363" s="404" t="s">
        <v>272</v>
      </c>
      <c r="F363" s="405"/>
      <c r="G363" s="405"/>
      <c r="H363" s="406"/>
      <c r="I363" s="116" t="s">
        <v>1908</v>
      </c>
      <c r="J363" s="152">
        <v>0</v>
      </c>
      <c r="K363" s="118"/>
      <c r="L363" s="147"/>
      <c r="M363" s="148"/>
    </row>
    <row r="364" spans="1:13" s="82" customFormat="1" ht="42" customHeight="1">
      <c r="A364" s="341" t="s">
        <v>976</v>
      </c>
      <c r="B364" s="146"/>
      <c r="C364" s="464"/>
      <c r="D364" s="465"/>
      <c r="E364" s="404" t="s">
        <v>977</v>
      </c>
      <c r="F364" s="405"/>
      <c r="G364" s="405"/>
      <c r="H364" s="406"/>
      <c r="I364" s="116" t="s">
        <v>978</v>
      </c>
      <c r="J364" s="152">
        <v>0</v>
      </c>
      <c r="K364" s="118"/>
      <c r="L364" s="147"/>
      <c r="M364" s="148"/>
    </row>
    <row r="365" spans="1:13" s="82" customFormat="1" ht="42" customHeight="1">
      <c r="A365" s="341" t="s">
        <v>979</v>
      </c>
      <c r="B365" s="146"/>
      <c r="C365" s="464"/>
      <c r="D365" s="465"/>
      <c r="E365" s="404" t="s">
        <v>274</v>
      </c>
      <c r="F365" s="405"/>
      <c r="G365" s="405"/>
      <c r="H365" s="406"/>
      <c r="I365" s="116" t="s">
        <v>517</v>
      </c>
      <c r="J365" s="152">
        <v>0</v>
      </c>
      <c r="K365" s="118"/>
      <c r="L365" s="147"/>
      <c r="M365" s="148"/>
    </row>
    <row r="366" spans="1:13" s="82" customFormat="1" ht="56.1" customHeight="1">
      <c r="A366" s="341" t="s">
        <v>981</v>
      </c>
      <c r="B366" s="146"/>
      <c r="C366" s="464"/>
      <c r="D366" s="465"/>
      <c r="E366" s="404" t="s">
        <v>275</v>
      </c>
      <c r="F366" s="405"/>
      <c r="G366" s="405"/>
      <c r="H366" s="406"/>
      <c r="I366" s="116" t="s">
        <v>276</v>
      </c>
      <c r="J366" s="152">
        <v>0</v>
      </c>
      <c r="K366" s="118"/>
      <c r="L366" s="147"/>
      <c r="M366" s="148"/>
    </row>
    <row r="367" spans="1:13" s="82" customFormat="1" ht="56.1" customHeight="1">
      <c r="A367" s="341" t="s">
        <v>983</v>
      </c>
      <c r="B367" s="146"/>
      <c r="C367" s="466"/>
      <c r="D367" s="467"/>
      <c r="E367" s="404" t="s">
        <v>277</v>
      </c>
      <c r="F367" s="405"/>
      <c r="G367" s="405"/>
      <c r="H367" s="406"/>
      <c r="I367" s="116" t="s">
        <v>534</v>
      </c>
      <c r="J367" s="152">
        <v>0</v>
      </c>
      <c r="K367" s="118"/>
      <c r="L367" s="149"/>
      <c r="M367" s="150"/>
    </row>
    <row r="368" spans="1:13" s="1" customFormat="1">
      <c r="A368" s="328"/>
      <c r="B368" s="19"/>
      <c r="C368" s="19"/>
      <c r="D368" s="19"/>
      <c r="E368" s="19"/>
      <c r="F368" s="19"/>
      <c r="G368" s="19"/>
      <c r="H368" s="15"/>
      <c r="I368" s="15"/>
      <c r="J368" s="87"/>
      <c r="K368" s="88"/>
      <c r="L368" s="89"/>
      <c r="M368" s="89"/>
    </row>
    <row r="369" spans="1:22" s="82" customFormat="1">
      <c r="A369" s="328"/>
      <c r="B369" s="83"/>
      <c r="C369" s="60"/>
      <c r="D369" s="60"/>
      <c r="E369" s="60"/>
      <c r="F369" s="60"/>
      <c r="G369" s="60"/>
      <c r="H369" s="90"/>
      <c r="I369" s="90"/>
      <c r="J369" s="87"/>
      <c r="K369" s="88"/>
      <c r="L369" s="89"/>
      <c r="M369" s="89"/>
    </row>
    <row r="370" spans="1:22" s="82" customFormat="1">
      <c r="A370" s="328"/>
      <c r="B370" s="113"/>
      <c r="C370" s="113"/>
      <c r="D370" s="60"/>
      <c r="E370" s="60"/>
      <c r="F370" s="60"/>
      <c r="G370" s="60"/>
      <c r="H370" s="90"/>
      <c r="I370" s="153"/>
      <c r="J370" s="87"/>
      <c r="K370" s="88"/>
      <c r="L370" s="89"/>
      <c r="M370" s="89"/>
    </row>
    <row r="371" spans="1:22" s="1" customFormat="1">
      <c r="A371" s="328"/>
      <c r="B371" s="113"/>
      <c r="C371" s="4"/>
      <c r="D371" s="4"/>
      <c r="E371" s="4"/>
      <c r="F371" s="4"/>
      <c r="G371" s="4"/>
      <c r="H371" s="308"/>
      <c r="I371" s="308"/>
      <c r="J371" s="59"/>
      <c r="K371" s="30"/>
      <c r="L371" s="101"/>
      <c r="M371" s="101"/>
    </row>
    <row r="372" spans="1:22" s="82" customFormat="1">
      <c r="A372" s="328"/>
      <c r="B372" s="342" t="s">
        <v>984</v>
      </c>
      <c r="C372" s="343"/>
      <c r="D372" s="4"/>
      <c r="E372" s="4"/>
      <c r="F372" s="4"/>
      <c r="G372" s="4"/>
      <c r="H372" s="308"/>
      <c r="I372" s="308"/>
      <c r="J372" s="59"/>
      <c r="K372" s="61"/>
      <c r="L372" s="89"/>
      <c r="M372" s="89"/>
    </row>
    <row r="373" spans="1:22">
      <c r="A373" s="328"/>
      <c r="B373" s="19"/>
      <c r="C373" s="19"/>
      <c r="D373" s="19"/>
      <c r="E373" s="19"/>
      <c r="F373" s="19"/>
      <c r="G373" s="19"/>
      <c r="H373" s="15"/>
      <c r="I373" s="15"/>
      <c r="L373" s="23"/>
      <c r="M373" s="23"/>
      <c r="N373" s="9"/>
      <c r="O373" s="9"/>
      <c r="P373" s="9"/>
      <c r="Q373" s="9"/>
      <c r="R373" s="9"/>
      <c r="S373" s="9"/>
      <c r="T373" s="9"/>
      <c r="U373" s="9"/>
      <c r="V373" s="9"/>
    </row>
    <row r="374" spans="1:22" s="112" customFormat="1" ht="34.5" customHeight="1">
      <c r="A374" s="328"/>
      <c r="B374" s="19"/>
      <c r="C374" s="4"/>
      <c r="D374" s="4"/>
      <c r="E374" s="4"/>
      <c r="F374" s="4"/>
      <c r="G374" s="4"/>
      <c r="H374" s="308"/>
      <c r="I374" s="308"/>
      <c r="J374" s="74" t="s">
        <v>68</v>
      </c>
      <c r="K374" s="75"/>
      <c r="L374" s="76" t="s">
        <v>536</v>
      </c>
      <c r="M374" s="76" t="s">
        <v>537</v>
      </c>
    </row>
    <row r="375" spans="1:22" s="112" customFormat="1" ht="20.25" customHeight="1">
      <c r="A375" s="328"/>
      <c r="B375" s="2"/>
      <c r="C375" s="4"/>
      <c r="D375" s="4"/>
      <c r="E375" s="4"/>
      <c r="F375" s="4"/>
      <c r="G375" s="4"/>
      <c r="H375" s="308"/>
      <c r="I375" s="65" t="s">
        <v>927</v>
      </c>
      <c r="J375" s="154"/>
      <c r="K375" s="77"/>
      <c r="L375" s="128" t="s">
        <v>526</v>
      </c>
      <c r="M375" s="128" t="s">
        <v>526</v>
      </c>
    </row>
    <row r="376" spans="1:22" s="112" customFormat="1" ht="34.5" customHeight="1">
      <c r="A376" s="328"/>
      <c r="B376" s="108"/>
      <c r="C376" s="429" t="s">
        <v>278</v>
      </c>
      <c r="D376" s="430"/>
      <c r="E376" s="430"/>
      <c r="F376" s="430"/>
      <c r="G376" s="430"/>
      <c r="H376" s="431"/>
      <c r="I376" s="442" t="s">
        <v>985</v>
      </c>
      <c r="J376" s="155"/>
      <c r="K376" s="94"/>
      <c r="L376" s="344"/>
      <c r="M376" s="344"/>
    </row>
    <row r="377" spans="1:22" s="112" customFormat="1" ht="34.5" customHeight="1">
      <c r="A377" s="328"/>
      <c r="B377" s="156"/>
      <c r="C377" s="469"/>
      <c r="D377" s="470"/>
      <c r="E377" s="470"/>
      <c r="F377" s="470"/>
      <c r="G377" s="470"/>
      <c r="H377" s="471"/>
      <c r="I377" s="442"/>
      <c r="J377" s="157"/>
      <c r="K377" s="98"/>
      <c r="L377" s="158"/>
      <c r="M377" s="158"/>
    </row>
    <row r="378" spans="1:22" s="112" customFormat="1" ht="34.5" customHeight="1">
      <c r="A378" s="341" t="s">
        <v>986</v>
      </c>
      <c r="B378" s="156"/>
      <c r="C378" s="469"/>
      <c r="D378" s="470"/>
      <c r="E378" s="470"/>
      <c r="F378" s="470"/>
      <c r="G378" s="470"/>
      <c r="H378" s="471"/>
      <c r="I378" s="442"/>
      <c r="J378" s="157"/>
      <c r="K378" s="98"/>
      <c r="L378" s="159" t="str">
        <f>IF(ISBLANK(L376), "-", "～")</f>
        <v>-</v>
      </c>
      <c r="M378" s="159" t="str">
        <f t="shared" ref="M378" si="8">IF(ISBLANK(M376), "-", "～")</f>
        <v>-</v>
      </c>
    </row>
    <row r="379" spans="1:22" s="112" customFormat="1" ht="34.5" customHeight="1">
      <c r="A379" s="328"/>
      <c r="B379" s="156"/>
      <c r="C379" s="469"/>
      <c r="D379" s="470"/>
      <c r="E379" s="470"/>
      <c r="F379" s="470"/>
      <c r="G379" s="470"/>
      <c r="H379" s="471"/>
      <c r="I379" s="442"/>
      <c r="J379" s="157"/>
      <c r="K379" s="98"/>
      <c r="L379" s="345"/>
      <c r="M379" s="345"/>
    </row>
    <row r="380" spans="1:22" s="112" customFormat="1" ht="34.5" customHeight="1">
      <c r="A380" s="328"/>
      <c r="B380" s="156"/>
      <c r="C380" s="472"/>
      <c r="D380" s="473"/>
      <c r="E380" s="473"/>
      <c r="F380" s="473"/>
      <c r="G380" s="473"/>
      <c r="H380" s="474"/>
      <c r="I380" s="442"/>
      <c r="J380" s="160"/>
      <c r="K380" s="100"/>
      <c r="L380" s="161"/>
      <c r="M380" s="161"/>
    </row>
    <row r="381" spans="1:22" s="1" customFormat="1">
      <c r="A381" s="328"/>
      <c r="B381" s="19"/>
      <c r="C381" s="19"/>
      <c r="D381" s="19"/>
      <c r="E381" s="19"/>
      <c r="F381" s="19"/>
      <c r="G381" s="19"/>
      <c r="H381" s="15"/>
      <c r="I381" s="15"/>
      <c r="J381" s="87"/>
      <c r="K381" s="88"/>
      <c r="L381" s="89"/>
      <c r="M381" s="89"/>
    </row>
    <row r="382" spans="1:22" s="82" customFormat="1">
      <c r="A382" s="328"/>
      <c r="B382" s="83"/>
      <c r="C382" s="60"/>
      <c r="D382" s="60"/>
      <c r="E382" s="60"/>
      <c r="F382" s="60"/>
      <c r="G382" s="60"/>
      <c r="H382" s="90"/>
      <c r="I382" s="90"/>
      <c r="J382" s="87"/>
      <c r="K382" s="88"/>
      <c r="L382" s="89"/>
      <c r="M382" s="89"/>
    </row>
    <row r="383" spans="1:22" s="82" customFormat="1">
      <c r="A383" s="328"/>
      <c r="B383" s="113"/>
      <c r="C383" s="113"/>
      <c r="D383" s="60"/>
      <c r="E383" s="60"/>
      <c r="F383" s="60"/>
      <c r="G383" s="60"/>
      <c r="H383" s="90"/>
      <c r="I383" s="153" t="s">
        <v>279</v>
      </c>
      <c r="J383" s="87"/>
      <c r="K383" s="88"/>
      <c r="L383" s="89"/>
      <c r="M383" s="89"/>
    </row>
    <row r="384" spans="1:22" s="82" customFormat="1">
      <c r="A384" s="328"/>
      <c r="B384" s="113"/>
      <c r="C384" s="113"/>
      <c r="D384" s="60"/>
      <c r="E384" s="60"/>
      <c r="F384" s="60"/>
      <c r="G384" s="60"/>
      <c r="H384" s="90"/>
      <c r="I384" s="90"/>
      <c r="J384" s="87"/>
      <c r="K384" s="88"/>
      <c r="L384" s="89"/>
      <c r="M384" s="89"/>
    </row>
    <row r="385" spans="1:22" s="22" customFormat="1">
      <c r="A385" s="328"/>
      <c r="B385" s="2"/>
      <c r="C385" s="51"/>
      <c r="D385" s="36"/>
      <c r="E385" s="36"/>
      <c r="F385" s="36"/>
      <c r="G385" s="36"/>
      <c r="H385" s="21"/>
      <c r="I385" s="38"/>
      <c r="J385" s="6"/>
      <c r="K385" s="7"/>
      <c r="M385" s="49"/>
    </row>
    <row r="386" spans="1:22" s="22" customFormat="1">
      <c r="A386" s="328"/>
      <c r="B386" s="2"/>
      <c r="C386" s="51"/>
      <c r="D386" s="36"/>
      <c r="E386" s="36"/>
      <c r="F386" s="36"/>
      <c r="G386" s="36"/>
      <c r="H386" s="21"/>
      <c r="I386" s="38"/>
      <c r="J386" s="6"/>
      <c r="K386" s="7"/>
      <c r="M386" s="49"/>
    </row>
    <row r="387" spans="1:22" s="22" customFormat="1">
      <c r="A387" s="328"/>
      <c r="B387" s="2"/>
      <c r="E387" s="51"/>
      <c r="F387" s="51"/>
      <c r="G387" s="51"/>
      <c r="H387" s="21"/>
      <c r="I387" s="38"/>
      <c r="J387" s="6"/>
      <c r="K387" s="7"/>
      <c r="M387" s="39"/>
    </row>
    <row r="388" spans="1:22" s="22" customFormat="1">
      <c r="A388" s="328"/>
      <c r="B388" s="2"/>
      <c r="E388" s="51"/>
      <c r="F388" s="51"/>
      <c r="G388" s="51"/>
      <c r="H388" s="21"/>
      <c r="I388" s="38"/>
      <c r="J388" s="6"/>
      <c r="K388" s="7"/>
      <c r="M388" s="49"/>
    </row>
    <row r="389" spans="1:22" s="22" customFormat="1">
      <c r="A389" s="328"/>
      <c r="B389" s="2"/>
      <c r="E389" s="51"/>
      <c r="F389" s="51"/>
      <c r="G389" s="51"/>
      <c r="H389" s="21"/>
      <c r="I389" s="38"/>
      <c r="J389" s="6"/>
      <c r="K389" s="7"/>
      <c r="M389" s="39"/>
    </row>
    <row r="390" spans="1:22" s="22" customFormat="1">
      <c r="A390" s="328"/>
      <c r="B390" s="2"/>
      <c r="E390" s="51"/>
      <c r="F390" s="51"/>
      <c r="G390" s="51"/>
      <c r="H390" s="21"/>
      <c r="I390" s="38"/>
      <c r="J390" s="6"/>
      <c r="K390" s="7"/>
      <c r="M390" s="39"/>
    </row>
    <row r="391" spans="1:22" s="22" customFormat="1">
      <c r="A391" s="328"/>
      <c r="B391" s="2"/>
      <c r="E391" s="36"/>
      <c r="F391" s="36"/>
      <c r="G391" s="36"/>
      <c r="H391" s="21"/>
      <c r="I391" s="5"/>
      <c r="J391" s="39"/>
      <c r="K391" s="52"/>
      <c r="L391" s="8"/>
      <c r="M391" s="8"/>
    </row>
    <row r="392" spans="1:22" s="22" customFormat="1">
      <c r="A392" s="328"/>
      <c r="B392" s="2"/>
      <c r="C392" s="42"/>
      <c r="D392" s="42"/>
      <c r="E392" s="42"/>
      <c r="F392" s="42"/>
      <c r="G392" s="42"/>
      <c r="H392" s="42"/>
      <c r="I392" s="42"/>
      <c r="J392" s="42"/>
      <c r="K392" s="50"/>
      <c r="L392" s="42"/>
      <c r="M392" s="42"/>
    </row>
    <row r="393" spans="1:22" s="22" customFormat="1">
      <c r="A393" s="328"/>
      <c r="B393" s="2"/>
      <c r="C393" s="60"/>
      <c r="D393" s="4"/>
      <c r="E393" s="4"/>
      <c r="F393" s="4"/>
      <c r="G393" s="4"/>
      <c r="H393" s="308"/>
      <c r="I393" s="308"/>
      <c r="J393" s="61"/>
      <c r="K393" s="30"/>
      <c r="L393" s="59"/>
      <c r="M393" s="59"/>
    </row>
    <row r="394" spans="1:22" s="1" customFormat="1" ht="19.5">
      <c r="A394" s="328"/>
      <c r="B394" s="346" t="s">
        <v>280</v>
      </c>
      <c r="C394" s="162"/>
      <c r="D394" s="162"/>
      <c r="E394" s="55"/>
      <c r="F394" s="55"/>
      <c r="G394" s="55"/>
      <c r="H394" s="56"/>
      <c r="I394" s="56"/>
      <c r="J394" s="58"/>
      <c r="K394" s="57"/>
      <c r="L394" s="163"/>
      <c r="M394" s="163"/>
    </row>
    <row r="395" spans="1:22" s="1" customFormat="1">
      <c r="A395" s="328"/>
      <c r="B395" s="47" t="s">
        <v>281</v>
      </c>
      <c r="C395" s="65"/>
      <c r="D395" s="65"/>
      <c r="E395" s="4"/>
      <c r="F395" s="4"/>
      <c r="G395" s="4"/>
      <c r="H395" s="308"/>
      <c r="I395" s="308"/>
      <c r="J395" s="59"/>
      <c r="K395" s="30"/>
      <c r="L395" s="101"/>
      <c r="M395" s="101"/>
    </row>
    <row r="396" spans="1:22">
      <c r="A396" s="328"/>
      <c r="B396" s="19"/>
      <c r="C396" s="19"/>
      <c r="D396" s="19"/>
      <c r="E396" s="19"/>
      <c r="F396" s="19"/>
      <c r="G396" s="19"/>
      <c r="H396" s="15"/>
      <c r="I396" s="15"/>
      <c r="L396" s="23"/>
      <c r="M396" s="23"/>
      <c r="N396" s="9"/>
      <c r="O396" s="9"/>
      <c r="P396" s="9"/>
      <c r="Q396" s="9"/>
      <c r="R396" s="9"/>
      <c r="S396" s="9"/>
      <c r="T396" s="9"/>
      <c r="U396" s="9"/>
      <c r="V396" s="9"/>
    </row>
    <row r="397" spans="1:22" ht="34.5" customHeight="1">
      <c r="A397" s="338"/>
      <c r="B397" s="19"/>
      <c r="C397" s="4"/>
      <c r="D397" s="4"/>
      <c r="F397" s="4"/>
      <c r="G397" s="4"/>
      <c r="H397" s="308"/>
      <c r="I397" s="308"/>
      <c r="J397" s="74" t="s">
        <v>68</v>
      </c>
      <c r="K397" s="75"/>
      <c r="L397" s="76" t="s">
        <v>536</v>
      </c>
      <c r="M397" s="76" t="s">
        <v>537</v>
      </c>
      <c r="N397" s="9"/>
      <c r="O397" s="9"/>
      <c r="P397" s="9"/>
      <c r="Q397" s="9"/>
      <c r="R397" s="9"/>
      <c r="S397" s="9"/>
      <c r="T397" s="9"/>
      <c r="U397" s="9"/>
      <c r="V397" s="9"/>
    </row>
    <row r="398" spans="1:22" ht="20.25" customHeight="1">
      <c r="A398" s="339" t="s">
        <v>891</v>
      </c>
      <c r="B398" s="2"/>
      <c r="C398" s="4"/>
      <c r="D398" s="4"/>
      <c r="F398" s="4"/>
      <c r="G398" s="4"/>
      <c r="H398" s="308"/>
      <c r="I398" s="65" t="s">
        <v>927</v>
      </c>
      <c r="J398" s="66"/>
      <c r="K398" s="77"/>
      <c r="L398" s="78" t="s">
        <v>526</v>
      </c>
      <c r="M398" s="78" t="s">
        <v>526</v>
      </c>
      <c r="N398" s="9"/>
      <c r="O398" s="9"/>
      <c r="P398" s="9"/>
      <c r="Q398" s="9"/>
      <c r="R398" s="9"/>
      <c r="S398" s="9"/>
      <c r="T398" s="9"/>
      <c r="U398" s="9"/>
      <c r="V398" s="9"/>
    </row>
    <row r="399" spans="1:22" s="82" customFormat="1" ht="34.5" customHeight="1">
      <c r="A399" s="341" t="s">
        <v>987</v>
      </c>
      <c r="B399" s="83"/>
      <c r="C399" s="475" t="s">
        <v>282</v>
      </c>
      <c r="D399" s="407" t="s">
        <v>283</v>
      </c>
      <c r="E399" s="426"/>
      <c r="F399" s="426"/>
      <c r="G399" s="426"/>
      <c r="H399" s="408"/>
      <c r="I399" s="437" t="s">
        <v>988</v>
      </c>
      <c r="J399" s="164">
        <f t="shared" ref="J399:J404" si="9">IF(SUM(L399:M399)=0,IF(COUNTIF(L399:M399,"未確認")&gt;0,"未確認",IF(COUNTIF(L399:M399,"~*")&gt;0,"*",SUM(L399:M399))),SUM(L399:M399))</f>
        <v>158</v>
      </c>
      <c r="K399" s="118" t="str">
        <f t="shared" ref="K399:K404" si="10">IF(OR(COUNTIF(L399:M399,"未確認")&gt;0,COUNTIF(L399:M399,"~*")&gt;0),"※","")</f>
        <v/>
      </c>
      <c r="L399" s="135">
        <v>34</v>
      </c>
      <c r="M399" s="135">
        <v>124</v>
      </c>
    </row>
    <row r="400" spans="1:22" s="82" customFormat="1" ht="34.5" customHeight="1">
      <c r="A400" s="341" t="s">
        <v>989</v>
      </c>
      <c r="B400" s="83"/>
      <c r="C400" s="476"/>
      <c r="D400" s="478"/>
      <c r="E400" s="404" t="s">
        <v>284</v>
      </c>
      <c r="F400" s="405"/>
      <c r="G400" s="405"/>
      <c r="H400" s="406"/>
      <c r="I400" s="477"/>
      <c r="J400" s="164">
        <f t="shared" si="9"/>
        <v>42</v>
      </c>
      <c r="K400" s="118" t="str">
        <f t="shared" si="10"/>
        <v/>
      </c>
      <c r="L400" s="135">
        <v>12</v>
      </c>
      <c r="M400" s="135">
        <v>30</v>
      </c>
    </row>
    <row r="401" spans="1:22" s="82" customFormat="1" ht="34.5" customHeight="1">
      <c r="A401" s="347" t="s">
        <v>990</v>
      </c>
      <c r="B401" s="83"/>
      <c r="C401" s="476"/>
      <c r="D401" s="479"/>
      <c r="E401" s="404" t="s">
        <v>285</v>
      </c>
      <c r="F401" s="405"/>
      <c r="G401" s="405"/>
      <c r="H401" s="406"/>
      <c r="I401" s="477"/>
      <c r="J401" s="164">
        <f t="shared" si="9"/>
        <v>11</v>
      </c>
      <c r="K401" s="118" t="str">
        <f t="shared" si="10"/>
        <v/>
      </c>
      <c r="L401" s="135">
        <v>2</v>
      </c>
      <c r="M401" s="135">
        <v>9</v>
      </c>
    </row>
    <row r="402" spans="1:22" s="82" customFormat="1" ht="34.5" customHeight="1">
      <c r="A402" s="347" t="s">
        <v>991</v>
      </c>
      <c r="B402" s="83"/>
      <c r="C402" s="476"/>
      <c r="D402" s="480"/>
      <c r="E402" s="404" t="s">
        <v>286</v>
      </c>
      <c r="F402" s="405"/>
      <c r="G402" s="405"/>
      <c r="H402" s="406"/>
      <c r="I402" s="477"/>
      <c r="J402" s="164">
        <f t="shared" si="9"/>
        <v>105</v>
      </c>
      <c r="K402" s="118" t="str">
        <f t="shared" si="10"/>
        <v/>
      </c>
      <c r="L402" s="135">
        <v>20</v>
      </c>
      <c r="M402" s="135">
        <v>85</v>
      </c>
    </row>
    <row r="403" spans="1:22" s="82" customFormat="1" ht="34.5" customHeight="1">
      <c r="A403" s="347" t="s">
        <v>992</v>
      </c>
      <c r="B403" s="2"/>
      <c r="C403" s="476"/>
      <c r="D403" s="404" t="s">
        <v>287</v>
      </c>
      <c r="E403" s="405"/>
      <c r="F403" s="405"/>
      <c r="G403" s="405"/>
      <c r="H403" s="406"/>
      <c r="I403" s="477"/>
      <c r="J403" s="164">
        <f t="shared" si="9"/>
        <v>24600</v>
      </c>
      <c r="K403" s="118" t="str">
        <f t="shared" si="10"/>
        <v/>
      </c>
      <c r="L403" s="135">
        <v>11514</v>
      </c>
      <c r="M403" s="135">
        <v>13086</v>
      </c>
    </row>
    <row r="404" spans="1:22" s="82" customFormat="1" ht="34.5" customHeight="1">
      <c r="A404" s="347" t="s">
        <v>993</v>
      </c>
      <c r="B404" s="113"/>
      <c r="C404" s="476"/>
      <c r="D404" s="404" t="s">
        <v>288</v>
      </c>
      <c r="E404" s="405"/>
      <c r="F404" s="405"/>
      <c r="G404" s="405"/>
      <c r="H404" s="406"/>
      <c r="I404" s="468"/>
      <c r="J404" s="164">
        <f t="shared" si="9"/>
        <v>155</v>
      </c>
      <c r="K404" s="118" t="str">
        <f t="shared" si="10"/>
        <v/>
      </c>
      <c r="L404" s="135">
        <v>37</v>
      </c>
      <c r="M404" s="135">
        <v>118</v>
      </c>
    </row>
    <row r="405" spans="1:22" s="1" customFormat="1">
      <c r="A405" s="328"/>
      <c r="B405" s="19"/>
      <c r="C405" s="125"/>
      <c r="D405" s="19"/>
      <c r="E405" s="19"/>
      <c r="F405" s="19"/>
      <c r="G405" s="19"/>
      <c r="H405" s="15"/>
      <c r="I405" s="15"/>
      <c r="J405" s="87"/>
      <c r="K405" s="88"/>
      <c r="L405" s="89"/>
      <c r="M405" s="89"/>
    </row>
    <row r="406" spans="1:22" s="82" customFormat="1">
      <c r="A406" s="328"/>
      <c r="B406" s="83"/>
      <c r="C406" s="60"/>
      <c r="D406" s="60"/>
      <c r="E406" s="60"/>
      <c r="F406" s="60"/>
      <c r="G406" s="60"/>
      <c r="H406" s="90"/>
      <c r="I406" s="90"/>
      <c r="J406" s="87"/>
      <c r="K406" s="88"/>
      <c r="L406" s="89"/>
      <c r="M406" s="89"/>
    </row>
    <row r="407" spans="1:22" s="1" customFormat="1">
      <c r="A407" s="328"/>
      <c r="B407" s="113"/>
      <c r="C407" s="165"/>
      <c r="D407" s="4"/>
      <c r="E407" s="4"/>
      <c r="F407" s="4"/>
      <c r="H407" s="308"/>
      <c r="I407" s="308"/>
      <c r="J407" s="59"/>
      <c r="K407" s="30"/>
      <c r="L407" s="101"/>
      <c r="M407" s="101"/>
    </row>
    <row r="408" spans="1:22" s="1" customFormat="1">
      <c r="A408" s="328"/>
      <c r="B408" s="47" t="s">
        <v>289</v>
      </c>
      <c r="C408" s="44"/>
      <c r="D408" s="44"/>
      <c r="E408" s="44"/>
      <c r="F408" s="44"/>
      <c r="G408" s="44"/>
      <c r="H408" s="15"/>
      <c r="I408" s="15"/>
      <c r="J408" s="59"/>
      <c r="K408" s="30"/>
      <c r="L408" s="101"/>
      <c r="M408" s="101"/>
    </row>
    <row r="409" spans="1:22">
      <c r="A409" s="328"/>
      <c r="B409" s="19"/>
      <c r="C409" s="19"/>
      <c r="D409" s="19"/>
      <c r="E409" s="19"/>
      <c r="F409" s="19"/>
      <c r="G409" s="19"/>
      <c r="H409" s="15"/>
      <c r="I409" s="15"/>
      <c r="L409" s="23"/>
      <c r="M409" s="23"/>
      <c r="N409" s="9"/>
      <c r="O409" s="9"/>
      <c r="P409" s="9"/>
      <c r="Q409" s="9"/>
      <c r="R409" s="9"/>
      <c r="S409" s="9"/>
      <c r="T409" s="9"/>
      <c r="U409" s="9"/>
      <c r="V409" s="9"/>
    </row>
    <row r="410" spans="1:22" ht="34.5" customHeight="1">
      <c r="A410" s="328"/>
      <c r="B410" s="19"/>
      <c r="C410" s="4"/>
      <c r="D410" s="4"/>
      <c r="F410" s="4"/>
      <c r="G410" s="4"/>
      <c r="H410" s="308"/>
      <c r="I410" s="308"/>
      <c r="J410" s="74" t="s">
        <v>68</v>
      </c>
      <c r="K410" s="75"/>
      <c r="L410" s="76" t="s">
        <v>536</v>
      </c>
      <c r="M410" s="76" t="s">
        <v>537</v>
      </c>
      <c r="N410" s="9"/>
      <c r="O410" s="9"/>
      <c r="P410" s="9"/>
      <c r="Q410" s="9"/>
      <c r="R410" s="9"/>
      <c r="S410" s="9"/>
      <c r="T410" s="9"/>
      <c r="U410" s="9"/>
      <c r="V410" s="9"/>
    </row>
    <row r="411" spans="1:22" ht="20.25" customHeight="1">
      <c r="A411" s="328"/>
      <c r="B411" s="2"/>
      <c r="C411" s="60"/>
      <c r="D411" s="4"/>
      <c r="F411" s="4"/>
      <c r="G411" s="4"/>
      <c r="H411" s="308"/>
      <c r="I411" s="65" t="s">
        <v>69</v>
      </c>
      <c r="J411" s="66"/>
      <c r="K411" s="77"/>
      <c r="L411" s="78" t="s">
        <v>526</v>
      </c>
      <c r="M411" s="78" t="s">
        <v>526</v>
      </c>
      <c r="N411" s="9"/>
      <c r="O411" s="9"/>
      <c r="P411" s="9"/>
      <c r="Q411" s="9"/>
      <c r="R411" s="9"/>
      <c r="S411" s="9"/>
      <c r="T411" s="9"/>
      <c r="U411" s="9"/>
      <c r="V411" s="9"/>
    </row>
    <row r="412" spans="1:22" s="82" customFormat="1" ht="34.5" customHeight="1">
      <c r="A412" s="348" t="s">
        <v>994</v>
      </c>
      <c r="B412" s="113"/>
      <c r="C412" s="475" t="s">
        <v>290</v>
      </c>
      <c r="D412" s="404" t="s">
        <v>291</v>
      </c>
      <c r="E412" s="405"/>
      <c r="F412" s="405"/>
      <c r="G412" s="405"/>
      <c r="H412" s="406"/>
      <c r="I412" s="437" t="s">
        <v>995</v>
      </c>
      <c r="J412" s="164">
        <f t="shared" ref="J412:J429" si="11">IF(SUM(L412:M412)=0,IF(COUNTIF(L412:M412,"未確認")&gt;0,"未確認",IF(COUNTIF(L412:M412,"~*")&gt;0,"*",SUM(L412:M412))),SUM(L412:M412))</f>
        <v>159</v>
      </c>
      <c r="K412" s="118" t="str">
        <f t="shared" ref="K412:K429" si="12">IF(OR(COUNTIF(L412:M412,"未確認")&gt;0,COUNTIF(L412:M412,"~*")&gt;0),"※","")</f>
        <v/>
      </c>
      <c r="L412" s="135">
        <v>35</v>
      </c>
      <c r="M412" s="135">
        <v>124</v>
      </c>
    </row>
    <row r="413" spans="1:22" s="82" customFormat="1" ht="34.5" customHeight="1">
      <c r="A413" s="348" t="s">
        <v>996</v>
      </c>
      <c r="B413" s="113"/>
      <c r="C413" s="475"/>
      <c r="D413" s="483" t="s">
        <v>292</v>
      </c>
      <c r="E413" s="411" t="s">
        <v>293</v>
      </c>
      <c r="F413" s="441"/>
      <c r="G413" s="441"/>
      <c r="H413" s="412"/>
      <c r="I413" s="481"/>
      <c r="J413" s="164">
        <f t="shared" si="11"/>
        <v>0</v>
      </c>
      <c r="K413" s="118" t="str">
        <f t="shared" si="12"/>
        <v/>
      </c>
      <c r="L413" s="135">
        <v>0</v>
      </c>
      <c r="M413" s="135">
        <v>0</v>
      </c>
    </row>
    <row r="414" spans="1:22" s="82" customFormat="1" ht="34.5" customHeight="1">
      <c r="A414" s="348" t="s">
        <v>997</v>
      </c>
      <c r="B414" s="113"/>
      <c r="C414" s="475"/>
      <c r="D414" s="475"/>
      <c r="E414" s="404" t="s">
        <v>294</v>
      </c>
      <c r="F414" s="405"/>
      <c r="G414" s="405"/>
      <c r="H414" s="406"/>
      <c r="I414" s="481"/>
      <c r="J414" s="164">
        <f t="shared" si="11"/>
        <v>114</v>
      </c>
      <c r="K414" s="118" t="str">
        <f t="shared" si="12"/>
        <v/>
      </c>
      <c r="L414" s="135">
        <v>22</v>
      </c>
      <c r="M414" s="135">
        <v>92</v>
      </c>
    </row>
    <row r="415" spans="1:22" s="82" customFormat="1" ht="34.5" customHeight="1">
      <c r="A415" s="348" t="s">
        <v>998</v>
      </c>
      <c r="B415" s="113"/>
      <c r="C415" s="475"/>
      <c r="D415" s="475"/>
      <c r="E415" s="404" t="s">
        <v>295</v>
      </c>
      <c r="F415" s="405"/>
      <c r="G415" s="405"/>
      <c r="H415" s="406"/>
      <c r="I415" s="481"/>
      <c r="J415" s="164">
        <f t="shared" si="11"/>
        <v>42</v>
      </c>
      <c r="K415" s="118" t="str">
        <f t="shared" si="12"/>
        <v/>
      </c>
      <c r="L415" s="135">
        <v>12</v>
      </c>
      <c r="M415" s="135">
        <v>30</v>
      </c>
    </row>
    <row r="416" spans="1:22" s="82" customFormat="1" ht="34.5" customHeight="1">
      <c r="A416" s="348" t="s">
        <v>999</v>
      </c>
      <c r="B416" s="113"/>
      <c r="C416" s="475"/>
      <c r="D416" s="475"/>
      <c r="E416" s="423" t="s">
        <v>296</v>
      </c>
      <c r="F416" s="424"/>
      <c r="G416" s="424"/>
      <c r="H416" s="425"/>
      <c r="I416" s="481"/>
      <c r="J416" s="164">
        <f t="shared" si="11"/>
        <v>3</v>
      </c>
      <c r="K416" s="118" t="str">
        <f t="shared" si="12"/>
        <v/>
      </c>
      <c r="L416" s="135">
        <v>1</v>
      </c>
      <c r="M416" s="135">
        <v>2</v>
      </c>
    </row>
    <row r="417" spans="1:13" s="82" customFormat="1" ht="34.5" customHeight="1">
      <c r="A417" s="348" t="s">
        <v>1000</v>
      </c>
      <c r="B417" s="113"/>
      <c r="C417" s="475"/>
      <c r="D417" s="475"/>
      <c r="E417" s="423" t="s">
        <v>297</v>
      </c>
      <c r="F417" s="424"/>
      <c r="G417" s="424"/>
      <c r="H417" s="425"/>
      <c r="I417" s="481"/>
      <c r="J417" s="164">
        <f t="shared" si="11"/>
        <v>0</v>
      </c>
      <c r="K417" s="118" t="str">
        <f t="shared" si="12"/>
        <v/>
      </c>
      <c r="L417" s="135">
        <v>0</v>
      </c>
      <c r="M417" s="135">
        <v>0</v>
      </c>
    </row>
    <row r="418" spans="1:13" s="82" customFormat="1" ht="34.5" customHeight="1">
      <c r="A418" s="348" t="s">
        <v>1001</v>
      </c>
      <c r="B418" s="113"/>
      <c r="C418" s="475"/>
      <c r="D418" s="475"/>
      <c r="E418" s="404" t="s">
        <v>298</v>
      </c>
      <c r="F418" s="405"/>
      <c r="G418" s="405"/>
      <c r="H418" s="406"/>
      <c r="I418" s="481"/>
      <c r="J418" s="164">
        <f t="shared" si="11"/>
        <v>0</v>
      </c>
      <c r="K418" s="118" t="str">
        <f t="shared" si="12"/>
        <v/>
      </c>
      <c r="L418" s="135">
        <v>0</v>
      </c>
      <c r="M418" s="135">
        <v>0</v>
      </c>
    </row>
    <row r="419" spans="1:13" s="82" customFormat="1" ht="34.5" customHeight="1">
      <c r="A419" s="348" t="s">
        <v>1002</v>
      </c>
      <c r="B419" s="113"/>
      <c r="C419" s="475"/>
      <c r="D419" s="484"/>
      <c r="E419" s="407" t="s">
        <v>238</v>
      </c>
      <c r="F419" s="426"/>
      <c r="G419" s="426"/>
      <c r="H419" s="408"/>
      <c r="I419" s="481"/>
      <c r="J419" s="164">
        <f t="shared" si="11"/>
        <v>0</v>
      </c>
      <c r="K419" s="118" t="str">
        <f t="shared" si="12"/>
        <v/>
      </c>
      <c r="L419" s="135">
        <v>0</v>
      </c>
      <c r="M419" s="135">
        <v>0</v>
      </c>
    </row>
    <row r="420" spans="1:13" s="82" customFormat="1" ht="34.5" customHeight="1">
      <c r="A420" s="348" t="s">
        <v>1003</v>
      </c>
      <c r="B420" s="113"/>
      <c r="C420" s="475"/>
      <c r="D420" s="404" t="s">
        <v>299</v>
      </c>
      <c r="E420" s="405"/>
      <c r="F420" s="405"/>
      <c r="G420" s="405"/>
      <c r="H420" s="406"/>
      <c r="I420" s="481"/>
      <c r="J420" s="164">
        <f t="shared" si="11"/>
        <v>155</v>
      </c>
      <c r="K420" s="118" t="str">
        <f t="shared" si="12"/>
        <v/>
      </c>
      <c r="L420" s="135">
        <v>37</v>
      </c>
      <c r="M420" s="135">
        <v>118</v>
      </c>
    </row>
    <row r="421" spans="1:13" s="82" customFormat="1" ht="34.5" customHeight="1">
      <c r="A421" s="348" t="s">
        <v>1004</v>
      </c>
      <c r="B421" s="113"/>
      <c r="C421" s="475"/>
      <c r="D421" s="483" t="s">
        <v>300</v>
      </c>
      <c r="E421" s="411" t="s">
        <v>301</v>
      </c>
      <c r="F421" s="441"/>
      <c r="G421" s="441"/>
      <c r="H421" s="412"/>
      <c r="I421" s="481"/>
      <c r="J421" s="164">
        <f t="shared" si="11"/>
        <v>0</v>
      </c>
      <c r="K421" s="118" t="str">
        <f t="shared" si="12"/>
        <v/>
      </c>
      <c r="L421" s="135">
        <v>0</v>
      </c>
      <c r="M421" s="135">
        <v>0</v>
      </c>
    </row>
    <row r="422" spans="1:13" s="82" customFormat="1" ht="34.5" customHeight="1">
      <c r="A422" s="348" t="s">
        <v>1005</v>
      </c>
      <c r="B422" s="113"/>
      <c r="C422" s="475"/>
      <c r="D422" s="475"/>
      <c r="E422" s="404" t="s">
        <v>302</v>
      </c>
      <c r="F422" s="405"/>
      <c r="G422" s="405"/>
      <c r="H422" s="406"/>
      <c r="I422" s="481"/>
      <c r="J422" s="164">
        <f t="shared" si="11"/>
        <v>46</v>
      </c>
      <c r="K422" s="118" t="str">
        <f t="shared" si="12"/>
        <v/>
      </c>
      <c r="L422" s="135">
        <v>8</v>
      </c>
      <c r="M422" s="135">
        <v>38</v>
      </c>
    </row>
    <row r="423" spans="1:13" s="82" customFormat="1" ht="34.5" customHeight="1">
      <c r="A423" s="348" t="s">
        <v>1006</v>
      </c>
      <c r="B423" s="113"/>
      <c r="C423" s="475"/>
      <c r="D423" s="475"/>
      <c r="E423" s="404" t="s">
        <v>303</v>
      </c>
      <c r="F423" s="405"/>
      <c r="G423" s="405"/>
      <c r="H423" s="406"/>
      <c r="I423" s="481"/>
      <c r="J423" s="164">
        <f t="shared" si="11"/>
        <v>3</v>
      </c>
      <c r="K423" s="118" t="str">
        <f t="shared" si="12"/>
        <v/>
      </c>
      <c r="L423" s="135">
        <v>1</v>
      </c>
      <c r="M423" s="135">
        <v>2</v>
      </c>
    </row>
    <row r="424" spans="1:13" s="82" customFormat="1" ht="34.5" customHeight="1">
      <c r="A424" s="348" t="s">
        <v>1007</v>
      </c>
      <c r="B424" s="113"/>
      <c r="C424" s="475"/>
      <c r="D424" s="475"/>
      <c r="E424" s="404" t="s">
        <v>304</v>
      </c>
      <c r="F424" s="405"/>
      <c r="G424" s="405"/>
      <c r="H424" s="406"/>
      <c r="I424" s="481"/>
      <c r="J424" s="164">
        <f t="shared" si="11"/>
        <v>0</v>
      </c>
      <c r="K424" s="118" t="str">
        <f t="shared" si="12"/>
        <v/>
      </c>
      <c r="L424" s="135">
        <v>0</v>
      </c>
      <c r="M424" s="135">
        <v>0</v>
      </c>
    </row>
    <row r="425" spans="1:13" s="82" customFormat="1" ht="34.5" customHeight="1">
      <c r="A425" s="348" t="s">
        <v>1008</v>
      </c>
      <c r="B425" s="113"/>
      <c r="C425" s="475"/>
      <c r="D425" s="475"/>
      <c r="E425" s="404" t="s">
        <v>305</v>
      </c>
      <c r="F425" s="405"/>
      <c r="G425" s="405"/>
      <c r="H425" s="406"/>
      <c r="I425" s="481"/>
      <c r="J425" s="164">
        <f t="shared" si="11"/>
        <v>0</v>
      </c>
      <c r="K425" s="118" t="str">
        <f t="shared" si="12"/>
        <v/>
      </c>
      <c r="L425" s="135">
        <v>0</v>
      </c>
      <c r="M425" s="135">
        <v>0</v>
      </c>
    </row>
    <row r="426" spans="1:13" s="82" customFormat="1" ht="34.5" customHeight="1">
      <c r="A426" s="348" t="s">
        <v>1009</v>
      </c>
      <c r="B426" s="113"/>
      <c r="C426" s="475"/>
      <c r="D426" s="475"/>
      <c r="E426" s="423" t="s">
        <v>306</v>
      </c>
      <c r="F426" s="424"/>
      <c r="G426" s="424"/>
      <c r="H426" s="425"/>
      <c r="I426" s="481"/>
      <c r="J426" s="164">
        <f t="shared" si="11"/>
        <v>0</v>
      </c>
      <c r="K426" s="118" t="str">
        <f t="shared" si="12"/>
        <v/>
      </c>
      <c r="L426" s="135">
        <v>0</v>
      </c>
      <c r="M426" s="135">
        <v>0</v>
      </c>
    </row>
    <row r="427" spans="1:13" s="82" customFormat="1" ht="34.5" customHeight="1">
      <c r="A427" s="348" t="s">
        <v>1010</v>
      </c>
      <c r="B427" s="113"/>
      <c r="C427" s="475"/>
      <c r="D427" s="475"/>
      <c r="E427" s="404" t="s">
        <v>307</v>
      </c>
      <c r="F427" s="405"/>
      <c r="G427" s="405"/>
      <c r="H427" s="406"/>
      <c r="I427" s="481"/>
      <c r="J427" s="164">
        <f t="shared" si="11"/>
        <v>25</v>
      </c>
      <c r="K427" s="118" t="str">
        <f t="shared" si="12"/>
        <v/>
      </c>
      <c r="L427" s="135">
        <v>6</v>
      </c>
      <c r="M427" s="135">
        <v>19</v>
      </c>
    </row>
    <row r="428" spans="1:13" s="82" customFormat="1" ht="34.5" customHeight="1">
      <c r="A428" s="348" t="s">
        <v>1011</v>
      </c>
      <c r="B428" s="113"/>
      <c r="C428" s="475"/>
      <c r="D428" s="475"/>
      <c r="E428" s="404" t="s">
        <v>519</v>
      </c>
      <c r="F428" s="405"/>
      <c r="G428" s="405"/>
      <c r="H428" s="406"/>
      <c r="I428" s="481"/>
      <c r="J428" s="164">
        <f t="shared" si="11"/>
        <v>81</v>
      </c>
      <c r="K428" s="118" t="str">
        <f t="shared" si="12"/>
        <v/>
      </c>
      <c r="L428" s="135">
        <v>22</v>
      </c>
      <c r="M428" s="135">
        <v>59</v>
      </c>
    </row>
    <row r="429" spans="1:13" s="82" customFormat="1" ht="34.5" customHeight="1">
      <c r="A429" s="348" t="s">
        <v>1013</v>
      </c>
      <c r="B429" s="113"/>
      <c r="C429" s="475"/>
      <c r="D429" s="475"/>
      <c r="E429" s="404" t="s">
        <v>238</v>
      </c>
      <c r="F429" s="405"/>
      <c r="G429" s="405"/>
      <c r="H429" s="406"/>
      <c r="I429" s="482"/>
      <c r="J429" s="164">
        <f t="shared" si="11"/>
        <v>0</v>
      </c>
      <c r="K429" s="118" t="str">
        <f t="shared" si="12"/>
        <v/>
      </c>
      <c r="L429" s="135">
        <v>0</v>
      </c>
      <c r="M429" s="135">
        <v>0</v>
      </c>
    </row>
    <row r="430" spans="1:13" s="1" customFormat="1">
      <c r="A430" s="328"/>
      <c r="B430" s="19"/>
      <c r="C430" s="19"/>
      <c r="D430" s="19"/>
      <c r="E430" s="19"/>
      <c r="F430" s="19"/>
      <c r="G430" s="19"/>
      <c r="H430" s="15"/>
      <c r="I430" s="15"/>
      <c r="J430" s="87"/>
      <c r="K430" s="88"/>
      <c r="L430" s="89"/>
      <c r="M430" s="89"/>
    </row>
    <row r="431" spans="1:13" s="82" customFormat="1">
      <c r="A431" s="328"/>
      <c r="B431" s="83"/>
      <c r="C431" s="60"/>
      <c r="D431" s="60"/>
      <c r="E431" s="60"/>
      <c r="F431" s="60"/>
      <c r="G431" s="60"/>
      <c r="H431" s="90"/>
      <c r="I431" s="90"/>
      <c r="J431" s="87"/>
      <c r="K431" s="88"/>
      <c r="L431" s="89"/>
      <c r="M431" s="89"/>
    </row>
    <row r="432" spans="1:13" s="4" customFormat="1">
      <c r="A432" s="328"/>
      <c r="B432" s="113"/>
      <c r="C432" s="166"/>
      <c r="D432" s="165"/>
      <c r="H432" s="308"/>
      <c r="I432" s="308"/>
      <c r="J432" s="59"/>
      <c r="K432" s="30"/>
      <c r="L432" s="101"/>
      <c r="M432" s="101"/>
    </row>
    <row r="433" spans="1:22" s="4" customFormat="1">
      <c r="A433" s="328"/>
      <c r="B433" s="19" t="s">
        <v>308</v>
      </c>
      <c r="C433" s="44"/>
      <c r="D433" s="44"/>
      <c r="E433" s="44"/>
      <c r="F433" s="44"/>
      <c r="G433" s="44"/>
      <c r="H433" s="15"/>
      <c r="I433" s="15"/>
      <c r="J433" s="59"/>
      <c r="K433" s="30"/>
      <c r="L433" s="101"/>
      <c r="M433" s="101"/>
    </row>
    <row r="434" spans="1:22">
      <c r="A434" s="328"/>
      <c r="B434" s="19"/>
      <c r="C434" s="19"/>
      <c r="D434" s="19"/>
      <c r="E434" s="19"/>
      <c r="F434" s="19"/>
      <c r="G434" s="19"/>
      <c r="H434" s="15"/>
      <c r="I434" s="15"/>
      <c r="L434" s="23"/>
      <c r="M434" s="23"/>
      <c r="N434" s="9"/>
      <c r="O434" s="9"/>
      <c r="P434" s="9"/>
      <c r="Q434" s="9"/>
      <c r="R434" s="9"/>
      <c r="S434" s="9"/>
      <c r="T434" s="9"/>
      <c r="U434" s="9"/>
      <c r="V434" s="9"/>
    </row>
    <row r="435" spans="1:22" ht="34.5" customHeight="1">
      <c r="A435" s="338"/>
      <c r="B435" s="19"/>
      <c r="C435" s="4"/>
      <c r="D435" s="4"/>
      <c r="F435" s="4"/>
      <c r="G435" s="4"/>
      <c r="H435" s="308"/>
      <c r="I435" s="308"/>
      <c r="J435" s="74" t="s">
        <v>68</v>
      </c>
      <c r="K435" s="167"/>
      <c r="L435" s="76" t="s">
        <v>536</v>
      </c>
      <c r="M435" s="76" t="s">
        <v>537</v>
      </c>
      <c r="N435" s="9"/>
      <c r="O435" s="9"/>
      <c r="P435" s="9"/>
      <c r="Q435" s="9"/>
      <c r="R435" s="9"/>
      <c r="S435" s="9"/>
      <c r="T435" s="9"/>
      <c r="U435" s="9"/>
      <c r="V435" s="9"/>
    </row>
    <row r="436" spans="1:22" ht="20.25" customHeight="1">
      <c r="A436" s="339" t="s">
        <v>891</v>
      </c>
      <c r="B436" s="2"/>
      <c r="C436" s="60"/>
      <c r="D436" s="4"/>
      <c r="F436" s="4"/>
      <c r="G436" s="4"/>
      <c r="H436" s="308"/>
      <c r="I436" s="65" t="s">
        <v>69</v>
      </c>
      <c r="J436" s="66"/>
      <c r="K436" s="168"/>
      <c r="L436" s="78" t="s">
        <v>526</v>
      </c>
      <c r="M436" s="78" t="s">
        <v>526</v>
      </c>
      <c r="N436" s="9"/>
      <c r="O436" s="9"/>
      <c r="P436" s="9"/>
      <c r="Q436" s="9"/>
      <c r="R436" s="9"/>
      <c r="S436" s="9"/>
      <c r="T436" s="9"/>
      <c r="U436" s="9"/>
      <c r="V436" s="9"/>
    </row>
    <row r="437" spans="1:22" s="82" customFormat="1" ht="34.5" customHeight="1">
      <c r="A437" s="348" t="s">
        <v>1014</v>
      </c>
      <c r="B437" s="113"/>
      <c r="C437" s="407" t="s">
        <v>309</v>
      </c>
      <c r="D437" s="426"/>
      <c r="E437" s="426"/>
      <c r="F437" s="426"/>
      <c r="G437" s="426"/>
      <c r="H437" s="408"/>
      <c r="I437" s="437" t="s">
        <v>1015</v>
      </c>
      <c r="J437" s="169">
        <f>IF(SUM(L437:M437)=0,IF(COUNTIF(L437:M437,"未確認")&gt;0,"未確認",IF(COUNTIF(L437:M437,"~*")&gt;0,"*",SUM(L437:M437))),SUM(L437:M437))</f>
        <v>155</v>
      </c>
      <c r="K437" s="170" t="str">
        <f>IF(OR(COUNTIF(L437:M437,"未確認")&gt;0,COUNTIF(L437:M437,"~*")&gt;0),"※","")</f>
        <v/>
      </c>
      <c r="L437" s="135">
        <v>37</v>
      </c>
      <c r="M437" s="135">
        <v>118</v>
      </c>
    </row>
    <row r="438" spans="1:22" s="82" customFormat="1" ht="34.5" customHeight="1">
      <c r="A438" s="347" t="s">
        <v>1016</v>
      </c>
      <c r="B438" s="113"/>
      <c r="C438" s="171"/>
      <c r="D438" s="172"/>
      <c r="E438" s="493" t="s">
        <v>1909</v>
      </c>
      <c r="F438" s="494"/>
      <c r="G438" s="494"/>
      <c r="H438" s="495"/>
      <c r="I438" s="481"/>
      <c r="J438" s="169">
        <f>IF(SUM(L438:M438)=0,IF(COUNTIF(L438:M438,"未確認")&gt;0,"未確認",IF(COUNTIF(L438:M438,"~*")&gt;0,"*",SUM(L438:M438))),SUM(L438:M438))</f>
        <v>71</v>
      </c>
      <c r="K438" s="170" t="str">
        <f>IF(OR(COUNTIF(L438:M438,"未確認")&gt;0,COUNTIF(L438:M438,"~*")&gt;0),"※","")</f>
        <v/>
      </c>
      <c r="L438" s="135">
        <v>14</v>
      </c>
      <c r="M438" s="135">
        <v>57</v>
      </c>
    </row>
    <row r="439" spans="1:22" s="82" customFormat="1" ht="34.5" customHeight="1">
      <c r="A439" s="347" t="s">
        <v>1018</v>
      </c>
      <c r="B439" s="113"/>
      <c r="C439" s="171"/>
      <c r="D439" s="172"/>
      <c r="E439" s="493" t="s">
        <v>1393</v>
      </c>
      <c r="F439" s="494"/>
      <c r="G439" s="494"/>
      <c r="H439" s="495"/>
      <c r="I439" s="481"/>
      <c r="J439" s="169">
        <f>IF(SUM(L439:M439)=0,IF(COUNTIF(L439:M439,"未確認")&gt;0,"未確認",IF(COUNTIF(L439:M439,"~*")&gt;0,"*",SUM(L439:M439))),SUM(L439:M439))</f>
        <v>3</v>
      </c>
      <c r="K439" s="170" t="str">
        <f>IF(OR(COUNTIF(L439:M439,"未確認")&gt;0,COUNTIF(L439:M439,"~*")&gt;0),"※","")</f>
        <v/>
      </c>
      <c r="L439" s="135">
        <v>1</v>
      </c>
      <c r="M439" s="135">
        <v>2</v>
      </c>
    </row>
    <row r="440" spans="1:22" s="82" customFormat="1" ht="34.5" customHeight="1">
      <c r="A440" s="347" t="s">
        <v>1020</v>
      </c>
      <c r="B440" s="113"/>
      <c r="C440" s="171"/>
      <c r="D440" s="172"/>
      <c r="E440" s="493" t="s">
        <v>312</v>
      </c>
      <c r="F440" s="494"/>
      <c r="G440" s="494"/>
      <c r="H440" s="495"/>
      <c r="I440" s="481"/>
      <c r="J440" s="169">
        <f>IF(SUM(L440:M440)=0,IF(COUNTIF(L440:M440,"未確認")&gt;0,"未確認",IF(COUNTIF(L440:M440,"~*")&gt;0,"*",SUM(L440:M440))),SUM(L440:M440))</f>
        <v>81</v>
      </c>
      <c r="K440" s="170" t="str">
        <f>IF(OR(COUNTIF(L440:M440,"未確認")&gt;0,COUNTIF(L440:M440,"~*")&gt;0),"※","")</f>
        <v/>
      </c>
      <c r="L440" s="135">
        <v>22</v>
      </c>
      <c r="M440" s="135">
        <v>59</v>
      </c>
    </row>
    <row r="441" spans="1:22" s="82" customFormat="1" ht="34.5" customHeight="1">
      <c r="A441" s="348" t="s">
        <v>1021</v>
      </c>
      <c r="B441" s="2"/>
      <c r="C441" s="173"/>
      <c r="D441" s="174"/>
      <c r="E441" s="493" t="s">
        <v>313</v>
      </c>
      <c r="F441" s="494"/>
      <c r="G441" s="494"/>
      <c r="H441" s="495"/>
      <c r="I441" s="482"/>
      <c r="J441" s="169">
        <f>IF(SUM(L441:M441)=0,IF(COUNTIF(L441:M441,"未確認")&gt;0,"未確認",IF(COUNTIF(L441:M441,"~*")&gt;0,"*",SUM(L441:M441))),SUM(L441:M441))</f>
        <v>0</v>
      </c>
      <c r="K441" s="170" t="str">
        <f>IF(OR(COUNTIF(L441:M441,"未確認")&gt;0,COUNTIF(L441:M441,"~*")&gt;0),"※","")</f>
        <v/>
      </c>
      <c r="L441" s="135">
        <v>0</v>
      </c>
      <c r="M441" s="135">
        <v>0</v>
      </c>
    </row>
    <row r="442" spans="1:22" s="1" customFormat="1">
      <c r="A442" s="328"/>
      <c r="B442" s="19"/>
      <c r="C442" s="125"/>
      <c r="D442" s="19"/>
      <c r="E442" s="19"/>
      <c r="F442" s="19"/>
      <c r="G442" s="19"/>
      <c r="H442" s="15"/>
      <c r="I442" s="15"/>
      <c r="J442" s="87"/>
      <c r="K442" s="88"/>
      <c r="L442" s="89"/>
      <c r="M442" s="89"/>
    </row>
    <row r="443" spans="1:22" s="82" customFormat="1">
      <c r="A443" s="328"/>
      <c r="B443" s="83"/>
      <c r="C443" s="60"/>
      <c r="D443" s="60"/>
      <c r="E443" s="60"/>
      <c r="F443" s="60"/>
      <c r="G443" s="60"/>
      <c r="H443" s="90"/>
      <c r="I443" s="90"/>
      <c r="J443" s="87"/>
      <c r="K443" s="88"/>
      <c r="L443" s="89"/>
      <c r="M443" s="89"/>
    </row>
    <row r="444" spans="1:22" s="1" customFormat="1">
      <c r="A444" s="328"/>
      <c r="B444" s="2"/>
      <c r="C444" s="349"/>
      <c r="D444" s="4"/>
      <c r="E444" s="4"/>
      <c r="F444" s="4"/>
      <c r="G444" s="4"/>
      <c r="H444" s="175"/>
      <c r="I444" s="175"/>
      <c r="J444" s="59"/>
      <c r="K444" s="30"/>
      <c r="L444" s="101"/>
      <c r="M444" s="101"/>
    </row>
    <row r="445" spans="1:22" s="4" customFormat="1">
      <c r="A445" s="328"/>
      <c r="B445" s="19" t="s">
        <v>314</v>
      </c>
      <c r="C445" s="44"/>
      <c r="D445" s="44"/>
      <c r="E445" s="44"/>
      <c r="F445" s="44"/>
      <c r="G445" s="44"/>
      <c r="H445" s="15"/>
      <c r="I445" s="15"/>
      <c r="J445" s="59"/>
      <c r="K445" s="30"/>
      <c r="L445" s="101"/>
      <c r="M445" s="101"/>
    </row>
    <row r="446" spans="1:22" s="1" customFormat="1">
      <c r="A446" s="328"/>
      <c r="B446" s="113" t="s">
        <v>315</v>
      </c>
      <c r="C446" s="4"/>
      <c r="D446" s="4"/>
      <c r="E446" s="4"/>
      <c r="F446" s="4"/>
      <c r="G446" s="4"/>
      <c r="H446" s="308"/>
      <c r="I446" s="308"/>
      <c r="J446" s="59"/>
      <c r="K446" s="30"/>
      <c r="L446" s="101"/>
      <c r="M446" s="101"/>
    </row>
    <row r="447" spans="1:22">
      <c r="A447" s="328"/>
      <c r="B447" s="19"/>
      <c r="C447" s="19"/>
      <c r="D447" s="19"/>
      <c r="E447" s="19"/>
      <c r="F447" s="19"/>
      <c r="G447" s="19"/>
      <c r="H447" s="15"/>
      <c r="I447" s="15"/>
      <c r="L447" s="23"/>
      <c r="M447" s="23"/>
      <c r="N447" s="9"/>
      <c r="O447" s="9"/>
      <c r="P447" s="9"/>
      <c r="Q447" s="9"/>
      <c r="R447" s="9"/>
      <c r="S447" s="9"/>
      <c r="T447" s="9"/>
      <c r="U447" s="9"/>
      <c r="V447" s="9"/>
    </row>
    <row r="448" spans="1:22" ht="34.5" customHeight="1">
      <c r="A448" s="328"/>
      <c r="B448" s="19"/>
      <c r="C448" s="4"/>
      <c r="D448" s="4"/>
      <c r="F448" s="4"/>
      <c r="G448" s="4"/>
      <c r="H448" s="308"/>
      <c r="I448" s="308"/>
      <c r="J448" s="74" t="s">
        <v>68</v>
      </c>
      <c r="K448" s="167"/>
      <c r="L448" s="76" t="s">
        <v>536</v>
      </c>
      <c r="M448" s="76" t="s">
        <v>537</v>
      </c>
      <c r="N448" s="9"/>
      <c r="O448" s="9"/>
      <c r="P448" s="9"/>
      <c r="Q448" s="9"/>
      <c r="R448" s="9"/>
      <c r="S448" s="9"/>
      <c r="T448" s="9"/>
      <c r="U448" s="9"/>
      <c r="V448" s="9"/>
    </row>
    <row r="449" spans="1:22" ht="20.25" customHeight="1">
      <c r="A449" s="328"/>
      <c r="B449" s="2"/>
      <c r="C449" s="4"/>
      <c r="D449" s="4"/>
      <c r="F449" s="4"/>
      <c r="G449" s="4"/>
      <c r="H449" s="308"/>
      <c r="I449" s="65" t="s">
        <v>927</v>
      </c>
      <c r="J449" s="66"/>
      <c r="K449" s="168"/>
      <c r="L449" s="78" t="s">
        <v>526</v>
      </c>
      <c r="M449" s="78" t="s">
        <v>526</v>
      </c>
      <c r="N449" s="9"/>
      <c r="O449" s="9"/>
      <c r="P449" s="9"/>
      <c r="Q449" s="9"/>
      <c r="R449" s="9"/>
      <c r="S449" s="9"/>
      <c r="T449" s="9"/>
      <c r="U449" s="9"/>
      <c r="V449" s="9"/>
    </row>
    <row r="450" spans="1:22" s="82" customFormat="1" ht="34.5" customHeight="1">
      <c r="A450" s="348" t="s">
        <v>1023</v>
      </c>
      <c r="B450" s="113"/>
      <c r="C450" s="485" t="s">
        <v>316</v>
      </c>
      <c r="D450" s="486"/>
      <c r="E450" s="486"/>
      <c r="F450" s="486"/>
      <c r="G450" s="486"/>
      <c r="H450" s="487"/>
      <c r="I450" s="437" t="s">
        <v>1024</v>
      </c>
      <c r="J450" s="169">
        <v>0</v>
      </c>
      <c r="K450" s="176" t="str">
        <f>IF(OR(COUNTIF(J450,"未確認")&gt;0,COUNTIF(J450,"~*")&gt;0),"※","")</f>
        <v/>
      </c>
      <c r="L450" s="144"/>
      <c r="M450" s="145"/>
    </row>
    <row r="451" spans="1:22" s="82" customFormat="1" ht="34.5" customHeight="1">
      <c r="A451" s="348" t="s">
        <v>1025</v>
      </c>
      <c r="B451" s="113"/>
      <c r="C451" s="171"/>
      <c r="D451" s="177"/>
      <c r="E451" s="404" t="s">
        <v>317</v>
      </c>
      <c r="F451" s="405"/>
      <c r="G451" s="405"/>
      <c r="H451" s="406"/>
      <c r="I451" s="488"/>
      <c r="J451" s="169">
        <v>0</v>
      </c>
      <c r="K451" s="176" t="str">
        <f t="shared" ref="K451:K455" si="13">IF(OR(COUNTIF(J451,"未確認")&gt;0,COUNTIF(J451,"~*")&gt;0),"※","")</f>
        <v/>
      </c>
      <c r="L451" s="147"/>
      <c r="M451" s="148"/>
    </row>
    <row r="452" spans="1:22" s="82" customFormat="1" ht="34.5" customHeight="1">
      <c r="A452" s="348" t="s">
        <v>1026</v>
      </c>
      <c r="B452" s="113"/>
      <c r="C452" s="173"/>
      <c r="D452" s="178"/>
      <c r="E452" s="404" t="s">
        <v>318</v>
      </c>
      <c r="F452" s="405"/>
      <c r="G452" s="405"/>
      <c r="H452" s="406"/>
      <c r="I452" s="488"/>
      <c r="J452" s="169">
        <v>0</v>
      </c>
      <c r="K452" s="176" t="str">
        <f t="shared" si="13"/>
        <v/>
      </c>
      <c r="L452" s="147"/>
      <c r="M452" s="148"/>
    </row>
    <row r="453" spans="1:22" s="82" customFormat="1" ht="34.5" customHeight="1">
      <c r="A453" s="348" t="s">
        <v>1027</v>
      </c>
      <c r="B453" s="113"/>
      <c r="C453" s="490" t="s">
        <v>319</v>
      </c>
      <c r="D453" s="491"/>
      <c r="E453" s="491"/>
      <c r="F453" s="491"/>
      <c r="G453" s="491"/>
      <c r="H453" s="492"/>
      <c r="I453" s="488"/>
      <c r="J453" s="169">
        <v>0</v>
      </c>
      <c r="K453" s="176" t="str">
        <f t="shared" si="13"/>
        <v/>
      </c>
      <c r="L453" s="147"/>
      <c r="M453" s="148"/>
    </row>
    <row r="454" spans="1:22" s="82" customFormat="1" ht="34.5" customHeight="1">
      <c r="A454" s="348" t="s">
        <v>1028</v>
      </c>
      <c r="B454" s="113"/>
      <c r="C454" s="171"/>
      <c r="D454" s="177"/>
      <c r="E454" s="404" t="s">
        <v>320</v>
      </c>
      <c r="F454" s="405"/>
      <c r="G454" s="405"/>
      <c r="H454" s="406"/>
      <c r="I454" s="488"/>
      <c r="J454" s="169">
        <v>0</v>
      </c>
      <c r="K454" s="176" t="str">
        <f t="shared" si="13"/>
        <v/>
      </c>
      <c r="L454" s="147"/>
      <c r="M454" s="148"/>
    </row>
    <row r="455" spans="1:22" s="82" customFormat="1" ht="34.5" customHeight="1">
      <c r="A455" s="348" t="s">
        <v>1029</v>
      </c>
      <c r="B455" s="113"/>
      <c r="C455" s="173"/>
      <c r="D455" s="178"/>
      <c r="E455" s="404" t="s">
        <v>321</v>
      </c>
      <c r="F455" s="405"/>
      <c r="G455" s="405"/>
      <c r="H455" s="406"/>
      <c r="I455" s="489"/>
      <c r="J455" s="169">
        <v>0</v>
      </c>
      <c r="K455" s="176" t="str">
        <f t="shared" si="13"/>
        <v/>
      </c>
      <c r="L455" s="149"/>
      <c r="M455" s="150"/>
    </row>
    <row r="456" spans="1:22" s="1" customFormat="1">
      <c r="A456" s="328"/>
      <c r="B456" s="19"/>
      <c r="C456" s="19"/>
      <c r="D456" s="19"/>
      <c r="E456" s="19"/>
      <c r="F456" s="19"/>
      <c r="G456" s="19"/>
      <c r="H456" s="15"/>
      <c r="I456" s="15"/>
      <c r="J456" s="87"/>
      <c r="K456" s="88"/>
      <c r="L456" s="89"/>
      <c r="M456" s="89"/>
    </row>
    <row r="457" spans="1:22" s="82" customFormat="1">
      <c r="A457" s="328"/>
      <c r="B457" s="83"/>
      <c r="C457" s="60"/>
      <c r="D457" s="60"/>
      <c r="E457" s="60"/>
      <c r="F457" s="60"/>
      <c r="G457" s="60"/>
      <c r="H457" s="90"/>
      <c r="I457" s="90"/>
      <c r="J457" s="87"/>
      <c r="K457" s="88"/>
      <c r="L457" s="89"/>
      <c r="M457" s="89"/>
    </row>
    <row r="458" spans="1:22" s="82" customFormat="1">
      <c r="A458" s="328"/>
      <c r="B458" s="113"/>
      <c r="C458" s="113"/>
      <c r="D458" s="60"/>
      <c r="E458" s="60"/>
      <c r="F458" s="60"/>
      <c r="G458" s="60"/>
      <c r="H458" s="90"/>
      <c r="I458" s="153" t="s">
        <v>279</v>
      </c>
      <c r="J458" s="87"/>
      <c r="K458" s="88"/>
      <c r="L458" s="89"/>
      <c r="M458" s="89"/>
    </row>
    <row r="459" spans="1:22" s="82" customFormat="1">
      <c r="A459" s="328"/>
      <c r="B459" s="113"/>
      <c r="C459" s="113"/>
      <c r="D459" s="60"/>
      <c r="E459" s="60"/>
      <c r="F459" s="60"/>
      <c r="G459" s="60"/>
      <c r="H459" s="90"/>
      <c r="I459" s="90"/>
      <c r="J459" s="87"/>
      <c r="K459" s="88"/>
      <c r="L459" s="89"/>
      <c r="M459" s="89"/>
    </row>
    <row r="460" spans="1:22" s="82" customFormat="1">
      <c r="A460" s="328"/>
      <c r="B460" s="113"/>
      <c r="C460" s="113"/>
      <c r="D460" s="60"/>
      <c r="E460" s="60"/>
      <c r="F460" s="60"/>
      <c r="G460" s="60"/>
      <c r="H460" s="90"/>
      <c r="I460" s="90"/>
      <c r="J460" s="87"/>
      <c r="K460" s="88"/>
      <c r="L460" s="89"/>
      <c r="M460" s="89"/>
    </row>
    <row r="461" spans="1:22" s="22" customFormat="1">
      <c r="A461" s="328"/>
      <c r="B461" s="2"/>
      <c r="C461" s="51"/>
      <c r="D461" s="36"/>
      <c r="E461" s="36"/>
      <c r="F461" s="36"/>
      <c r="G461" s="36"/>
      <c r="H461" s="21"/>
      <c r="I461" s="38"/>
      <c r="J461" s="6"/>
      <c r="K461" s="7"/>
      <c r="M461" s="49"/>
    </row>
    <row r="462" spans="1:22" s="22" customFormat="1">
      <c r="A462" s="328"/>
      <c r="B462" s="2"/>
      <c r="C462" s="51"/>
      <c r="D462" s="36"/>
      <c r="E462" s="36"/>
      <c r="F462" s="36"/>
      <c r="G462" s="36"/>
      <c r="H462" s="21"/>
      <c r="I462" s="38"/>
      <c r="J462" s="6"/>
      <c r="K462" s="7"/>
      <c r="M462" s="49"/>
    </row>
    <row r="463" spans="1:22" s="22" customFormat="1">
      <c r="A463" s="328"/>
      <c r="B463" s="2"/>
      <c r="H463" s="51"/>
      <c r="M463" s="39"/>
    </row>
    <row r="464" spans="1:22" s="22" customFormat="1">
      <c r="A464" s="328"/>
      <c r="B464" s="2"/>
      <c r="H464" s="51"/>
      <c r="M464" s="49"/>
    </row>
    <row r="465" spans="1:22" s="22" customFormat="1">
      <c r="A465" s="328"/>
      <c r="B465" s="2"/>
      <c r="H465" s="51"/>
      <c r="M465" s="39"/>
    </row>
    <row r="466" spans="1:22" s="22" customFormat="1">
      <c r="A466" s="328"/>
      <c r="B466" s="2"/>
      <c r="H466" s="51"/>
      <c r="M466" s="39"/>
    </row>
    <row r="467" spans="1:22" s="22" customFormat="1">
      <c r="A467" s="328"/>
      <c r="B467" s="2"/>
      <c r="H467" s="51"/>
      <c r="L467" s="8"/>
      <c r="M467" s="8"/>
    </row>
    <row r="468" spans="1:22" s="22" customFormat="1">
      <c r="A468" s="328"/>
      <c r="B468" s="2"/>
      <c r="C468" s="42"/>
      <c r="D468" s="42"/>
      <c r="E468" s="42"/>
      <c r="F468" s="42"/>
      <c r="G468" s="179"/>
      <c r="H468" s="42"/>
      <c r="I468" s="42"/>
      <c r="J468" s="42"/>
      <c r="K468" s="50"/>
      <c r="L468" s="42"/>
      <c r="M468" s="42"/>
    </row>
    <row r="469" spans="1:22" s="22" customFormat="1">
      <c r="A469" s="328"/>
      <c r="B469" s="2"/>
      <c r="C469" s="60"/>
      <c r="D469" s="4"/>
      <c r="E469" s="4"/>
      <c r="F469" s="4"/>
      <c r="G469" s="4"/>
      <c r="H469" s="308"/>
      <c r="I469" s="308"/>
      <c r="J469" s="61"/>
      <c r="K469" s="30"/>
      <c r="L469" s="59"/>
      <c r="M469" s="59"/>
    </row>
    <row r="470" spans="1:22" s="1" customFormat="1" ht="19.5">
      <c r="A470" s="328"/>
      <c r="B470" s="346" t="s">
        <v>1394</v>
      </c>
      <c r="C470" s="350"/>
      <c r="D470" s="55"/>
      <c r="E470" s="55"/>
      <c r="F470" s="55"/>
      <c r="G470" s="55"/>
      <c r="H470" s="56"/>
      <c r="I470" s="56"/>
      <c r="J470" s="58"/>
      <c r="K470" s="57"/>
      <c r="L470" s="163"/>
      <c r="M470" s="163"/>
    </row>
    <row r="471" spans="1:22" s="1" customFormat="1">
      <c r="A471" s="328"/>
      <c r="B471" s="19" t="s">
        <v>322</v>
      </c>
      <c r="C471" s="351"/>
      <c r="D471" s="4"/>
      <c r="E471" s="4"/>
      <c r="F471" s="4"/>
      <c r="G471" s="4"/>
      <c r="H471" s="308"/>
      <c r="I471" s="308"/>
      <c r="J471" s="59"/>
      <c r="K471" s="30"/>
      <c r="L471" s="101"/>
      <c r="M471" s="101"/>
    </row>
    <row r="472" spans="1:22">
      <c r="A472" s="328"/>
      <c r="B472" s="19"/>
      <c r="C472" s="19"/>
      <c r="D472" s="19"/>
      <c r="E472" s="19"/>
      <c r="F472" s="19"/>
      <c r="G472" s="19"/>
      <c r="H472" s="15"/>
      <c r="I472" s="15"/>
      <c r="L472" s="23"/>
      <c r="M472" s="23"/>
      <c r="N472" s="9"/>
      <c r="O472" s="9"/>
      <c r="P472" s="9"/>
      <c r="Q472" s="9"/>
      <c r="R472" s="9"/>
      <c r="S472" s="9"/>
      <c r="T472" s="9"/>
      <c r="U472" s="9"/>
      <c r="V472" s="9"/>
    </row>
    <row r="473" spans="1:22" ht="34.5" customHeight="1">
      <c r="A473" s="328"/>
      <c r="B473" s="19"/>
      <c r="C473" s="4"/>
      <c r="D473" s="4"/>
      <c r="F473" s="4"/>
      <c r="G473" s="4"/>
      <c r="H473" s="308"/>
      <c r="I473" s="308"/>
      <c r="J473" s="74" t="s">
        <v>68</v>
      </c>
      <c r="K473" s="167"/>
      <c r="L473" s="76" t="s">
        <v>536</v>
      </c>
      <c r="M473" s="76" t="s">
        <v>537</v>
      </c>
      <c r="N473" s="9"/>
      <c r="O473" s="9"/>
      <c r="P473" s="9"/>
      <c r="Q473" s="9"/>
      <c r="R473" s="9"/>
      <c r="S473" s="9"/>
      <c r="T473" s="9"/>
      <c r="U473" s="9"/>
      <c r="V473" s="9"/>
    </row>
    <row r="474" spans="1:22" ht="20.25" customHeight="1">
      <c r="A474" s="328"/>
      <c r="B474" s="2"/>
      <c r="C474" s="60"/>
      <c r="D474" s="4"/>
      <c r="F474" s="4"/>
      <c r="G474" s="4"/>
      <c r="H474" s="308"/>
      <c r="I474" s="65" t="s">
        <v>69</v>
      </c>
      <c r="J474" s="66"/>
      <c r="K474" s="168"/>
      <c r="L474" s="78" t="s">
        <v>526</v>
      </c>
      <c r="M474" s="78" t="s">
        <v>526</v>
      </c>
      <c r="N474" s="9"/>
      <c r="O474" s="9"/>
      <c r="P474" s="9"/>
      <c r="Q474" s="9"/>
      <c r="R474" s="9"/>
      <c r="S474" s="9"/>
      <c r="T474" s="9"/>
      <c r="U474" s="9"/>
      <c r="V474" s="9"/>
    </row>
    <row r="475" spans="1:22" ht="34.5" customHeight="1">
      <c r="A475" s="352" t="s">
        <v>1031</v>
      </c>
      <c r="B475" s="2"/>
      <c r="C475" s="407" t="s">
        <v>323</v>
      </c>
      <c r="D475" s="426"/>
      <c r="E475" s="426"/>
      <c r="F475" s="426"/>
      <c r="G475" s="426"/>
      <c r="H475" s="408"/>
      <c r="I475" s="443" t="s">
        <v>521</v>
      </c>
      <c r="J475" s="180">
        <f>IF(SUM(L475:M475)=0,IF(COUNTIF(L475:M475,"未確認")&gt;0,"未確認",IF(COUNTIF(L475:M475,"*")&gt;0,"*",SUM(L475:M475))),SUM(L475:M475))</f>
        <v>0</v>
      </c>
      <c r="K475" s="181" t="str">
        <f t="shared" ref="K475:K482" si="14">IF(OR(COUNTIF(L475:M475,"未確認")&gt;0,COUNTIF(L475:M475,"*")&gt;0),"※","")</f>
        <v/>
      </c>
      <c r="L475" s="111"/>
      <c r="M475" s="111"/>
      <c r="N475" s="9"/>
      <c r="O475" s="9"/>
      <c r="P475" s="9"/>
      <c r="Q475" s="9"/>
      <c r="R475" s="9"/>
      <c r="S475" s="9"/>
      <c r="T475" s="9"/>
      <c r="U475" s="9"/>
      <c r="V475" s="9"/>
    </row>
    <row r="476" spans="1:22" ht="34.5" customHeight="1">
      <c r="A476" s="352" t="s">
        <v>1034</v>
      </c>
      <c r="B476" s="2"/>
      <c r="C476" s="182"/>
      <c r="D476" s="496" t="s">
        <v>324</v>
      </c>
      <c r="E476" s="404" t="s">
        <v>325</v>
      </c>
      <c r="F476" s="405"/>
      <c r="G476" s="405"/>
      <c r="H476" s="406"/>
      <c r="I476" s="438"/>
      <c r="J476" s="180">
        <f t="shared" ref="J476:J487" si="15">IF(SUM(L476:M476)=0,IF(COUNTIF(L476:M476,"未確認")&gt;0,"未確認",IF(COUNTIF(L476:M476,"~*")&gt;0,"*",SUM(L476:M476))),SUM(L476:M476))</f>
        <v>0</v>
      </c>
      <c r="K476" s="181" t="str">
        <f t="shared" si="14"/>
        <v/>
      </c>
      <c r="L476" s="111"/>
      <c r="M476" s="111"/>
      <c r="N476" s="9"/>
      <c r="O476" s="9"/>
      <c r="P476" s="9"/>
      <c r="Q476" s="9"/>
      <c r="R476" s="9"/>
      <c r="S476" s="9"/>
      <c r="T476" s="9"/>
      <c r="U476" s="9"/>
      <c r="V476" s="9"/>
    </row>
    <row r="477" spans="1:22" ht="34.5" customHeight="1">
      <c r="A477" s="352" t="s">
        <v>1036</v>
      </c>
      <c r="B477" s="2"/>
      <c r="C477" s="182"/>
      <c r="D477" s="497"/>
      <c r="E477" s="404" t="s">
        <v>326</v>
      </c>
      <c r="F477" s="405"/>
      <c r="G477" s="405"/>
      <c r="H477" s="406"/>
      <c r="I477" s="438"/>
      <c r="J477" s="180">
        <f t="shared" si="15"/>
        <v>0</v>
      </c>
      <c r="K477" s="181" t="str">
        <f t="shared" si="14"/>
        <v/>
      </c>
      <c r="L477" s="111"/>
      <c r="M477" s="111"/>
      <c r="N477" s="9"/>
      <c r="O477" s="9"/>
      <c r="P477" s="9"/>
      <c r="Q477" s="9"/>
      <c r="R477" s="9"/>
      <c r="S477" s="9"/>
      <c r="T477" s="9"/>
      <c r="U477" s="9"/>
      <c r="V477" s="9"/>
    </row>
    <row r="478" spans="1:22" ht="34.5" customHeight="1">
      <c r="A478" s="352" t="s">
        <v>1037</v>
      </c>
      <c r="B478" s="2"/>
      <c r="C478" s="182"/>
      <c r="D478" s="497"/>
      <c r="E478" s="404" t="s">
        <v>327</v>
      </c>
      <c r="F478" s="405"/>
      <c r="G478" s="405"/>
      <c r="H478" s="406"/>
      <c r="I478" s="438"/>
      <c r="J478" s="180">
        <f t="shared" si="15"/>
        <v>0</v>
      </c>
      <c r="K478" s="181" t="str">
        <f t="shared" si="14"/>
        <v/>
      </c>
      <c r="L478" s="111"/>
      <c r="M478" s="111"/>
      <c r="N478" s="9"/>
      <c r="O478" s="9"/>
      <c r="P478" s="9"/>
      <c r="Q478" s="9"/>
      <c r="R478" s="9"/>
      <c r="S478" s="9"/>
      <c r="T478" s="9"/>
      <c r="U478" s="9"/>
      <c r="V478" s="9"/>
    </row>
    <row r="479" spans="1:22" ht="34.5" customHeight="1">
      <c r="A479" s="352" t="s">
        <v>1038</v>
      </c>
      <c r="B479" s="2"/>
      <c r="C479" s="182"/>
      <c r="D479" s="497"/>
      <c r="E479" s="404" t="s">
        <v>328</v>
      </c>
      <c r="F479" s="405"/>
      <c r="G479" s="405"/>
      <c r="H479" s="406"/>
      <c r="I479" s="438"/>
      <c r="J479" s="180">
        <f t="shared" si="15"/>
        <v>0</v>
      </c>
      <c r="K479" s="181" t="str">
        <f t="shared" si="14"/>
        <v/>
      </c>
      <c r="L479" s="111"/>
      <c r="M479" s="111"/>
      <c r="N479" s="9"/>
      <c r="O479" s="9"/>
      <c r="P479" s="9"/>
      <c r="Q479" s="9"/>
      <c r="R479" s="9"/>
      <c r="S479" s="9"/>
      <c r="T479" s="9"/>
      <c r="U479" s="9"/>
      <c r="V479" s="9"/>
    </row>
    <row r="480" spans="1:22" ht="34.5" customHeight="1">
      <c r="A480" s="352" t="s">
        <v>1039</v>
      </c>
      <c r="B480" s="2"/>
      <c r="C480" s="182"/>
      <c r="D480" s="497"/>
      <c r="E480" s="404" t="s">
        <v>329</v>
      </c>
      <c r="F480" s="405"/>
      <c r="G480" s="405"/>
      <c r="H480" s="406"/>
      <c r="I480" s="438"/>
      <c r="J480" s="180">
        <f t="shared" si="15"/>
        <v>0</v>
      </c>
      <c r="K480" s="181" t="str">
        <f t="shared" si="14"/>
        <v/>
      </c>
      <c r="L480" s="111"/>
      <c r="M480" s="111"/>
      <c r="N480" s="9"/>
      <c r="O480" s="9"/>
      <c r="P480" s="9"/>
      <c r="Q480" s="9"/>
      <c r="R480" s="9"/>
      <c r="S480" s="9"/>
      <c r="T480" s="9"/>
      <c r="U480" s="9"/>
      <c r="V480" s="9"/>
    </row>
    <row r="481" spans="1:22" ht="34.5" customHeight="1">
      <c r="A481" s="352" t="s">
        <v>1041</v>
      </c>
      <c r="B481" s="2"/>
      <c r="C481" s="182"/>
      <c r="D481" s="497"/>
      <c r="E481" s="404" t="s">
        <v>330</v>
      </c>
      <c r="F481" s="405"/>
      <c r="G481" s="405"/>
      <c r="H481" s="406"/>
      <c r="I481" s="438"/>
      <c r="J481" s="180">
        <f t="shared" si="15"/>
        <v>0</v>
      </c>
      <c r="K481" s="181" t="str">
        <f t="shared" si="14"/>
        <v/>
      </c>
      <c r="L481" s="111"/>
      <c r="M481" s="111"/>
      <c r="N481" s="9"/>
      <c r="O481" s="9"/>
      <c r="P481" s="9"/>
      <c r="Q481" s="9"/>
      <c r="R481" s="9"/>
      <c r="S481" s="9"/>
      <c r="T481" s="9"/>
      <c r="U481" s="9"/>
      <c r="V481" s="9"/>
    </row>
    <row r="482" spans="1:22" ht="34.5" customHeight="1">
      <c r="A482" s="352" t="s">
        <v>1042</v>
      </c>
      <c r="B482" s="2"/>
      <c r="C482" s="182"/>
      <c r="D482" s="497"/>
      <c r="E482" s="404" t="s">
        <v>331</v>
      </c>
      <c r="F482" s="405"/>
      <c r="G482" s="405"/>
      <c r="H482" s="406"/>
      <c r="I482" s="438"/>
      <c r="J482" s="180">
        <f t="shared" si="15"/>
        <v>0</v>
      </c>
      <c r="K482" s="181" t="str">
        <f t="shared" si="14"/>
        <v/>
      </c>
      <c r="L482" s="111"/>
      <c r="M482" s="111"/>
      <c r="N482" s="9"/>
      <c r="O482" s="9"/>
      <c r="P482" s="9"/>
      <c r="Q482" s="9"/>
      <c r="R482" s="9"/>
      <c r="S482" s="9"/>
      <c r="T482" s="9"/>
      <c r="U482" s="9"/>
      <c r="V482" s="9"/>
    </row>
    <row r="483" spans="1:22" ht="34.5" customHeight="1">
      <c r="A483" s="352" t="s">
        <v>1043</v>
      </c>
      <c r="B483" s="2"/>
      <c r="C483" s="182"/>
      <c r="D483" s="497"/>
      <c r="E483" s="404" t="s">
        <v>332</v>
      </c>
      <c r="F483" s="405"/>
      <c r="G483" s="405"/>
      <c r="H483" s="406"/>
      <c r="I483" s="438"/>
      <c r="J483" s="180">
        <f t="shared" si="15"/>
        <v>0</v>
      </c>
      <c r="K483" s="181" t="str">
        <f>IF(OR(COUNTIF(L483:M483,"未確認")&gt;0,COUNTIF(L483:M483,"~")&gt;0),"※","")</f>
        <v/>
      </c>
      <c r="L483" s="111"/>
      <c r="M483" s="111"/>
      <c r="N483" s="9"/>
      <c r="O483" s="9"/>
      <c r="P483" s="9"/>
      <c r="Q483" s="9"/>
      <c r="R483" s="9"/>
      <c r="S483" s="9"/>
      <c r="T483" s="9"/>
      <c r="U483" s="9"/>
      <c r="V483" s="9"/>
    </row>
    <row r="484" spans="1:22" ht="34.5" customHeight="1">
      <c r="A484" s="352" t="s">
        <v>1044</v>
      </c>
      <c r="B484" s="2"/>
      <c r="C484" s="182"/>
      <c r="D484" s="497"/>
      <c r="E484" s="404" t="s">
        <v>333</v>
      </c>
      <c r="F484" s="405"/>
      <c r="G484" s="405"/>
      <c r="H484" s="406"/>
      <c r="I484" s="438"/>
      <c r="J484" s="180">
        <f t="shared" si="15"/>
        <v>0</v>
      </c>
      <c r="K484" s="181" t="str">
        <f t="shared" ref="K484:K503" si="16">IF(OR(COUNTIF(L484:M484,"未確認")&gt;0,COUNTIF(L484:M484,"*")&gt;0),"※","")</f>
        <v/>
      </c>
      <c r="L484" s="111"/>
      <c r="M484" s="111"/>
      <c r="N484" s="9"/>
      <c r="O484" s="9"/>
      <c r="P484" s="9"/>
      <c r="Q484" s="9"/>
      <c r="R484" s="9"/>
      <c r="S484" s="9"/>
      <c r="T484" s="9"/>
      <c r="U484" s="9"/>
      <c r="V484" s="9"/>
    </row>
    <row r="485" spans="1:22" ht="34.5" customHeight="1">
      <c r="A485" s="352" t="s">
        <v>1046</v>
      </c>
      <c r="B485" s="2"/>
      <c r="C485" s="182"/>
      <c r="D485" s="497"/>
      <c r="E485" s="404" t="s">
        <v>334</v>
      </c>
      <c r="F485" s="405"/>
      <c r="G485" s="405"/>
      <c r="H485" s="406"/>
      <c r="I485" s="438"/>
      <c r="J485" s="180">
        <f t="shared" si="15"/>
        <v>0</v>
      </c>
      <c r="K485" s="181" t="str">
        <f t="shared" si="16"/>
        <v/>
      </c>
      <c r="L485" s="111"/>
      <c r="M485" s="111"/>
      <c r="N485" s="9"/>
      <c r="O485" s="9"/>
      <c r="P485" s="9"/>
      <c r="Q485" s="9"/>
      <c r="R485" s="9"/>
      <c r="S485" s="9"/>
      <c r="T485" s="9"/>
      <c r="U485" s="9"/>
      <c r="V485" s="9"/>
    </row>
    <row r="486" spans="1:22" ht="34.5" customHeight="1">
      <c r="A486" s="352" t="s">
        <v>1047</v>
      </c>
      <c r="B486" s="2"/>
      <c r="C486" s="182"/>
      <c r="D486" s="497"/>
      <c r="E486" s="404" t="s">
        <v>335</v>
      </c>
      <c r="F486" s="405"/>
      <c r="G486" s="405"/>
      <c r="H486" s="406"/>
      <c r="I486" s="438"/>
      <c r="J486" s="180">
        <f t="shared" si="15"/>
        <v>0</v>
      </c>
      <c r="K486" s="181" t="str">
        <f t="shared" si="16"/>
        <v/>
      </c>
      <c r="L486" s="111"/>
      <c r="M486" s="111"/>
      <c r="N486" s="9"/>
      <c r="O486" s="9"/>
      <c r="P486" s="9"/>
      <c r="Q486" s="9"/>
      <c r="R486" s="9"/>
      <c r="S486" s="9"/>
      <c r="T486" s="9"/>
      <c r="U486" s="9"/>
      <c r="V486" s="9"/>
    </row>
    <row r="487" spans="1:22" ht="34.5" customHeight="1">
      <c r="A487" s="352" t="s">
        <v>1049</v>
      </c>
      <c r="B487" s="2"/>
      <c r="C487" s="182"/>
      <c r="D487" s="459"/>
      <c r="E487" s="404" t="s">
        <v>336</v>
      </c>
      <c r="F487" s="405"/>
      <c r="G487" s="405"/>
      <c r="H487" s="406"/>
      <c r="I487" s="439"/>
      <c r="J487" s="180">
        <f t="shared" si="15"/>
        <v>0</v>
      </c>
      <c r="K487" s="181" t="str">
        <f t="shared" si="16"/>
        <v/>
      </c>
      <c r="L487" s="111"/>
      <c r="M487" s="111"/>
      <c r="N487" s="9"/>
      <c r="O487" s="9"/>
      <c r="P487" s="9"/>
      <c r="Q487" s="9"/>
      <c r="R487" s="9"/>
      <c r="S487" s="9"/>
      <c r="T487" s="9"/>
      <c r="U487" s="9"/>
      <c r="V487" s="9"/>
    </row>
    <row r="488" spans="1:22" ht="34.5" customHeight="1">
      <c r="A488" s="352" t="s">
        <v>1050</v>
      </c>
      <c r="B488" s="146"/>
      <c r="C488" s="407" t="s">
        <v>337</v>
      </c>
      <c r="D488" s="426"/>
      <c r="E488" s="426"/>
      <c r="F488" s="426"/>
      <c r="G488" s="426"/>
      <c r="H488" s="408"/>
      <c r="I488" s="443" t="s">
        <v>1910</v>
      </c>
      <c r="J488" s="180">
        <f>IF(SUM(L488:M488)=0,IF(COUNTIF(L488:M488,"未確認")&gt;0,"未確認",IF(COUNTIF(L488:M488,"*")&gt;0,"*",SUM(L488:M488))),SUM(L488:M488))</f>
        <v>0</v>
      </c>
      <c r="K488" s="181" t="str">
        <f t="shared" si="16"/>
        <v/>
      </c>
      <c r="L488" s="111"/>
      <c r="M488" s="111"/>
      <c r="N488" s="9"/>
      <c r="O488" s="9"/>
      <c r="P488" s="9"/>
      <c r="Q488" s="9"/>
      <c r="R488" s="9"/>
      <c r="S488" s="9"/>
      <c r="T488" s="9"/>
      <c r="U488" s="9"/>
      <c r="V488" s="9"/>
    </row>
    <row r="489" spans="1:22" ht="34.5" customHeight="1">
      <c r="A489" s="352" t="s">
        <v>1053</v>
      </c>
      <c r="B489" s="2"/>
      <c r="C489" s="182"/>
      <c r="D489" s="496" t="s">
        <v>339</v>
      </c>
      <c r="E489" s="404" t="s">
        <v>325</v>
      </c>
      <c r="F489" s="405"/>
      <c r="G489" s="405"/>
      <c r="H489" s="406"/>
      <c r="I489" s="438"/>
      <c r="J489" s="180">
        <f t="shared" ref="J489:J503" si="17">IF(SUM(L489:M489)=0,IF(COUNTIF(L489:M489,"未確認")&gt;0,"未確認",IF(COUNTIF(L489:M489,"~*")&gt;0,"*",SUM(L489:M489))),SUM(L489:M489))</f>
        <v>0</v>
      </c>
      <c r="K489" s="181" t="str">
        <f t="shared" si="16"/>
        <v/>
      </c>
      <c r="L489" s="111"/>
      <c r="M489" s="111"/>
      <c r="N489" s="9"/>
      <c r="O489" s="9"/>
      <c r="P489" s="9"/>
      <c r="Q489" s="9"/>
      <c r="R489" s="9"/>
      <c r="S489" s="9"/>
      <c r="T489" s="9"/>
      <c r="U489" s="9"/>
      <c r="V489" s="9"/>
    </row>
    <row r="490" spans="1:22" ht="34.5" customHeight="1">
      <c r="A490" s="352" t="s">
        <v>1054</v>
      </c>
      <c r="B490" s="2"/>
      <c r="C490" s="182"/>
      <c r="D490" s="497"/>
      <c r="E490" s="404" t="s">
        <v>326</v>
      </c>
      <c r="F490" s="405"/>
      <c r="G490" s="405"/>
      <c r="H490" s="406"/>
      <c r="I490" s="438"/>
      <c r="J490" s="180">
        <f t="shared" si="17"/>
        <v>0</v>
      </c>
      <c r="K490" s="181" t="str">
        <f t="shared" si="16"/>
        <v/>
      </c>
      <c r="L490" s="111"/>
      <c r="M490" s="111"/>
      <c r="N490" s="9"/>
      <c r="O490" s="9"/>
      <c r="P490" s="9"/>
      <c r="Q490" s="9"/>
      <c r="R490" s="9"/>
      <c r="S490" s="9"/>
      <c r="T490" s="9"/>
      <c r="U490" s="9"/>
      <c r="V490" s="9"/>
    </row>
    <row r="491" spans="1:22" ht="34.5" customHeight="1">
      <c r="A491" s="352" t="s">
        <v>1055</v>
      </c>
      <c r="B491" s="2"/>
      <c r="C491" s="182"/>
      <c r="D491" s="497"/>
      <c r="E491" s="404" t="s">
        <v>327</v>
      </c>
      <c r="F491" s="405"/>
      <c r="G491" s="405"/>
      <c r="H491" s="406"/>
      <c r="I491" s="438"/>
      <c r="J491" s="180">
        <f t="shared" si="17"/>
        <v>0</v>
      </c>
      <c r="K491" s="181" t="str">
        <f t="shared" si="16"/>
        <v/>
      </c>
      <c r="L491" s="111"/>
      <c r="M491" s="111"/>
      <c r="N491" s="9"/>
      <c r="O491" s="9"/>
      <c r="P491" s="9"/>
      <c r="Q491" s="9"/>
      <c r="R491" s="9"/>
      <c r="S491" s="9"/>
      <c r="T491" s="9"/>
      <c r="U491" s="9"/>
      <c r="V491" s="9"/>
    </row>
    <row r="492" spans="1:22" ht="34.5" customHeight="1">
      <c r="A492" s="352" t="s">
        <v>1056</v>
      </c>
      <c r="B492" s="2"/>
      <c r="C492" s="182"/>
      <c r="D492" s="497"/>
      <c r="E492" s="404" t="s">
        <v>328</v>
      </c>
      <c r="F492" s="405"/>
      <c r="G492" s="405"/>
      <c r="H492" s="406"/>
      <c r="I492" s="438"/>
      <c r="J492" s="180">
        <f t="shared" si="17"/>
        <v>0</v>
      </c>
      <c r="K492" s="181" t="str">
        <f t="shared" si="16"/>
        <v/>
      </c>
      <c r="L492" s="111"/>
      <c r="M492" s="111"/>
      <c r="N492" s="9"/>
      <c r="O492" s="9"/>
      <c r="P492" s="9"/>
      <c r="Q492" s="9"/>
      <c r="R492" s="9"/>
      <c r="S492" s="9"/>
      <c r="T492" s="9"/>
      <c r="U492" s="9"/>
      <c r="V492" s="9"/>
    </row>
    <row r="493" spans="1:22" ht="34.5" customHeight="1">
      <c r="A493" s="352" t="s">
        <v>1057</v>
      </c>
      <c r="B493" s="2"/>
      <c r="C493" s="182"/>
      <c r="D493" s="497"/>
      <c r="E493" s="404" t="s">
        <v>329</v>
      </c>
      <c r="F493" s="405"/>
      <c r="G493" s="405"/>
      <c r="H493" s="406"/>
      <c r="I493" s="438"/>
      <c r="J493" s="180">
        <f t="shared" si="17"/>
        <v>0</v>
      </c>
      <c r="K493" s="181" t="str">
        <f t="shared" si="16"/>
        <v/>
      </c>
      <c r="L493" s="111"/>
      <c r="M493" s="111"/>
      <c r="N493" s="9"/>
      <c r="O493" s="9"/>
      <c r="P493" s="9"/>
      <c r="Q493" s="9"/>
      <c r="R493" s="9"/>
      <c r="S493" s="9"/>
      <c r="T493" s="9"/>
      <c r="U493" s="9"/>
      <c r="V493" s="9"/>
    </row>
    <row r="494" spans="1:22" ht="34.5" customHeight="1">
      <c r="A494" s="352" t="s">
        <v>1058</v>
      </c>
      <c r="B494" s="2"/>
      <c r="C494" s="182"/>
      <c r="D494" s="497"/>
      <c r="E494" s="404" t="s">
        <v>330</v>
      </c>
      <c r="F494" s="405"/>
      <c r="G494" s="405"/>
      <c r="H494" s="406"/>
      <c r="I494" s="438"/>
      <c r="J494" s="180">
        <f t="shared" si="17"/>
        <v>0</v>
      </c>
      <c r="K494" s="181" t="str">
        <f t="shared" si="16"/>
        <v/>
      </c>
      <c r="L494" s="111"/>
      <c r="M494" s="111"/>
      <c r="N494" s="9"/>
      <c r="O494" s="9"/>
      <c r="P494" s="9"/>
      <c r="Q494" s="9"/>
      <c r="R494" s="9"/>
      <c r="S494" s="9"/>
      <c r="T494" s="9"/>
      <c r="U494" s="9"/>
      <c r="V494" s="9"/>
    </row>
    <row r="495" spans="1:22" ht="34.5" customHeight="1">
      <c r="A495" s="352" t="s">
        <v>1059</v>
      </c>
      <c r="B495" s="2"/>
      <c r="C495" s="182"/>
      <c r="D495" s="497"/>
      <c r="E495" s="404" t="s">
        <v>331</v>
      </c>
      <c r="F495" s="405"/>
      <c r="G495" s="405"/>
      <c r="H495" s="406"/>
      <c r="I495" s="438"/>
      <c r="J495" s="180">
        <f t="shared" si="17"/>
        <v>0</v>
      </c>
      <c r="K495" s="181" t="str">
        <f t="shared" si="16"/>
        <v/>
      </c>
      <c r="L495" s="111"/>
      <c r="M495" s="111"/>
      <c r="N495" s="9"/>
      <c r="O495" s="9"/>
      <c r="P495" s="9"/>
      <c r="Q495" s="9"/>
      <c r="R495" s="9"/>
      <c r="S495" s="9"/>
      <c r="T495" s="9"/>
      <c r="U495" s="9"/>
      <c r="V495" s="9"/>
    </row>
    <row r="496" spans="1:22" ht="34.5" customHeight="1">
      <c r="A496" s="352" t="s">
        <v>1060</v>
      </c>
      <c r="B496" s="2"/>
      <c r="C496" s="182"/>
      <c r="D496" s="497"/>
      <c r="E496" s="404" t="s">
        <v>332</v>
      </c>
      <c r="F496" s="405"/>
      <c r="G496" s="405"/>
      <c r="H496" s="406"/>
      <c r="I496" s="438"/>
      <c r="J496" s="180">
        <f t="shared" si="17"/>
        <v>0</v>
      </c>
      <c r="K496" s="181" t="str">
        <f t="shared" si="16"/>
        <v/>
      </c>
      <c r="L496" s="111"/>
      <c r="M496" s="111"/>
      <c r="N496" s="9"/>
      <c r="O496" s="9"/>
      <c r="P496" s="9"/>
      <c r="Q496" s="9"/>
      <c r="R496" s="9"/>
      <c r="S496" s="9"/>
      <c r="T496" s="9"/>
      <c r="U496" s="9"/>
      <c r="V496" s="9"/>
    </row>
    <row r="497" spans="1:22" ht="34.5" customHeight="1">
      <c r="A497" s="352" t="s">
        <v>1061</v>
      </c>
      <c r="B497" s="2"/>
      <c r="C497" s="182"/>
      <c r="D497" s="497"/>
      <c r="E497" s="404" t="s">
        <v>333</v>
      </c>
      <c r="F497" s="405"/>
      <c r="G497" s="405"/>
      <c r="H497" s="406"/>
      <c r="I497" s="438"/>
      <c r="J497" s="180">
        <f t="shared" si="17"/>
        <v>0</v>
      </c>
      <c r="K497" s="181" t="str">
        <f t="shared" si="16"/>
        <v/>
      </c>
      <c r="L497" s="111"/>
      <c r="M497" s="111"/>
      <c r="N497" s="9"/>
      <c r="O497" s="9"/>
      <c r="P497" s="9"/>
      <c r="Q497" s="9"/>
      <c r="R497" s="9"/>
      <c r="S497" s="9"/>
      <c r="T497" s="9"/>
      <c r="U497" s="9"/>
      <c r="V497" s="9"/>
    </row>
    <row r="498" spans="1:22" ht="34.5" customHeight="1">
      <c r="A498" s="352" t="s">
        <v>1062</v>
      </c>
      <c r="B498" s="2"/>
      <c r="C498" s="182"/>
      <c r="D498" s="497"/>
      <c r="E498" s="404" t="s">
        <v>334</v>
      </c>
      <c r="F498" s="405"/>
      <c r="G498" s="405"/>
      <c r="H498" s="406"/>
      <c r="I498" s="438"/>
      <c r="J498" s="180">
        <f t="shared" si="17"/>
        <v>0</v>
      </c>
      <c r="K498" s="181" t="str">
        <f t="shared" si="16"/>
        <v/>
      </c>
      <c r="L498" s="111"/>
      <c r="M498" s="111"/>
      <c r="N498" s="9"/>
      <c r="O498" s="9"/>
      <c r="P498" s="9"/>
      <c r="Q498" s="9"/>
      <c r="R498" s="9"/>
      <c r="S498" s="9"/>
      <c r="T498" s="9"/>
      <c r="U498" s="9"/>
      <c r="V498" s="9"/>
    </row>
    <row r="499" spans="1:22" ht="34.5" customHeight="1">
      <c r="A499" s="352" t="s">
        <v>1063</v>
      </c>
      <c r="B499" s="2"/>
      <c r="C499" s="182"/>
      <c r="D499" s="497"/>
      <c r="E499" s="404" t="s">
        <v>335</v>
      </c>
      <c r="F499" s="405"/>
      <c r="G499" s="405"/>
      <c r="H499" s="406"/>
      <c r="I499" s="438"/>
      <c r="J499" s="180">
        <f t="shared" si="17"/>
        <v>0</v>
      </c>
      <c r="K499" s="181" t="str">
        <f t="shared" si="16"/>
        <v/>
      </c>
      <c r="L499" s="111"/>
      <c r="M499" s="111"/>
      <c r="N499" s="9"/>
      <c r="O499" s="9"/>
      <c r="P499" s="9"/>
      <c r="Q499" s="9"/>
      <c r="R499" s="9"/>
      <c r="S499" s="9"/>
      <c r="T499" s="9"/>
      <c r="U499" s="9"/>
      <c r="V499" s="9"/>
    </row>
    <row r="500" spans="1:22" ht="34.5" customHeight="1">
      <c r="A500" s="352" t="s">
        <v>1064</v>
      </c>
      <c r="B500" s="2"/>
      <c r="C500" s="182"/>
      <c r="D500" s="459"/>
      <c r="E500" s="404" t="s">
        <v>336</v>
      </c>
      <c r="F500" s="405"/>
      <c r="G500" s="405"/>
      <c r="H500" s="406"/>
      <c r="I500" s="439"/>
      <c r="J500" s="180">
        <f t="shared" si="17"/>
        <v>0</v>
      </c>
      <c r="K500" s="181" t="str">
        <f t="shared" si="16"/>
        <v/>
      </c>
      <c r="L500" s="111"/>
      <c r="M500" s="111"/>
      <c r="N500" s="9"/>
      <c r="O500" s="9"/>
      <c r="P500" s="9"/>
      <c r="Q500" s="9"/>
      <c r="R500" s="9"/>
      <c r="S500" s="9"/>
      <c r="T500" s="9"/>
      <c r="U500" s="9"/>
      <c r="V500" s="9"/>
    </row>
    <row r="501" spans="1:22" ht="56.1" customHeight="1">
      <c r="A501" s="352" t="s">
        <v>1065</v>
      </c>
      <c r="B501" s="146"/>
      <c r="C501" s="404" t="s">
        <v>340</v>
      </c>
      <c r="D501" s="405"/>
      <c r="E501" s="405"/>
      <c r="F501" s="405"/>
      <c r="G501" s="405"/>
      <c r="H501" s="406"/>
      <c r="I501" s="116" t="s">
        <v>1911</v>
      </c>
      <c r="J501" s="180">
        <f t="shared" si="17"/>
        <v>0</v>
      </c>
      <c r="K501" s="181" t="str">
        <f t="shared" si="16"/>
        <v/>
      </c>
      <c r="L501" s="111"/>
      <c r="M501" s="111"/>
      <c r="N501" s="9"/>
      <c r="O501" s="9"/>
      <c r="P501" s="9"/>
      <c r="Q501" s="9"/>
      <c r="R501" s="9"/>
      <c r="S501" s="9"/>
      <c r="T501" s="9"/>
      <c r="U501" s="9"/>
      <c r="V501" s="9"/>
    </row>
    <row r="502" spans="1:22" ht="70.150000000000006" customHeight="1">
      <c r="A502" s="352" t="s">
        <v>1067</v>
      </c>
      <c r="B502" s="146"/>
      <c r="C502" s="404" t="s">
        <v>342</v>
      </c>
      <c r="D502" s="405"/>
      <c r="E502" s="405"/>
      <c r="F502" s="405"/>
      <c r="G502" s="405"/>
      <c r="H502" s="406"/>
      <c r="I502" s="116" t="s">
        <v>1912</v>
      </c>
      <c r="J502" s="180">
        <f t="shared" si="17"/>
        <v>0</v>
      </c>
      <c r="K502" s="181" t="str">
        <f t="shared" si="16"/>
        <v/>
      </c>
      <c r="L502" s="111"/>
      <c r="M502" s="111"/>
      <c r="N502" s="9"/>
      <c r="O502" s="9"/>
      <c r="P502" s="9"/>
      <c r="Q502" s="9"/>
      <c r="R502" s="9"/>
      <c r="S502" s="9"/>
      <c r="T502" s="9"/>
      <c r="U502" s="9"/>
      <c r="V502" s="9"/>
    </row>
    <row r="503" spans="1:22" ht="70.150000000000006" customHeight="1">
      <c r="A503" s="352" t="s">
        <v>1069</v>
      </c>
      <c r="B503" s="146"/>
      <c r="C503" s="404" t="s">
        <v>344</v>
      </c>
      <c r="D503" s="405"/>
      <c r="E503" s="405"/>
      <c r="F503" s="405"/>
      <c r="G503" s="405"/>
      <c r="H503" s="406"/>
      <c r="I503" s="116" t="s">
        <v>1490</v>
      </c>
      <c r="J503" s="180">
        <f t="shared" si="17"/>
        <v>0</v>
      </c>
      <c r="K503" s="181" t="str">
        <f t="shared" si="16"/>
        <v/>
      </c>
      <c r="L503" s="111"/>
      <c r="M503" s="111"/>
      <c r="N503" s="9"/>
      <c r="O503" s="9"/>
      <c r="P503" s="9"/>
      <c r="Q503" s="9"/>
      <c r="R503" s="9"/>
      <c r="S503" s="9"/>
      <c r="T503" s="9"/>
      <c r="U503" s="9"/>
      <c r="V503" s="9"/>
    </row>
    <row r="504" spans="1:22" s="1" customFormat="1" ht="17.25" customHeight="1">
      <c r="A504" s="328"/>
      <c r="B504" s="19"/>
      <c r="C504" s="19"/>
      <c r="D504" s="19"/>
      <c r="E504" s="19"/>
      <c r="F504" s="19"/>
      <c r="G504" s="19"/>
      <c r="H504" s="15"/>
      <c r="I504" s="15"/>
      <c r="J504" s="87"/>
      <c r="K504" s="88"/>
      <c r="L504" s="89"/>
      <c r="M504" s="89"/>
    </row>
    <row r="505" spans="1:22" s="82" customFormat="1">
      <c r="A505" s="328"/>
      <c r="B505" s="83"/>
      <c r="C505" s="60"/>
      <c r="D505" s="60"/>
      <c r="E505" s="60"/>
      <c r="F505" s="60"/>
      <c r="G505" s="60"/>
      <c r="H505" s="90"/>
      <c r="I505" s="90"/>
      <c r="J505" s="87"/>
      <c r="K505" s="88"/>
      <c r="L505" s="89"/>
      <c r="M505" s="89"/>
    </row>
    <row r="506" spans="1:22">
      <c r="A506" s="328"/>
      <c r="B506" s="183"/>
      <c r="C506" s="4"/>
      <c r="D506" s="4"/>
      <c r="F506" s="4"/>
      <c r="G506" s="4"/>
      <c r="H506" s="308"/>
      <c r="I506" s="308"/>
      <c r="J506" s="59"/>
      <c r="K506" s="30"/>
      <c r="L506" s="101"/>
      <c r="M506" s="101"/>
      <c r="N506" s="9"/>
      <c r="O506" s="9"/>
      <c r="P506" s="9"/>
      <c r="Q506" s="9"/>
      <c r="R506" s="9"/>
      <c r="S506" s="9"/>
      <c r="T506" s="9"/>
      <c r="U506" s="9"/>
      <c r="V506" s="9"/>
    </row>
    <row r="507" spans="1:22">
      <c r="A507" s="328"/>
      <c r="B507" s="19" t="s">
        <v>346</v>
      </c>
      <c r="C507" s="44"/>
      <c r="D507" s="44"/>
      <c r="E507" s="44"/>
      <c r="F507" s="44"/>
      <c r="G507" s="44"/>
      <c r="H507" s="15"/>
      <c r="I507" s="15"/>
      <c r="J507" s="59"/>
      <c r="K507" s="30"/>
      <c r="L507" s="101"/>
      <c r="M507" s="101"/>
      <c r="N507" s="9"/>
      <c r="O507" s="9"/>
      <c r="P507" s="9"/>
      <c r="Q507" s="9"/>
      <c r="R507" s="9"/>
      <c r="S507" s="9"/>
      <c r="T507" s="9"/>
      <c r="U507" s="9"/>
      <c r="V507" s="9"/>
    </row>
    <row r="508" spans="1:22">
      <c r="A508" s="328"/>
      <c r="B508" s="19"/>
      <c r="C508" s="19"/>
      <c r="D508" s="19"/>
      <c r="E508" s="19"/>
      <c r="F508" s="19"/>
      <c r="G508" s="19"/>
      <c r="H508" s="15"/>
      <c r="I508" s="15"/>
      <c r="L508" s="23"/>
      <c r="M508" s="23"/>
      <c r="N508" s="9"/>
      <c r="O508" s="9"/>
      <c r="P508" s="9"/>
      <c r="Q508" s="9"/>
      <c r="R508" s="9"/>
      <c r="S508" s="9"/>
      <c r="T508" s="9"/>
      <c r="U508" s="9"/>
      <c r="V508" s="9"/>
    </row>
    <row r="509" spans="1:22" ht="34.5" customHeight="1">
      <c r="A509" s="328"/>
      <c r="B509" s="19"/>
      <c r="C509" s="19" t="s">
        <v>1071</v>
      </c>
      <c r="D509" s="4"/>
      <c r="F509" s="4"/>
      <c r="G509" s="4"/>
      <c r="H509" s="308"/>
      <c r="I509" s="308"/>
      <c r="J509" s="74" t="s">
        <v>68</v>
      </c>
      <c r="K509" s="167"/>
      <c r="L509" s="76" t="s">
        <v>536</v>
      </c>
      <c r="M509" s="76" t="s">
        <v>537</v>
      </c>
      <c r="N509" s="9"/>
      <c r="O509" s="9"/>
      <c r="P509" s="9"/>
      <c r="Q509" s="9"/>
      <c r="R509" s="9"/>
      <c r="S509" s="9"/>
      <c r="T509" s="9"/>
      <c r="U509" s="9"/>
      <c r="V509" s="9"/>
    </row>
    <row r="510" spans="1:22" ht="20.25" customHeight="1">
      <c r="A510" s="328"/>
      <c r="B510" s="2"/>
      <c r="C510" s="498"/>
      <c r="D510" s="499"/>
      <c r="E510" s="499"/>
      <c r="F510" s="499"/>
      <c r="G510" s="44"/>
      <c r="H510" s="308"/>
      <c r="I510" s="65" t="s">
        <v>927</v>
      </c>
      <c r="J510" s="66"/>
      <c r="K510" s="168"/>
      <c r="L510" s="78" t="s">
        <v>526</v>
      </c>
      <c r="M510" s="78" t="s">
        <v>526</v>
      </c>
      <c r="N510" s="9"/>
      <c r="O510" s="9"/>
      <c r="P510" s="9"/>
      <c r="Q510" s="9"/>
      <c r="R510" s="9"/>
      <c r="S510" s="9"/>
      <c r="T510" s="9"/>
      <c r="U510" s="9"/>
      <c r="V510" s="9"/>
    </row>
    <row r="511" spans="1:22" ht="42" customHeight="1">
      <c r="A511" s="352" t="s">
        <v>1073</v>
      </c>
      <c r="B511" s="2"/>
      <c r="C511" s="404" t="s">
        <v>348</v>
      </c>
      <c r="D511" s="405"/>
      <c r="E511" s="405"/>
      <c r="F511" s="405"/>
      <c r="G511" s="405"/>
      <c r="H511" s="406"/>
      <c r="I511" s="325" t="s">
        <v>1396</v>
      </c>
      <c r="J511" s="180">
        <f t="shared" ref="J511:J518" si="18">IF(SUM(L511:M511)=0,IF(COUNTIF(L511:M511,"未確認")&gt;0,"未確認",IF(COUNTIF(L511:M511,"~*")&gt;0,"*",SUM(L511:M511))),SUM(L511:M511))</f>
        <v>0</v>
      </c>
      <c r="K511" s="181" t="str">
        <f t="shared" ref="K511:K518" si="19">IF(OR(COUNTIF(L511:M511,"未確認")&gt;0,COUNTIF(L511:M511,"*")&gt;0),"※","")</f>
        <v/>
      </c>
      <c r="L511" s="111"/>
      <c r="M511" s="111"/>
      <c r="N511" s="9"/>
      <c r="O511" s="9"/>
      <c r="P511" s="9"/>
      <c r="Q511" s="9"/>
      <c r="R511" s="9"/>
      <c r="S511" s="9"/>
      <c r="T511" s="9"/>
      <c r="U511" s="9"/>
      <c r="V511" s="9"/>
    </row>
    <row r="512" spans="1:22" ht="84" customHeight="1">
      <c r="A512" s="352" t="s">
        <v>1075</v>
      </c>
      <c r="B512" s="184"/>
      <c r="C512" s="404" t="s">
        <v>349</v>
      </c>
      <c r="D512" s="405"/>
      <c r="E512" s="405"/>
      <c r="F512" s="405"/>
      <c r="G512" s="405"/>
      <c r="H512" s="406"/>
      <c r="I512" s="116" t="s">
        <v>1913</v>
      </c>
      <c r="J512" s="180">
        <f t="shared" si="18"/>
        <v>0</v>
      </c>
      <c r="K512" s="181" t="str">
        <f t="shared" si="19"/>
        <v/>
      </c>
      <c r="L512" s="111"/>
      <c r="M512" s="111"/>
      <c r="N512" s="9"/>
      <c r="O512" s="9"/>
      <c r="P512" s="9"/>
      <c r="Q512" s="9"/>
      <c r="R512" s="9"/>
      <c r="S512" s="9"/>
      <c r="T512" s="9"/>
      <c r="U512" s="9"/>
      <c r="V512" s="9"/>
    </row>
    <row r="513" spans="1:22" ht="56.1" customHeight="1">
      <c r="A513" s="352" t="s">
        <v>1077</v>
      </c>
      <c r="B513" s="184"/>
      <c r="C513" s="404" t="s">
        <v>350</v>
      </c>
      <c r="D513" s="405"/>
      <c r="E513" s="405"/>
      <c r="F513" s="405"/>
      <c r="G513" s="405"/>
      <c r="H513" s="406"/>
      <c r="I513" s="116" t="s">
        <v>1492</v>
      </c>
      <c r="J513" s="180">
        <f t="shared" si="18"/>
        <v>0</v>
      </c>
      <c r="K513" s="181" t="str">
        <f t="shared" si="19"/>
        <v/>
      </c>
      <c r="L513" s="111"/>
      <c r="M513" s="111"/>
      <c r="N513" s="9"/>
      <c r="O513" s="9"/>
      <c r="P513" s="9"/>
      <c r="Q513" s="9"/>
      <c r="R513" s="9"/>
      <c r="S513" s="9"/>
      <c r="T513" s="9"/>
      <c r="U513" s="9"/>
      <c r="V513" s="9"/>
    </row>
    <row r="514" spans="1:22" ht="56.1" customHeight="1">
      <c r="A514" s="352" t="s">
        <v>1079</v>
      </c>
      <c r="B514" s="184"/>
      <c r="C514" s="404" t="s">
        <v>351</v>
      </c>
      <c r="D514" s="405"/>
      <c r="E514" s="405"/>
      <c r="F514" s="405"/>
      <c r="G514" s="405"/>
      <c r="H514" s="406"/>
      <c r="I514" s="116" t="s">
        <v>1673</v>
      </c>
      <c r="J514" s="180">
        <f t="shared" si="18"/>
        <v>0</v>
      </c>
      <c r="K514" s="181" t="str">
        <f t="shared" si="19"/>
        <v/>
      </c>
      <c r="L514" s="111"/>
      <c r="M514" s="111"/>
      <c r="N514" s="9"/>
      <c r="O514" s="9"/>
      <c r="P514" s="9"/>
      <c r="Q514" s="9"/>
      <c r="R514" s="9"/>
      <c r="S514" s="9"/>
      <c r="T514" s="9"/>
      <c r="U514" s="9"/>
      <c r="V514" s="9"/>
    </row>
    <row r="515" spans="1:22" ht="117">
      <c r="A515" s="352" t="s">
        <v>1081</v>
      </c>
      <c r="B515" s="184"/>
      <c r="C515" s="404" t="s">
        <v>352</v>
      </c>
      <c r="D515" s="405"/>
      <c r="E515" s="405"/>
      <c r="F515" s="405"/>
      <c r="G515" s="405"/>
      <c r="H515" s="406"/>
      <c r="I515" s="116" t="s">
        <v>1082</v>
      </c>
      <c r="J515" s="180">
        <f t="shared" si="18"/>
        <v>0</v>
      </c>
      <c r="K515" s="181" t="str">
        <f t="shared" si="19"/>
        <v/>
      </c>
      <c r="L515" s="111"/>
      <c r="M515" s="111"/>
      <c r="N515" s="9"/>
      <c r="O515" s="9"/>
      <c r="P515" s="9"/>
      <c r="Q515" s="9"/>
      <c r="R515" s="9"/>
      <c r="S515" s="9"/>
      <c r="T515" s="9"/>
      <c r="U515" s="9"/>
      <c r="V515" s="9"/>
    </row>
    <row r="516" spans="1:22" s="112" customFormat="1" ht="84" customHeight="1">
      <c r="A516" s="352" t="s">
        <v>1083</v>
      </c>
      <c r="B516" s="184"/>
      <c r="C516" s="423" t="s">
        <v>353</v>
      </c>
      <c r="D516" s="424"/>
      <c r="E516" s="424"/>
      <c r="F516" s="424"/>
      <c r="G516" s="424"/>
      <c r="H516" s="425"/>
      <c r="I516" s="116" t="s">
        <v>1084</v>
      </c>
      <c r="J516" s="180">
        <f t="shared" si="18"/>
        <v>0</v>
      </c>
      <c r="K516" s="181" t="str">
        <f t="shared" si="19"/>
        <v/>
      </c>
      <c r="L516" s="111"/>
      <c r="M516" s="111"/>
    </row>
    <row r="517" spans="1:22" s="112" customFormat="1" ht="70.150000000000006" customHeight="1">
      <c r="A517" s="352" t="s">
        <v>1085</v>
      </c>
      <c r="B517" s="184"/>
      <c r="C517" s="404" t="s">
        <v>354</v>
      </c>
      <c r="D517" s="405"/>
      <c r="E517" s="405"/>
      <c r="F517" s="405"/>
      <c r="G517" s="405"/>
      <c r="H517" s="406"/>
      <c r="I517" s="116" t="s">
        <v>1914</v>
      </c>
      <c r="J517" s="180">
        <f t="shared" si="18"/>
        <v>0</v>
      </c>
      <c r="K517" s="181" t="str">
        <f t="shared" si="19"/>
        <v/>
      </c>
      <c r="L517" s="111"/>
      <c r="M517" s="111"/>
    </row>
    <row r="518" spans="1:22" s="112" customFormat="1" ht="84" customHeight="1">
      <c r="A518" s="352" t="s">
        <v>1087</v>
      </c>
      <c r="B518" s="184"/>
      <c r="C518" s="404" t="s">
        <v>356</v>
      </c>
      <c r="D518" s="405"/>
      <c r="E518" s="405"/>
      <c r="F518" s="405"/>
      <c r="G518" s="405"/>
      <c r="H518" s="406"/>
      <c r="I518" s="116" t="s">
        <v>357</v>
      </c>
      <c r="J518" s="180">
        <f t="shared" si="18"/>
        <v>0</v>
      </c>
      <c r="K518" s="181" t="str">
        <f t="shared" si="19"/>
        <v/>
      </c>
      <c r="L518" s="111"/>
      <c r="M518" s="111"/>
    </row>
    <row r="519" spans="1:22" s="1" customFormat="1">
      <c r="A519" s="328"/>
      <c r="B519" s="19"/>
      <c r="C519" s="19"/>
      <c r="D519" s="19"/>
      <c r="E519" s="19"/>
      <c r="F519" s="19"/>
      <c r="G519" s="19"/>
      <c r="H519" s="15"/>
      <c r="I519" s="15"/>
      <c r="J519" s="87"/>
      <c r="K519" s="88"/>
      <c r="L519" s="89"/>
      <c r="M519" s="89"/>
    </row>
    <row r="520" spans="1:22">
      <c r="A520" s="328"/>
      <c r="B520" s="19"/>
      <c r="C520" s="19"/>
      <c r="D520" s="19"/>
      <c r="E520" s="19"/>
      <c r="F520" s="19"/>
      <c r="G520" s="19"/>
      <c r="H520" s="15"/>
      <c r="I520" s="15"/>
      <c r="L520" s="73"/>
      <c r="M520" s="73"/>
      <c r="N520" s="9"/>
      <c r="O520" s="9"/>
      <c r="P520" s="9"/>
      <c r="Q520" s="9"/>
      <c r="R520" s="9"/>
      <c r="S520" s="9"/>
      <c r="T520" s="9"/>
      <c r="U520" s="9"/>
      <c r="V520" s="9"/>
    </row>
    <row r="521" spans="1:22" ht="34.5" customHeight="1">
      <c r="A521" s="328"/>
      <c r="B521" s="19"/>
      <c r="C521" s="19" t="s">
        <v>1089</v>
      </c>
      <c r="D521" s="4"/>
      <c r="F521" s="4"/>
      <c r="G521" s="4"/>
      <c r="H521" s="308"/>
      <c r="I521" s="308"/>
      <c r="J521" s="74" t="s">
        <v>68</v>
      </c>
      <c r="K521" s="167"/>
      <c r="L521" s="76" t="s">
        <v>536</v>
      </c>
      <c r="M521" s="76" t="s">
        <v>537</v>
      </c>
      <c r="N521" s="9"/>
      <c r="O521" s="9"/>
      <c r="P521" s="9"/>
      <c r="Q521" s="9"/>
      <c r="R521" s="9"/>
      <c r="S521" s="9"/>
      <c r="T521" s="9"/>
      <c r="U521" s="9"/>
      <c r="V521" s="9"/>
    </row>
    <row r="522" spans="1:22" ht="20.25" customHeight="1">
      <c r="A522" s="328"/>
      <c r="B522" s="2"/>
      <c r="C522" s="498"/>
      <c r="D522" s="499"/>
      <c r="E522" s="499"/>
      <c r="F522" s="499"/>
      <c r="G522" s="44"/>
      <c r="H522" s="308"/>
      <c r="I522" s="65" t="s">
        <v>1302</v>
      </c>
      <c r="J522" s="66"/>
      <c r="K522" s="168"/>
      <c r="L522" s="78" t="s">
        <v>526</v>
      </c>
      <c r="M522" s="78" t="s">
        <v>526</v>
      </c>
      <c r="N522" s="9"/>
      <c r="O522" s="9"/>
      <c r="P522" s="9"/>
      <c r="Q522" s="9"/>
      <c r="R522" s="9"/>
      <c r="S522" s="9"/>
      <c r="T522" s="9"/>
      <c r="U522" s="9"/>
      <c r="V522" s="9"/>
    </row>
    <row r="523" spans="1:22" s="108" customFormat="1" ht="78">
      <c r="A523" s="352" t="s">
        <v>1090</v>
      </c>
      <c r="B523" s="184"/>
      <c r="C523" s="500" t="s">
        <v>358</v>
      </c>
      <c r="D523" s="501"/>
      <c r="E523" s="501"/>
      <c r="F523" s="501"/>
      <c r="G523" s="501"/>
      <c r="H523" s="502"/>
      <c r="I523" s="116" t="s">
        <v>1091</v>
      </c>
      <c r="J523" s="185">
        <f>IF(SUM(L523:M523)=0,IF(COUNTIF(L523:M523,"未確認")&gt;0,"未確認",IF(COUNTIF(L523:M523,"~*")&gt;0,"*",SUM(L523:M523))),SUM(L523:M523))</f>
        <v>0</v>
      </c>
      <c r="K523" s="181" t="str">
        <f>IF(OR(COUNTIF(L523:M523,"未確認")&gt;0,COUNTIF(L523:M523,"*")&gt;0),"※","")</f>
        <v/>
      </c>
      <c r="L523" s="111"/>
      <c r="M523" s="111"/>
    </row>
    <row r="524" spans="1:22" s="108" customFormat="1" ht="78">
      <c r="A524" s="352"/>
      <c r="B524" s="184"/>
      <c r="C524" s="500" t="s">
        <v>1915</v>
      </c>
      <c r="D524" s="501"/>
      <c r="E524" s="501"/>
      <c r="F524" s="501"/>
      <c r="G524" s="501"/>
      <c r="H524" s="502"/>
      <c r="I524" s="116" t="s">
        <v>1093</v>
      </c>
      <c r="J524" s="185">
        <f>IF(SUM(L524:M524)=0,IF(COUNTIF(L524:M524,"未確認")&gt;0,"未確認",IF(COUNTIF(L524:M524,"~*")&gt;0,"*",SUM(L524:M524))),SUM(L524:M524))</f>
        <v>0</v>
      </c>
      <c r="K524" s="181" t="str">
        <f>IF(OR(COUNTIF(L524:M524,"未確認")&gt;0,COUNTIF(L524:M524,"*")&gt;0),"※","")</f>
        <v/>
      </c>
      <c r="L524" s="111"/>
      <c r="M524" s="111"/>
    </row>
    <row r="525" spans="1:22" s="108" customFormat="1" ht="97.5">
      <c r="A525" s="352" t="s">
        <v>1094</v>
      </c>
      <c r="B525" s="184"/>
      <c r="C525" s="500" t="s">
        <v>359</v>
      </c>
      <c r="D525" s="501"/>
      <c r="E525" s="501"/>
      <c r="F525" s="501"/>
      <c r="G525" s="501"/>
      <c r="H525" s="502"/>
      <c r="I525" s="116" t="s">
        <v>1095</v>
      </c>
      <c r="J525" s="185">
        <f>IF(SUM(L525:M525)=0,IF(COUNTIF(L525:M525,"未確認")&gt;0,"未確認",IF(COUNTIF(L525:M525,"~*")&gt;0,"*",SUM(L525:M525))),SUM(L525:M525))</f>
        <v>0</v>
      </c>
      <c r="K525" s="181" t="str">
        <f>IF(OR(COUNTIF(L525:M525,"未確認")&gt;0,COUNTIF(L525:M525,"*")&gt;0),"※","")</f>
        <v/>
      </c>
      <c r="L525" s="111"/>
      <c r="M525" s="111"/>
    </row>
    <row r="526" spans="1:22" s="1" customFormat="1">
      <c r="A526" s="328"/>
      <c r="B526" s="19"/>
      <c r="C526" s="19"/>
      <c r="D526" s="19"/>
      <c r="E526" s="19"/>
      <c r="F526" s="19"/>
      <c r="G526" s="19"/>
      <c r="H526" s="15"/>
      <c r="I526" s="15"/>
      <c r="J526" s="87"/>
      <c r="K526" s="88"/>
      <c r="L526" s="73"/>
      <c r="M526" s="73"/>
    </row>
    <row r="527" spans="1:22">
      <c r="A527" s="328"/>
      <c r="B527" s="19"/>
      <c r="C527" s="19"/>
      <c r="D527" s="19"/>
      <c r="E527" s="19"/>
      <c r="F527" s="19"/>
      <c r="G527" s="19"/>
      <c r="H527" s="15"/>
      <c r="I527" s="15"/>
      <c r="L527" s="73"/>
      <c r="M527" s="73"/>
      <c r="N527" s="9"/>
      <c r="O527" s="9"/>
      <c r="P527" s="9"/>
      <c r="Q527" s="9"/>
      <c r="R527" s="9"/>
      <c r="S527" s="9"/>
      <c r="T527" s="9"/>
      <c r="U527" s="9"/>
      <c r="V527" s="9"/>
    </row>
    <row r="528" spans="1:22" ht="34.5" customHeight="1">
      <c r="A528" s="328"/>
      <c r="B528" s="19"/>
      <c r="C528" s="19" t="s">
        <v>1096</v>
      </c>
      <c r="D528" s="4"/>
      <c r="F528" s="4"/>
      <c r="G528" s="4"/>
      <c r="H528" s="308"/>
      <c r="I528" s="308"/>
      <c r="J528" s="74" t="s">
        <v>68</v>
      </c>
      <c r="K528" s="167"/>
      <c r="L528" s="76" t="s">
        <v>536</v>
      </c>
      <c r="M528" s="76" t="s">
        <v>537</v>
      </c>
      <c r="N528" s="9"/>
      <c r="O528" s="9"/>
      <c r="P528" s="9"/>
      <c r="Q528" s="9"/>
      <c r="R528" s="9"/>
      <c r="S528" s="9"/>
      <c r="T528" s="9"/>
      <c r="U528" s="9"/>
      <c r="V528" s="9"/>
    </row>
    <row r="529" spans="1:22" ht="20.25" customHeight="1">
      <c r="A529" s="328"/>
      <c r="B529" s="2"/>
      <c r="C529" s="505"/>
      <c r="D529" s="505"/>
      <c r="E529" s="505"/>
      <c r="F529" s="505"/>
      <c r="G529" s="44"/>
      <c r="H529" s="308"/>
      <c r="I529" s="65" t="s">
        <v>69</v>
      </c>
      <c r="J529" s="66"/>
      <c r="K529" s="168"/>
      <c r="L529" s="78" t="s">
        <v>526</v>
      </c>
      <c r="M529" s="78" t="s">
        <v>526</v>
      </c>
      <c r="N529" s="9"/>
      <c r="O529" s="9"/>
      <c r="P529" s="9"/>
      <c r="Q529" s="9"/>
      <c r="R529" s="9"/>
      <c r="S529" s="9"/>
      <c r="T529" s="9"/>
      <c r="U529" s="9"/>
      <c r="V529" s="9"/>
    </row>
    <row r="530" spans="1:22" s="108" customFormat="1" ht="97.5">
      <c r="A530" s="352" t="s">
        <v>1097</v>
      </c>
      <c r="B530" s="184"/>
      <c r="C530" s="500" t="s">
        <v>360</v>
      </c>
      <c r="D530" s="501"/>
      <c r="E530" s="501"/>
      <c r="F530" s="501"/>
      <c r="G530" s="501"/>
      <c r="H530" s="502"/>
      <c r="I530" s="116" t="s">
        <v>1916</v>
      </c>
      <c r="J530" s="185">
        <f>IF(SUM(L530:M530)=0,IF(COUNTIF(L530:M530,"未確認")&gt;0,"未確認",IF(COUNTIF(L530:M530,"~*")&gt;0,"*",SUM(L530:M530))),SUM(L530:M530))</f>
        <v>0</v>
      </c>
      <c r="K530" s="181" t="str">
        <f>IF(OR(COUNTIF(L530:M530,"未確認")&gt;0,COUNTIF(L530:M530,"*")&gt;0),"※","")</f>
        <v/>
      </c>
      <c r="L530" s="111"/>
      <c r="M530" s="111"/>
    </row>
    <row r="531" spans="1:22" s="1" customFormat="1">
      <c r="A531" s="328"/>
      <c r="B531" s="19"/>
      <c r="C531" s="19"/>
      <c r="D531" s="19"/>
      <c r="E531" s="19"/>
      <c r="F531" s="19"/>
      <c r="G531" s="19"/>
      <c r="H531" s="15"/>
      <c r="I531" s="15"/>
      <c r="J531" s="87"/>
      <c r="K531" s="88"/>
      <c r="L531" s="89"/>
      <c r="M531" s="89"/>
    </row>
    <row r="532" spans="1:22">
      <c r="A532" s="328"/>
      <c r="B532" s="19"/>
      <c r="C532" s="19"/>
      <c r="D532" s="19"/>
      <c r="E532" s="19"/>
      <c r="F532" s="19"/>
      <c r="G532" s="19"/>
      <c r="H532" s="15"/>
      <c r="I532" s="15"/>
      <c r="L532" s="73"/>
      <c r="M532" s="73"/>
      <c r="N532" s="9"/>
      <c r="O532" s="9"/>
      <c r="P532" s="9"/>
      <c r="Q532" s="9"/>
      <c r="R532" s="9"/>
      <c r="S532" s="9"/>
      <c r="T532" s="9"/>
      <c r="U532" s="9"/>
      <c r="V532" s="9"/>
    </row>
    <row r="533" spans="1:22" ht="34.5" customHeight="1">
      <c r="A533" s="328"/>
      <c r="B533" s="19"/>
      <c r="C533" s="19" t="s">
        <v>1917</v>
      </c>
      <c r="D533" s="4"/>
      <c r="F533" s="4"/>
      <c r="G533" s="4"/>
      <c r="H533" s="308"/>
      <c r="I533" s="308"/>
      <c r="J533" s="74" t="s">
        <v>68</v>
      </c>
      <c r="K533" s="167"/>
      <c r="L533" s="76" t="s">
        <v>536</v>
      </c>
      <c r="M533" s="76" t="s">
        <v>537</v>
      </c>
      <c r="N533" s="9"/>
      <c r="O533" s="9"/>
      <c r="P533" s="9"/>
      <c r="Q533" s="9"/>
      <c r="R533" s="9"/>
      <c r="S533" s="9"/>
      <c r="T533" s="9"/>
      <c r="U533" s="9"/>
      <c r="V533" s="9"/>
    </row>
    <row r="534" spans="1:22" ht="20.25" customHeight="1">
      <c r="A534" s="328"/>
      <c r="B534" s="2"/>
      <c r="C534" s="505"/>
      <c r="D534" s="506"/>
      <c r="E534" s="506"/>
      <c r="F534" s="506"/>
      <c r="G534" s="44"/>
      <c r="H534" s="308"/>
      <c r="I534" s="65" t="s">
        <v>69</v>
      </c>
      <c r="J534" s="66"/>
      <c r="K534" s="168"/>
      <c r="L534" s="78" t="s">
        <v>526</v>
      </c>
      <c r="M534" s="78" t="s">
        <v>526</v>
      </c>
      <c r="N534" s="9"/>
      <c r="O534" s="9"/>
      <c r="P534" s="9"/>
      <c r="Q534" s="9"/>
      <c r="R534" s="9"/>
      <c r="S534" s="9"/>
      <c r="T534" s="9"/>
      <c r="U534" s="9"/>
      <c r="V534" s="9"/>
    </row>
    <row r="535" spans="1:22" s="1" customFormat="1" ht="34.5" customHeight="1">
      <c r="A535" s="348" t="s">
        <v>1100</v>
      </c>
      <c r="B535" s="184"/>
      <c r="C535" s="404" t="s">
        <v>362</v>
      </c>
      <c r="D535" s="405"/>
      <c r="E535" s="405"/>
      <c r="F535" s="405"/>
      <c r="G535" s="405"/>
      <c r="H535" s="406"/>
      <c r="I535" s="116" t="s">
        <v>1918</v>
      </c>
      <c r="J535" s="180">
        <f>IF(SUM(L535:M535)=0,IF(COUNTIF(L535:M535,"未確認")&gt;0,"未確認",IF(COUNTIF(L535:M535,"~*")&gt;0,"*",SUM(L535:M535))),SUM(L535:M535))</f>
        <v>0</v>
      </c>
      <c r="K535" s="181" t="str">
        <f>IF(OR(COUNTIF(L535:M535,"未確認")&gt;0,COUNTIF(L535:M535,"*")&gt;0),"※","")</f>
        <v/>
      </c>
      <c r="L535" s="111"/>
      <c r="M535" s="111"/>
    </row>
    <row r="536" spans="1:22" s="1" customFormat="1">
      <c r="A536" s="328"/>
      <c r="B536" s="19"/>
      <c r="C536" s="19"/>
      <c r="D536" s="19"/>
      <c r="E536" s="19"/>
      <c r="F536" s="19"/>
      <c r="G536" s="19"/>
      <c r="H536" s="15"/>
      <c r="I536" s="15"/>
      <c r="J536" s="87"/>
      <c r="K536" s="88"/>
      <c r="L536" s="89"/>
      <c r="M536" s="89"/>
    </row>
    <row r="537" spans="1:22">
      <c r="A537" s="328"/>
      <c r="B537" s="19"/>
      <c r="C537" s="19"/>
      <c r="D537" s="19"/>
      <c r="E537" s="19"/>
      <c r="F537" s="19"/>
      <c r="G537" s="19"/>
      <c r="H537" s="15"/>
      <c r="I537" s="15"/>
      <c r="J537" s="61"/>
      <c r="K537" s="30"/>
      <c r="L537" s="73"/>
      <c r="M537" s="73"/>
      <c r="N537" s="9"/>
      <c r="O537" s="9"/>
      <c r="P537" s="9"/>
      <c r="Q537" s="9"/>
      <c r="R537" s="9"/>
      <c r="S537" s="9"/>
      <c r="T537" s="9"/>
      <c r="U537" s="9"/>
      <c r="V537" s="9"/>
    </row>
    <row r="538" spans="1:22" ht="34.5" customHeight="1">
      <c r="A538" s="328"/>
      <c r="B538" s="19"/>
      <c r="C538" s="19" t="s">
        <v>522</v>
      </c>
      <c r="D538" s="4"/>
      <c r="F538" s="4"/>
      <c r="G538" s="4"/>
      <c r="H538" s="308"/>
      <c r="I538" s="308"/>
      <c r="J538" s="74" t="s">
        <v>68</v>
      </c>
      <c r="K538" s="167"/>
      <c r="L538" s="76" t="s">
        <v>536</v>
      </c>
      <c r="M538" s="76" t="s">
        <v>537</v>
      </c>
      <c r="N538" s="9"/>
      <c r="O538" s="9"/>
      <c r="P538" s="9"/>
      <c r="Q538" s="9"/>
      <c r="R538" s="9"/>
      <c r="S538" s="9"/>
      <c r="T538" s="9"/>
      <c r="U538" s="9"/>
      <c r="V538" s="9"/>
    </row>
    <row r="539" spans="1:22" ht="20.25" customHeight="1">
      <c r="A539" s="328"/>
      <c r="B539" s="2"/>
      <c r="C539" s="498"/>
      <c r="D539" s="499"/>
      <c r="E539" s="499"/>
      <c r="F539" s="499"/>
      <c r="G539" s="44"/>
      <c r="H539" s="308"/>
      <c r="I539" s="65" t="s">
        <v>1302</v>
      </c>
      <c r="J539" s="66"/>
      <c r="K539" s="168"/>
      <c r="L539" s="78" t="s">
        <v>526</v>
      </c>
      <c r="M539" s="78" t="s">
        <v>526</v>
      </c>
      <c r="N539" s="9"/>
      <c r="O539" s="9"/>
      <c r="P539" s="9"/>
      <c r="Q539" s="9"/>
      <c r="R539" s="9"/>
      <c r="S539" s="9"/>
      <c r="T539" s="9"/>
      <c r="U539" s="9"/>
      <c r="V539" s="9"/>
    </row>
    <row r="540" spans="1:22" s="108" customFormat="1" ht="56.1" customHeight="1">
      <c r="A540" s="352" t="s">
        <v>1103</v>
      </c>
      <c r="B540" s="184"/>
      <c r="C540" s="404" t="s">
        <v>363</v>
      </c>
      <c r="D540" s="405"/>
      <c r="E540" s="405"/>
      <c r="F540" s="405"/>
      <c r="G540" s="405"/>
      <c r="H540" s="406"/>
      <c r="I540" s="116" t="s">
        <v>1104</v>
      </c>
      <c r="J540" s="180">
        <f t="shared" ref="J540:J545" si="20">IF(SUM(L540:M540)=0,IF(COUNTIF(L540:M540,"未確認")&gt;0,"未確認",IF(COUNTIF(L540:M540,"~*")&gt;0,"*",SUM(L540:M540))),SUM(L540:M540))</f>
        <v>0</v>
      </c>
      <c r="K540" s="181" t="str">
        <f t="shared" ref="K540:K545" si="21">IF(OR(COUNTIF(L540:M540,"未確認")&gt;0,COUNTIF(L540:M540,"*")&gt;0),"※","")</f>
        <v/>
      </c>
      <c r="L540" s="111"/>
      <c r="M540" s="111"/>
    </row>
    <row r="541" spans="1:22" s="108" customFormat="1" ht="70.150000000000006" customHeight="1">
      <c r="A541" s="352" t="s">
        <v>1105</v>
      </c>
      <c r="B541" s="184"/>
      <c r="C541" s="404" t="s">
        <v>364</v>
      </c>
      <c r="D541" s="405"/>
      <c r="E541" s="405"/>
      <c r="F541" s="405"/>
      <c r="G541" s="405"/>
      <c r="H541" s="406"/>
      <c r="I541" s="116" t="s">
        <v>1919</v>
      </c>
      <c r="J541" s="180">
        <f t="shared" si="20"/>
        <v>0</v>
      </c>
      <c r="K541" s="181" t="str">
        <f t="shared" si="21"/>
        <v/>
      </c>
      <c r="L541" s="111"/>
      <c r="M541" s="111"/>
    </row>
    <row r="542" spans="1:22" s="108" customFormat="1" ht="42.75" customHeight="1">
      <c r="A542" s="352" t="s">
        <v>1107</v>
      </c>
      <c r="B542" s="184"/>
      <c r="C542" s="404" t="s">
        <v>365</v>
      </c>
      <c r="D542" s="405"/>
      <c r="E542" s="405"/>
      <c r="F542" s="405"/>
      <c r="G542" s="405"/>
      <c r="H542" s="406"/>
      <c r="I542" s="503" t="s">
        <v>1920</v>
      </c>
      <c r="J542" s="180">
        <f t="shared" si="20"/>
        <v>0</v>
      </c>
      <c r="K542" s="181" t="str">
        <f t="shared" si="21"/>
        <v/>
      </c>
      <c r="L542" s="111"/>
      <c r="M542" s="111"/>
    </row>
    <row r="543" spans="1:22" s="108" customFormat="1" ht="42.75" customHeight="1">
      <c r="A543" s="352" t="s">
        <v>1109</v>
      </c>
      <c r="B543" s="184"/>
      <c r="C543" s="404" t="s">
        <v>1110</v>
      </c>
      <c r="D543" s="405"/>
      <c r="E543" s="405"/>
      <c r="F543" s="405"/>
      <c r="G543" s="405"/>
      <c r="H543" s="406"/>
      <c r="I543" s="504"/>
      <c r="J543" s="180">
        <f t="shared" si="20"/>
        <v>0</v>
      </c>
      <c r="K543" s="181" t="str">
        <f t="shared" si="21"/>
        <v/>
      </c>
      <c r="L543" s="111"/>
      <c r="M543" s="111"/>
    </row>
    <row r="544" spans="1:22" s="108" customFormat="1" ht="70.150000000000006" customHeight="1">
      <c r="A544" s="352" t="s">
        <v>1111</v>
      </c>
      <c r="B544" s="184"/>
      <c r="C544" s="404" t="s">
        <v>366</v>
      </c>
      <c r="D544" s="405"/>
      <c r="E544" s="405"/>
      <c r="F544" s="405"/>
      <c r="G544" s="405"/>
      <c r="H544" s="406"/>
      <c r="I544" s="116" t="s">
        <v>524</v>
      </c>
      <c r="J544" s="180">
        <f t="shared" si="20"/>
        <v>0</v>
      </c>
      <c r="K544" s="181" t="str">
        <f t="shared" si="21"/>
        <v/>
      </c>
      <c r="L544" s="111"/>
      <c r="M544" s="111"/>
    </row>
    <row r="545" spans="1:22" s="108" customFormat="1" ht="56.1" customHeight="1">
      <c r="A545" s="352" t="s">
        <v>1113</v>
      </c>
      <c r="B545" s="184"/>
      <c r="C545" s="404" t="s">
        <v>367</v>
      </c>
      <c r="D545" s="405"/>
      <c r="E545" s="405"/>
      <c r="F545" s="405"/>
      <c r="G545" s="405"/>
      <c r="H545" s="406"/>
      <c r="I545" s="116" t="s">
        <v>501</v>
      </c>
      <c r="J545" s="180">
        <f t="shared" si="20"/>
        <v>0</v>
      </c>
      <c r="K545" s="181" t="str">
        <f t="shared" si="21"/>
        <v/>
      </c>
      <c r="L545" s="111"/>
      <c r="M545" s="111"/>
    </row>
    <row r="546" spans="1:22" s="1" customFormat="1">
      <c r="A546" s="328"/>
      <c r="B546" s="19"/>
      <c r="C546" s="19"/>
      <c r="D546" s="19"/>
      <c r="E546" s="19"/>
      <c r="F546" s="19"/>
      <c r="G546" s="19"/>
      <c r="H546" s="15"/>
      <c r="I546" s="15"/>
      <c r="J546" s="87"/>
      <c r="K546" s="88"/>
      <c r="L546" s="89"/>
      <c r="M546" s="89"/>
    </row>
    <row r="547" spans="1:22" s="82" customFormat="1">
      <c r="A547" s="328"/>
      <c r="B547" s="83"/>
      <c r="C547" s="60"/>
      <c r="D547" s="60"/>
      <c r="E547" s="60"/>
      <c r="F547" s="60"/>
      <c r="G547" s="60"/>
      <c r="H547" s="90"/>
      <c r="I547" s="90"/>
      <c r="J547" s="87"/>
      <c r="K547" s="88"/>
      <c r="L547" s="89"/>
      <c r="M547" s="89"/>
    </row>
    <row r="548" spans="1:22" s="108" customFormat="1">
      <c r="A548" s="328"/>
      <c r="B548" s="184"/>
      <c r="C548" s="4"/>
      <c r="D548" s="4"/>
      <c r="E548" s="4"/>
      <c r="F548" s="4"/>
      <c r="G548" s="4"/>
      <c r="H548" s="308"/>
      <c r="I548" s="308"/>
      <c r="J548" s="59"/>
      <c r="K548" s="30"/>
      <c r="L548" s="101"/>
      <c r="M548" s="101"/>
    </row>
    <row r="549" spans="1:22" s="108" customFormat="1">
      <c r="A549" s="328"/>
      <c r="B549" s="19" t="s">
        <v>368</v>
      </c>
      <c r="C549" s="19"/>
      <c r="D549" s="19"/>
      <c r="E549" s="19"/>
      <c r="F549" s="19"/>
      <c r="G549" s="19"/>
      <c r="H549" s="15"/>
      <c r="I549" s="15"/>
      <c r="J549" s="59"/>
      <c r="K549" s="30"/>
      <c r="L549" s="101"/>
      <c r="M549" s="101"/>
    </row>
    <row r="550" spans="1:22">
      <c r="A550" s="328"/>
      <c r="B550" s="19"/>
      <c r="C550" s="19"/>
      <c r="D550" s="19"/>
      <c r="E550" s="19"/>
      <c r="F550" s="19"/>
      <c r="G550" s="19"/>
      <c r="H550" s="15"/>
      <c r="I550" s="15"/>
      <c r="L550" s="73"/>
      <c r="M550" s="73"/>
      <c r="N550" s="9"/>
      <c r="O550" s="9"/>
      <c r="P550" s="9"/>
      <c r="Q550" s="9"/>
      <c r="R550" s="9"/>
      <c r="S550" s="9"/>
      <c r="T550" s="9"/>
      <c r="U550" s="9"/>
      <c r="V550" s="9"/>
    </row>
    <row r="551" spans="1:22" s="2" customFormat="1" ht="34.5" customHeight="1">
      <c r="A551" s="328"/>
      <c r="B551" s="19"/>
      <c r="C551" s="4"/>
      <c r="D551" s="4"/>
      <c r="E551" s="4"/>
      <c r="F551" s="4"/>
      <c r="G551" s="4"/>
      <c r="H551" s="308"/>
      <c r="I551" s="308"/>
      <c r="J551" s="74" t="s">
        <v>68</v>
      </c>
      <c r="K551" s="167"/>
      <c r="L551" s="76" t="s">
        <v>536</v>
      </c>
      <c r="M551" s="76" t="s">
        <v>537</v>
      </c>
    </row>
    <row r="552" spans="1:22" s="2" customFormat="1" ht="20.25" customHeight="1">
      <c r="A552" s="328"/>
      <c r="C552" s="60"/>
      <c r="D552" s="4"/>
      <c r="E552" s="4"/>
      <c r="F552" s="4"/>
      <c r="G552" s="4"/>
      <c r="H552" s="308"/>
      <c r="I552" s="65" t="s">
        <v>69</v>
      </c>
      <c r="J552" s="66"/>
      <c r="K552" s="168"/>
      <c r="L552" s="78" t="s">
        <v>526</v>
      </c>
      <c r="M552" s="78" t="s">
        <v>526</v>
      </c>
    </row>
    <row r="553" spans="1:22" s="108" customFormat="1" ht="70.150000000000006" customHeight="1">
      <c r="A553" s="352" t="s">
        <v>1115</v>
      </c>
      <c r="C553" s="404" t="s">
        <v>369</v>
      </c>
      <c r="D553" s="405"/>
      <c r="E553" s="405"/>
      <c r="F553" s="405"/>
      <c r="G553" s="405"/>
      <c r="H553" s="406"/>
      <c r="I553" s="116" t="s">
        <v>1504</v>
      </c>
      <c r="J553" s="180">
        <f t="shared" ref="J553:J565" si="22">IF(SUM(L553:M553)=0,IF(COUNTIF(L553:M553,"未確認")&gt;0,"未確認",IF(COUNTIF(L553:M553,"~*")&gt;0,"*",SUM(L553:M553))),SUM(L553:M553))</f>
        <v>0</v>
      </c>
      <c r="K553" s="181" t="str">
        <f t="shared" ref="K553:K565" si="23">IF(OR(COUNTIF(L553:M553,"未確認")&gt;0,COUNTIF(L553:M553,"*")&gt;0),"※","")</f>
        <v/>
      </c>
      <c r="L553" s="111"/>
      <c r="M553" s="111"/>
    </row>
    <row r="554" spans="1:22" s="108" customFormat="1" ht="70.150000000000006" customHeight="1">
      <c r="A554" s="352" t="s">
        <v>1117</v>
      </c>
      <c r="B554" s="113"/>
      <c r="C554" s="404" t="s">
        <v>370</v>
      </c>
      <c r="D554" s="405"/>
      <c r="E554" s="405"/>
      <c r="F554" s="405"/>
      <c r="G554" s="405"/>
      <c r="H554" s="406"/>
      <c r="I554" s="116" t="s">
        <v>1921</v>
      </c>
      <c r="J554" s="180">
        <f t="shared" si="22"/>
        <v>0</v>
      </c>
      <c r="K554" s="181" t="str">
        <f t="shared" si="23"/>
        <v/>
      </c>
      <c r="L554" s="111"/>
      <c r="M554" s="111"/>
    </row>
    <row r="555" spans="1:22" s="108" customFormat="1" ht="70.150000000000006" customHeight="1">
      <c r="A555" s="352" t="s">
        <v>1119</v>
      </c>
      <c r="B555" s="113"/>
      <c r="C555" s="404" t="s">
        <v>371</v>
      </c>
      <c r="D555" s="405"/>
      <c r="E555" s="405"/>
      <c r="F555" s="405"/>
      <c r="G555" s="405"/>
      <c r="H555" s="406"/>
      <c r="I555" s="116" t="s">
        <v>1687</v>
      </c>
      <c r="J555" s="180">
        <f t="shared" si="22"/>
        <v>0</v>
      </c>
      <c r="K555" s="181" t="str">
        <f t="shared" si="23"/>
        <v/>
      </c>
      <c r="L555" s="111"/>
      <c r="M555" s="111"/>
    </row>
    <row r="556" spans="1:22" s="108" customFormat="1" ht="70.150000000000006" customHeight="1">
      <c r="A556" s="352" t="s">
        <v>1121</v>
      </c>
      <c r="B556" s="113"/>
      <c r="C556" s="404" t="s">
        <v>373</v>
      </c>
      <c r="D556" s="405"/>
      <c r="E556" s="405"/>
      <c r="F556" s="405"/>
      <c r="G556" s="405"/>
      <c r="H556" s="406"/>
      <c r="I556" s="116" t="s">
        <v>374</v>
      </c>
      <c r="J556" s="180">
        <f t="shared" si="22"/>
        <v>0</v>
      </c>
      <c r="K556" s="181" t="str">
        <f t="shared" si="23"/>
        <v/>
      </c>
      <c r="L556" s="111"/>
      <c r="M556" s="111"/>
    </row>
    <row r="557" spans="1:22" s="108" customFormat="1" ht="70.150000000000006" customHeight="1">
      <c r="A557" s="352" t="s">
        <v>1122</v>
      </c>
      <c r="B557" s="113"/>
      <c r="C557" s="404" t="s">
        <v>375</v>
      </c>
      <c r="D557" s="405"/>
      <c r="E557" s="405"/>
      <c r="F557" s="405"/>
      <c r="G557" s="405"/>
      <c r="H557" s="406"/>
      <c r="I557" s="116" t="s">
        <v>1505</v>
      </c>
      <c r="J557" s="180">
        <f t="shared" si="22"/>
        <v>0</v>
      </c>
      <c r="K557" s="181" t="str">
        <f t="shared" si="23"/>
        <v/>
      </c>
      <c r="L557" s="111"/>
      <c r="M557" s="111"/>
    </row>
    <row r="558" spans="1:22" s="108" customFormat="1" ht="98.1" customHeight="1">
      <c r="A558" s="352" t="s">
        <v>1124</v>
      </c>
      <c r="B558" s="113"/>
      <c r="C558" s="404" t="s">
        <v>377</v>
      </c>
      <c r="D558" s="405"/>
      <c r="E558" s="405"/>
      <c r="F558" s="405"/>
      <c r="G558" s="405"/>
      <c r="H558" s="406"/>
      <c r="I558" s="116" t="s">
        <v>1688</v>
      </c>
      <c r="J558" s="180">
        <f t="shared" si="22"/>
        <v>0</v>
      </c>
      <c r="K558" s="181" t="str">
        <f t="shared" si="23"/>
        <v/>
      </c>
      <c r="L558" s="111"/>
      <c r="M558" s="111"/>
    </row>
    <row r="559" spans="1:22" s="108" customFormat="1" ht="84" customHeight="1">
      <c r="A559" s="352" t="s">
        <v>1126</v>
      </c>
      <c r="B559" s="113"/>
      <c r="C559" s="404" t="s">
        <v>379</v>
      </c>
      <c r="D559" s="405"/>
      <c r="E559" s="405"/>
      <c r="F559" s="405"/>
      <c r="G559" s="405"/>
      <c r="H559" s="406"/>
      <c r="I559" s="116" t="s">
        <v>1689</v>
      </c>
      <c r="J559" s="180">
        <f t="shared" si="22"/>
        <v>0</v>
      </c>
      <c r="K559" s="181" t="str">
        <f t="shared" si="23"/>
        <v/>
      </c>
      <c r="L559" s="111"/>
      <c r="M559" s="111"/>
    </row>
    <row r="560" spans="1:22" s="108" customFormat="1" ht="70.150000000000006" customHeight="1">
      <c r="A560" s="352" t="s">
        <v>1128</v>
      </c>
      <c r="B560" s="113"/>
      <c r="C560" s="404" t="s">
        <v>381</v>
      </c>
      <c r="D560" s="405"/>
      <c r="E560" s="405"/>
      <c r="F560" s="405"/>
      <c r="G560" s="405"/>
      <c r="H560" s="406"/>
      <c r="I560" s="116" t="s">
        <v>382</v>
      </c>
      <c r="J560" s="180">
        <f t="shared" si="22"/>
        <v>0</v>
      </c>
      <c r="K560" s="181" t="str">
        <f t="shared" si="23"/>
        <v/>
      </c>
      <c r="L560" s="111"/>
      <c r="M560" s="111"/>
    </row>
    <row r="561" spans="1:13" s="108" customFormat="1" ht="70.150000000000006" customHeight="1">
      <c r="A561" s="352" t="s">
        <v>1130</v>
      </c>
      <c r="B561" s="113"/>
      <c r="C561" s="423" t="s">
        <v>383</v>
      </c>
      <c r="D561" s="424"/>
      <c r="E561" s="424"/>
      <c r="F561" s="424"/>
      <c r="G561" s="424"/>
      <c r="H561" s="425"/>
      <c r="I561" s="129" t="s">
        <v>1922</v>
      </c>
      <c r="J561" s="180">
        <f t="shared" si="22"/>
        <v>0</v>
      </c>
      <c r="K561" s="181" t="str">
        <f t="shared" si="23"/>
        <v/>
      </c>
      <c r="L561" s="111"/>
      <c r="M561" s="111"/>
    </row>
    <row r="562" spans="1:13" s="108" customFormat="1" ht="78">
      <c r="A562" s="352" t="s">
        <v>1132</v>
      </c>
      <c r="B562" s="113"/>
      <c r="C562" s="404" t="s">
        <v>384</v>
      </c>
      <c r="D562" s="405"/>
      <c r="E562" s="405"/>
      <c r="F562" s="405"/>
      <c r="G562" s="405"/>
      <c r="H562" s="406"/>
      <c r="I562" s="129" t="s">
        <v>385</v>
      </c>
      <c r="J562" s="180">
        <f t="shared" si="22"/>
        <v>0</v>
      </c>
      <c r="K562" s="181" t="str">
        <f t="shared" si="23"/>
        <v/>
      </c>
      <c r="L562" s="111"/>
      <c r="M562" s="111"/>
    </row>
    <row r="563" spans="1:13" s="108" customFormat="1" ht="70.150000000000006" customHeight="1">
      <c r="A563" s="352" t="s">
        <v>1133</v>
      </c>
      <c r="B563" s="113"/>
      <c r="C563" s="404" t="s">
        <v>386</v>
      </c>
      <c r="D563" s="405"/>
      <c r="E563" s="405"/>
      <c r="F563" s="405"/>
      <c r="G563" s="405"/>
      <c r="H563" s="406"/>
      <c r="I563" s="129" t="s">
        <v>387</v>
      </c>
      <c r="J563" s="180">
        <f t="shared" si="22"/>
        <v>0</v>
      </c>
      <c r="K563" s="181" t="str">
        <f t="shared" si="23"/>
        <v/>
      </c>
      <c r="L563" s="111"/>
      <c r="M563" s="111"/>
    </row>
    <row r="564" spans="1:13" s="108" customFormat="1" ht="70.150000000000006" customHeight="1">
      <c r="A564" s="352" t="s">
        <v>1134</v>
      </c>
      <c r="B564" s="113"/>
      <c r="C564" s="404" t="s">
        <v>388</v>
      </c>
      <c r="D564" s="405"/>
      <c r="E564" s="405"/>
      <c r="F564" s="405"/>
      <c r="G564" s="405"/>
      <c r="H564" s="406"/>
      <c r="I564" s="129" t="s">
        <v>1923</v>
      </c>
      <c r="J564" s="180">
        <f t="shared" si="22"/>
        <v>0</v>
      </c>
      <c r="K564" s="181" t="str">
        <f t="shared" si="23"/>
        <v/>
      </c>
      <c r="L564" s="111"/>
      <c r="M564" s="111"/>
    </row>
    <row r="565" spans="1:13" s="108" customFormat="1" ht="70.150000000000006" customHeight="1">
      <c r="A565" s="352" t="s">
        <v>1136</v>
      </c>
      <c r="B565" s="113"/>
      <c r="C565" s="404" t="s">
        <v>390</v>
      </c>
      <c r="D565" s="405"/>
      <c r="E565" s="405"/>
      <c r="F565" s="405"/>
      <c r="G565" s="405"/>
      <c r="H565" s="406"/>
      <c r="I565" s="129" t="s">
        <v>1137</v>
      </c>
      <c r="J565" s="180">
        <f t="shared" si="22"/>
        <v>0</v>
      </c>
      <c r="K565" s="181" t="str">
        <f t="shared" si="23"/>
        <v/>
      </c>
      <c r="L565" s="111"/>
      <c r="M565" s="111"/>
    </row>
    <row r="566" spans="1:13" s="108" customFormat="1" ht="113.65" customHeight="1">
      <c r="A566" s="348" t="s">
        <v>1138</v>
      </c>
      <c r="B566" s="113"/>
      <c r="C566" s="423" t="s">
        <v>1924</v>
      </c>
      <c r="D566" s="424"/>
      <c r="E566" s="424"/>
      <c r="F566" s="424"/>
      <c r="G566" s="424"/>
      <c r="H566" s="425"/>
      <c r="I566" s="318" t="s">
        <v>1140</v>
      </c>
      <c r="J566" s="186"/>
      <c r="K566" s="187"/>
      <c r="L566" s="192" t="s">
        <v>1925</v>
      </c>
      <c r="M566" s="192" t="s">
        <v>1926</v>
      </c>
    </row>
    <row r="567" spans="1:13" s="1" customFormat="1" ht="65.099999999999994" customHeight="1">
      <c r="A567" s="328"/>
      <c r="B567" s="113"/>
      <c r="C567" s="429" t="s">
        <v>391</v>
      </c>
      <c r="D567" s="430"/>
      <c r="E567" s="430"/>
      <c r="F567" s="430"/>
      <c r="G567" s="430"/>
      <c r="H567" s="431"/>
      <c r="I567" s="437" t="s">
        <v>1927</v>
      </c>
      <c r="J567" s="188"/>
      <c r="K567" s="189"/>
      <c r="L567" s="120"/>
      <c r="M567" s="124"/>
    </row>
    <row r="568" spans="1:13" s="1" customFormat="1" ht="34.5" customHeight="1">
      <c r="A568" s="348" t="s">
        <v>1145</v>
      </c>
      <c r="B568" s="113"/>
      <c r="C568" s="190"/>
      <c r="D568" s="507" t="s">
        <v>392</v>
      </c>
      <c r="E568" s="508"/>
      <c r="F568" s="508"/>
      <c r="G568" s="508"/>
      <c r="H568" s="509"/>
      <c r="I568" s="477"/>
      <c r="J568" s="188"/>
      <c r="K568" s="191"/>
      <c r="L568" s="192" t="s">
        <v>16</v>
      </c>
      <c r="M568" s="192" t="s">
        <v>16</v>
      </c>
    </row>
    <row r="569" spans="1:13" s="1" customFormat="1" ht="34.5" customHeight="1">
      <c r="A569" s="348" t="s">
        <v>1146</v>
      </c>
      <c r="B569" s="113"/>
      <c r="C569" s="190"/>
      <c r="D569" s="507" t="s">
        <v>393</v>
      </c>
      <c r="E569" s="508"/>
      <c r="F569" s="508"/>
      <c r="G569" s="508"/>
      <c r="H569" s="509"/>
      <c r="I569" s="477"/>
      <c r="J569" s="188"/>
      <c r="K569" s="191"/>
      <c r="L569" s="192" t="s">
        <v>16</v>
      </c>
      <c r="M569" s="192" t="s">
        <v>16</v>
      </c>
    </row>
    <row r="570" spans="1:13" s="1" customFormat="1" ht="34.5" customHeight="1">
      <c r="A570" s="348" t="s">
        <v>1147</v>
      </c>
      <c r="B570" s="113"/>
      <c r="C570" s="190"/>
      <c r="D570" s="507" t="s">
        <v>394</v>
      </c>
      <c r="E570" s="508"/>
      <c r="F570" s="508"/>
      <c r="G570" s="508"/>
      <c r="H570" s="509"/>
      <c r="I570" s="477"/>
      <c r="J570" s="188"/>
      <c r="K570" s="191"/>
      <c r="L570" s="192" t="s">
        <v>16</v>
      </c>
      <c r="M570" s="192" t="s">
        <v>16</v>
      </c>
    </row>
    <row r="571" spans="1:13" s="1" customFormat="1" ht="34.5" customHeight="1">
      <c r="A571" s="348" t="s">
        <v>1148</v>
      </c>
      <c r="B571" s="113"/>
      <c r="C571" s="190"/>
      <c r="D571" s="507" t="s">
        <v>395</v>
      </c>
      <c r="E571" s="508"/>
      <c r="F571" s="508"/>
      <c r="G571" s="508"/>
      <c r="H571" s="509"/>
      <c r="I571" s="477"/>
      <c r="J571" s="188"/>
      <c r="K571" s="191"/>
      <c r="L571" s="192" t="s">
        <v>16</v>
      </c>
      <c r="M571" s="192" t="s">
        <v>16</v>
      </c>
    </row>
    <row r="572" spans="1:13" s="1" customFormat="1" ht="34.5" customHeight="1">
      <c r="A572" s="348" t="s">
        <v>1149</v>
      </c>
      <c r="B572" s="113"/>
      <c r="C572" s="190"/>
      <c r="D572" s="507" t="s">
        <v>1928</v>
      </c>
      <c r="E572" s="508"/>
      <c r="F572" s="508"/>
      <c r="G572" s="508"/>
      <c r="H572" s="509"/>
      <c r="I572" s="477"/>
      <c r="J572" s="188"/>
      <c r="K572" s="191"/>
      <c r="L572" s="192" t="s">
        <v>16</v>
      </c>
      <c r="M572" s="192" t="s">
        <v>16</v>
      </c>
    </row>
    <row r="573" spans="1:13" s="1" customFormat="1" ht="34.5" customHeight="1">
      <c r="A573" s="348" t="s">
        <v>1151</v>
      </c>
      <c r="B573" s="113"/>
      <c r="C573" s="193"/>
      <c r="D573" s="507" t="s">
        <v>504</v>
      </c>
      <c r="E573" s="508"/>
      <c r="F573" s="508"/>
      <c r="G573" s="508"/>
      <c r="H573" s="509"/>
      <c r="I573" s="477"/>
      <c r="J573" s="188"/>
      <c r="K573" s="191"/>
      <c r="L573" s="192" t="s">
        <v>16</v>
      </c>
      <c r="M573" s="192" t="s">
        <v>16</v>
      </c>
    </row>
    <row r="574" spans="1:13" s="1" customFormat="1" ht="34.5" customHeight="1">
      <c r="A574" s="348" t="s">
        <v>1153</v>
      </c>
      <c r="B574" s="113"/>
      <c r="C574" s="305"/>
      <c r="D574" s="507" t="s">
        <v>396</v>
      </c>
      <c r="E574" s="508"/>
      <c r="F574" s="508"/>
      <c r="G574" s="508"/>
      <c r="H574" s="509"/>
      <c r="I574" s="477"/>
      <c r="J574" s="194"/>
      <c r="K574" s="195"/>
      <c r="L574" s="192" t="s">
        <v>16</v>
      </c>
      <c r="M574" s="192" t="s">
        <v>16</v>
      </c>
    </row>
    <row r="575" spans="1:13" s="1" customFormat="1" ht="42.75" customHeight="1">
      <c r="A575" s="328"/>
      <c r="B575" s="113"/>
      <c r="C575" s="429" t="s">
        <v>397</v>
      </c>
      <c r="D575" s="430"/>
      <c r="E575" s="430"/>
      <c r="F575" s="430"/>
      <c r="G575" s="430"/>
      <c r="H575" s="431"/>
      <c r="I575" s="477"/>
      <c r="J575" s="188"/>
      <c r="K575" s="189"/>
      <c r="L575" s="120"/>
      <c r="M575" s="124"/>
    </row>
    <row r="576" spans="1:13" s="1" customFormat="1" ht="34.5" customHeight="1">
      <c r="A576" s="348" t="s">
        <v>1155</v>
      </c>
      <c r="B576" s="113"/>
      <c r="C576" s="190"/>
      <c r="D576" s="507" t="s">
        <v>392</v>
      </c>
      <c r="E576" s="508"/>
      <c r="F576" s="508"/>
      <c r="G576" s="508"/>
      <c r="H576" s="509"/>
      <c r="I576" s="477"/>
      <c r="J576" s="188"/>
      <c r="K576" s="191"/>
      <c r="L576" s="192" t="s">
        <v>16</v>
      </c>
      <c r="M576" s="192" t="s">
        <v>16</v>
      </c>
    </row>
    <row r="577" spans="1:13" s="1" customFormat="1" ht="34.5" customHeight="1">
      <c r="A577" s="348" t="s">
        <v>1156</v>
      </c>
      <c r="B577" s="113"/>
      <c r="C577" s="190"/>
      <c r="D577" s="507" t="s">
        <v>393</v>
      </c>
      <c r="E577" s="508"/>
      <c r="F577" s="508"/>
      <c r="G577" s="508"/>
      <c r="H577" s="509"/>
      <c r="I577" s="477"/>
      <c r="J577" s="188"/>
      <c r="K577" s="191"/>
      <c r="L577" s="192" t="s">
        <v>16</v>
      </c>
      <c r="M577" s="192" t="s">
        <v>16</v>
      </c>
    </row>
    <row r="578" spans="1:13" s="1" customFormat="1" ht="34.5" customHeight="1">
      <c r="A578" s="348" t="s">
        <v>1157</v>
      </c>
      <c r="B578" s="113"/>
      <c r="C578" s="190"/>
      <c r="D578" s="507" t="s">
        <v>394</v>
      </c>
      <c r="E578" s="508"/>
      <c r="F578" s="508"/>
      <c r="G578" s="508"/>
      <c r="H578" s="509"/>
      <c r="I578" s="477"/>
      <c r="J578" s="188"/>
      <c r="K578" s="191"/>
      <c r="L578" s="192" t="s">
        <v>16</v>
      </c>
      <c r="M578" s="192" t="s">
        <v>16</v>
      </c>
    </row>
    <row r="579" spans="1:13" s="1" customFormat="1" ht="34.5" customHeight="1">
      <c r="A579" s="348" t="s">
        <v>1158</v>
      </c>
      <c r="B579" s="113"/>
      <c r="C579" s="190"/>
      <c r="D579" s="507" t="s">
        <v>395</v>
      </c>
      <c r="E579" s="508"/>
      <c r="F579" s="508"/>
      <c r="G579" s="508"/>
      <c r="H579" s="509"/>
      <c r="I579" s="477"/>
      <c r="J579" s="188"/>
      <c r="K579" s="191"/>
      <c r="L579" s="192" t="s">
        <v>16</v>
      </c>
      <c r="M579" s="192" t="s">
        <v>16</v>
      </c>
    </row>
    <row r="580" spans="1:13" s="1" customFormat="1" ht="34.5" customHeight="1">
      <c r="A580" s="348" t="s">
        <v>1159</v>
      </c>
      <c r="B580" s="113"/>
      <c r="C580" s="190"/>
      <c r="D580" s="507" t="s">
        <v>1873</v>
      </c>
      <c r="E580" s="508"/>
      <c r="F580" s="508"/>
      <c r="G580" s="508"/>
      <c r="H580" s="509"/>
      <c r="I580" s="477"/>
      <c r="J580" s="188"/>
      <c r="K580" s="191"/>
      <c r="L580" s="192" t="s">
        <v>16</v>
      </c>
      <c r="M580" s="192" t="s">
        <v>16</v>
      </c>
    </row>
    <row r="581" spans="1:13" s="1" customFormat="1" ht="34.5" customHeight="1">
      <c r="A581" s="348" t="s">
        <v>1160</v>
      </c>
      <c r="B581" s="113"/>
      <c r="C581" s="190"/>
      <c r="D581" s="507" t="s">
        <v>1152</v>
      </c>
      <c r="E581" s="508"/>
      <c r="F581" s="508"/>
      <c r="G581" s="508"/>
      <c r="H581" s="509"/>
      <c r="I581" s="477"/>
      <c r="J581" s="188"/>
      <c r="K581" s="191"/>
      <c r="L581" s="192" t="s">
        <v>16</v>
      </c>
      <c r="M581" s="192" t="s">
        <v>16</v>
      </c>
    </row>
    <row r="582" spans="1:13" s="1" customFormat="1" ht="34.5" customHeight="1">
      <c r="A582" s="348" t="s">
        <v>1161</v>
      </c>
      <c r="B582" s="113"/>
      <c r="C582" s="323"/>
      <c r="D582" s="507" t="s">
        <v>1507</v>
      </c>
      <c r="E582" s="508"/>
      <c r="F582" s="508"/>
      <c r="G582" s="508"/>
      <c r="H582" s="509"/>
      <c r="I582" s="477"/>
      <c r="J582" s="194"/>
      <c r="K582" s="195"/>
      <c r="L582" s="192" t="s">
        <v>16</v>
      </c>
      <c r="M582" s="192" t="s">
        <v>16</v>
      </c>
    </row>
    <row r="583" spans="1:13" s="1" customFormat="1" ht="42.75" customHeight="1">
      <c r="A583" s="328"/>
      <c r="B583" s="113"/>
      <c r="C583" s="429" t="s">
        <v>398</v>
      </c>
      <c r="D583" s="430"/>
      <c r="E583" s="430"/>
      <c r="F583" s="430"/>
      <c r="G583" s="430"/>
      <c r="H583" s="431"/>
      <c r="I583" s="477"/>
      <c r="J583" s="196"/>
      <c r="K583" s="189"/>
      <c r="L583" s="120"/>
      <c r="M583" s="124"/>
    </row>
    <row r="584" spans="1:13" s="1" customFormat="1" ht="34.5" customHeight="1">
      <c r="A584" s="348" t="s">
        <v>1162</v>
      </c>
      <c r="B584" s="113"/>
      <c r="C584" s="190"/>
      <c r="D584" s="507" t="s">
        <v>392</v>
      </c>
      <c r="E584" s="508"/>
      <c r="F584" s="508"/>
      <c r="G584" s="508"/>
      <c r="H584" s="509"/>
      <c r="I584" s="477"/>
      <c r="J584" s="188"/>
      <c r="K584" s="191"/>
      <c r="L584" s="192" t="s">
        <v>16</v>
      </c>
      <c r="M584" s="192" t="s">
        <v>16</v>
      </c>
    </row>
    <row r="585" spans="1:13" s="1" customFormat="1" ht="34.5" customHeight="1">
      <c r="A585" s="348" t="s">
        <v>1163</v>
      </c>
      <c r="B585" s="113"/>
      <c r="C585" s="190"/>
      <c r="D585" s="507" t="s">
        <v>393</v>
      </c>
      <c r="E585" s="508"/>
      <c r="F585" s="508"/>
      <c r="G585" s="508"/>
      <c r="H585" s="509"/>
      <c r="I585" s="477"/>
      <c r="J585" s="188"/>
      <c r="K585" s="191"/>
      <c r="L585" s="192" t="s">
        <v>16</v>
      </c>
      <c r="M585" s="192" t="s">
        <v>16</v>
      </c>
    </row>
    <row r="586" spans="1:13" s="1" customFormat="1" ht="34.5" customHeight="1">
      <c r="A586" s="348" t="s">
        <v>1164</v>
      </c>
      <c r="B586" s="113"/>
      <c r="C586" s="190"/>
      <c r="D586" s="507" t="s">
        <v>394</v>
      </c>
      <c r="E586" s="508"/>
      <c r="F586" s="508"/>
      <c r="G586" s="508"/>
      <c r="H586" s="509"/>
      <c r="I586" s="477"/>
      <c r="J586" s="188"/>
      <c r="K586" s="191"/>
      <c r="L586" s="192" t="s">
        <v>16</v>
      </c>
      <c r="M586" s="192" t="s">
        <v>16</v>
      </c>
    </row>
    <row r="587" spans="1:13" s="1" customFormat="1" ht="34.5" customHeight="1">
      <c r="A587" s="348" t="s">
        <v>1165</v>
      </c>
      <c r="B587" s="113"/>
      <c r="C587" s="190"/>
      <c r="D587" s="507" t="s">
        <v>395</v>
      </c>
      <c r="E587" s="508"/>
      <c r="F587" s="508"/>
      <c r="G587" s="508"/>
      <c r="H587" s="509"/>
      <c r="I587" s="477"/>
      <c r="J587" s="188"/>
      <c r="K587" s="191"/>
      <c r="L587" s="192" t="s">
        <v>16</v>
      </c>
      <c r="M587" s="192" t="s">
        <v>16</v>
      </c>
    </row>
    <row r="588" spans="1:13" s="1" customFormat="1" ht="34.5" customHeight="1">
      <c r="A588" s="348" t="s">
        <v>1166</v>
      </c>
      <c r="B588" s="113"/>
      <c r="C588" s="190"/>
      <c r="D588" s="507" t="s">
        <v>1873</v>
      </c>
      <c r="E588" s="508"/>
      <c r="F588" s="508"/>
      <c r="G588" s="508"/>
      <c r="H588" s="509"/>
      <c r="I588" s="477"/>
      <c r="J588" s="188"/>
      <c r="K588" s="191"/>
      <c r="L588" s="192" t="s">
        <v>16</v>
      </c>
      <c r="M588" s="192" t="s">
        <v>16</v>
      </c>
    </row>
    <row r="589" spans="1:13" s="1" customFormat="1" ht="34.5" customHeight="1">
      <c r="A589" s="348" t="s">
        <v>1167</v>
      </c>
      <c r="B589" s="113"/>
      <c r="C589" s="190"/>
      <c r="D589" s="507" t="s">
        <v>1168</v>
      </c>
      <c r="E589" s="508"/>
      <c r="F589" s="508"/>
      <c r="G589" s="508"/>
      <c r="H589" s="509"/>
      <c r="I589" s="477"/>
      <c r="J589" s="188"/>
      <c r="K589" s="191"/>
      <c r="L589" s="192" t="s">
        <v>16</v>
      </c>
      <c r="M589" s="192" t="s">
        <v>16</v>
      </c>
    </row>
    <row r="590" spans="1:13" s="1" customFormat="1" ht="34.5" customHeight="1">
      <c r="A590" s="348" t="s">
        <v>1169</v>
      </c>
      <c r="B590" s="113"/>
      <c r="C590" s="323"/>
      <c r="D590" s="507" t="s">
        <v>396</v>
      </c>
      <c r="E590" s="508"/>
      <c r="F590" s="508"/>
      <c r="G590" s="508"/>
      <c r="H590" s="509"/>
      <c r="I590" s="468"/>
      <c r="J590" s="194"/>
      <c r="K590" s="195"/>
      <c r="L590" s="192" t="s">
        <v>16</v>
      </c>
      <c r="M590" s="192" t="s">
        <v>16</v>
      </c>
    </row>
    <row r="591" spans="1:13" s="1" customFormat="1">
      <c r="A591" s="328"/>
      <c r="B591" s="19"/>
      <c r="C591" s="19"/>
      <c r="D591" s="19"/>
      <c r="E591" s="19"/>
      <c r="F591" s="19"/>
      <c r="G591" s="19"/>
      <c r="H591" s="15"/>
      <c r="I591" s="15"/>
      <c r="J591" s="87"/>
      <c r="K591" s="88"/>
      <c r="L591" s="89"/>
      <c r="M591" s="89"/>
    </row>
    <row r="592" spans="1:13" s="82" customFormat="1">
      <c r="A592" s="328"/>
      <c r="B592" s="83"/>
      <c r="C592" s="60"/>
      <c r="D592" s="60"/>
      <c r="E592" s="60"/>
      <c r="F592" s="60"/>
      <c r="G592" s="60"/>
      <c r="H592" s="90"/>
      <c r="I592" s="90"/>
      <c r="J592" s="87"/>
      <c r="K592" s="88"/>
      <c r="L592" s="89"/>
      <c r="M592" s="89"/>
    </row>
    <row r="593" spans="1:22" s="1" customFormat="1">
      <c r="A593" s="328"/>
      <c r="B593" s="113"/>
      <c r="C593" s="4"/>
      <c r="D593" s="4"/>
      <c r="E593" s="4"/>
      <c r="F593" s="4"/>
      <c r="G593" s="4"/>
      <c r="H593" s="308"/>
      <c r="I593" s="308"/>
      <c r="J593" s="59"/>
      <c r="K593" s="30"/>
      <c r="L593" s="101"/>
      <c r="M593" s="101"/>
    </row>
    <row r="594" spans="1:22" s="1" customFormat="1">
      <c r="A594" s="328"/>
      <c r="B594" s="19" t="s">
        <v>399</v>
      </c>
      <c r="C594" s="19"/>
      <c r="D594" s="19"/>
      <c r="E594" s="19"/>
      <c r="F594" s="19"/>
      <c r="G594" s="19"/>
      <c r="H594" s="15"/>
      <c r="I594" s="15"/>
      <c r="J594" s="59"/>
      <c r="K594" s="30"/>
      <c r="L594" s="101"/>
      <c r="M594" s="101"/>
    </row>
    <row r="595" spans="1:22">
      <c r="A595" s="328"/>
      <c r="B595" s="19"/>
      <c r="C595" s="19"/>
      <c r="D595" s="19"/>
      <c r="E595" s="19"/>
      <c r="F595" s="19"/>
      <c r="G595" s="19"/>
      <c r="H595" s="15"/>
      <c r="I595" s="15"/>
      <c r="L595" s="73"/>
      <c r="M595" s="73"/>
      <c r="N595" s="9"/>
      <c r="O595" s="9"/>
      <c r="P595" s="9"/>
      <c r="Q595" s="9"/>
      <c r="R595" s="9"/>
      <c r="S595" s="9"/>
      <c r="T595" s="9"/>
      <c r="U595" s="9"/>
      <c r="V595" s="9"/>
    </row>
    <row r="596" spans="1:22" s="2" customFormat="1" ht="34.5" customHeight="1">
      <c r="A596" s="328"/>
      <c r="B596" s="19"/>
      <c r="C596" s="4"/>
      <c r="D596" s="4"/>
      <c r="E596" s="4"/>
      <c r="F596" s="4"/>
      <c r="G596" s="4"/>
      <c r="H596" s="308"/>
      <c r="I596" s="308"/>
      <c r="J596" s="74" t="s">
        <v>68</v>
      </c>
      <c r="K596" s="167"/>
      <c r="L596" s="76" t="s">
        <v>536</v>
      </c>
      <c r="M596" s="76" t="s">
        <v>537</v>
      </c>
    </row>
    <row r="597" spans="1:22" s="2" customFormat="1" ht="20.25" customHeight="1">
      <c r="A597" s="328"/>
      <c r="C597" s="60"/>
      <c r="D597" s="4"/>
      <c r="E597" s="4"/>
      <c r="F597" s="4"/>
      <c r="G597" s="4"/>
      <c r="H597" s="308"/>
      <c r="I597" s="65" t="s">
        <v>1072</v>
      </c>
      <c r="J597" s="66"/>
      <c r="K597" s="168"/>
      <c r="L597" s="78" t="s">
        <v>526</v>
      </c>
      <c r="M597" s="78" t="s">
        <v>526</v>
      </c>
    </row>
    <row r="598" spans="1:22" s="108" customFormat="1" ht="70.150000000000006" customHeight="1">
      <c r="A598" s="352" t="s">
        <v>1171</v>
      </c>
      <c r="C598" s="404" t="s">
        <v>400</v>
      </c>
      <c r="D598" s="405"/>
      <c r="E598" s="405"/>
      <c r="F598" s="405"/>
      <c r="G598" s="405"/>
      <c r="H598" s="406"/>
      <c r="I598" s="325" t="s">
        <v>1172</v>
      </c>
      <c r="J598" s="180">
        <f>IF(SUM(L598:M598)=0,IF(COUNTIF(L598:M598,"未確認")&gt;0,"未確認",IF(COUNTIF(L598:M598,"~*")&gt;0,"*",SUM(L598:M598))),SUM(L598:M598))</f>
        <v>0</v>
      </c>
      <c r="K598" s="181" t="str">
        <f>IF(OR(COUNTIF(L598:M598,"未確認")&gt;0,COUNTIF(L598:M598,"*")&gt;0),"※","")</f>
        <v/>
      </c>
      <c r="L598" s="111"/>
      <c r="M598" s="111"/>
    </row>
    <row r="599" spans="1:22" s="108" customFormat="1" ht="70.150000000000006" customHeight="1">
      <c r="A599" s="352" t="s">
        <v>1173</v>
      </c>
      <c r="B599" s="83"/>
      <c r="C599" s="404" t="s">
        <v>1701</v>
      </c>
      <c r="D599" s="405"/>
      <c r="E599" s="405"/>
      <c r="F599" s="405"/>
      <c r="G599" s="405"/>
      <c r="H599" s="406"/>
      <c r="I599" s="325" t="s">
        <v>402</v>
      </c>
      <c r="J599" s="180">
        <f>IF(SUM(L599:M599)=0,IF(COUNTIF(L599:M599,"未確認")&gt;0,"未確認",IF(COUNTIF(L599:M599,"~*")&gt;0,"*",SUM(L599:M599))),SUM(L599:M599))</f>
        <v>0</v>
      </c>
      <c r="K599" s="181" t="str">
        <f>IF(OR(COUNTIF(L599:M599,"未確認")&gt;0,COUNTIF(L599:M599,"*")&gt;0),"※","")</f>
        <v/>
      </c>
      <c r="L599" s="111"/>
      <c r="M599" s="111"/>
    </row>
    <row r="600" spans="1:22" s="108" customFormat="1" ht="72" customHeight="1">
      <c r="A600" s="352" t="s">
        <v>1175</v>
      </c>
      <c r="B600" s="83"/>
      <c r="C600" s="404" t="s">
        <v>1176</v>
      </c>
      <c r="D600" s="405"/>
      <c r="E600" s="405"/>
      <c r="F600" s="405"/>
      <c r="G600" s="405"/>
      <c r="H600" s="406"/>
      <c r="I600" s="325" t="s">
        <v>1177</v>
      </c>
      <c r="J600" s="180">
        <f>IF(SUM(L600:M600)=0,IF(COUNTIF(L600:M600,"未確認")&gt;0,"未確認",IF(COUNTIF(L600:M600,"~*")&gt;0,"*",SUM(L600:M600))),SUM(L600:M600))</f>
        <v>0</v>
      </c>
      <c r="K600" s="181" t="str">
        <f>IF(OR(COUNTIF(L600:M600,"未確認")&gt;0,COUNTIF(L600:M600,"*")&gt;0),"※","")</f>
        <v/>
      </c>
      <c r="L600" s="111"/>
      <c r="M600" s="111"/>
    </row>
    <row r="601" spans="1:22" s="108" customFormat="1" ht="56.1" customHeight="1">
      <c r="A601" s="352" t="s">
        <v>1178</v>
      </c>
      <c r="B601" s="83"/>
      <c r="C601" s="404" t="s">
        <v>405</v>
      </c>
      <c r="D601" s="405"/>
      <c r="E601" s="405"/>
      <c r="F601" s="405"/>
      <c r="G601" s="405"/>
      <c r="H601" s="406"/>
      <c r="I601" s="314" t="s">
        <v>1179</v>
      </c>
      <c r="J601" s="180">
        <f>IF(SUM(L601:M601)=0,IF(COUNTIF(L601:M601,"未確認")&gt;0,"未確認",IF(COUNTIF(L601:M601,"~*")&gt;0,"*",SUM(L601:M601))),SUM(L601:M601))</f>
        <v>0</v>
      </c>
      <c r="K601" s="181" t="str">
        <f>IF(OR(COUNTIF(L601:M601,"未確認")&gt;0,COUNTIF(L601:M601,"*")&gt;0),"※","")</f>
        <v/>
      </c>
      <c r="L601" s="111"/>
      <c r="M601" s="111"/>
    </row>
    <row r="602" spans="1:22" s="108" customFormat="1" ht="84" customHeight="1">
      <c r="A602" s="352" t="s">
        <v>1180</v>
      </c>
      <c r="B602" s="83"/>
      <c r="C602" s="404" t="s">
        <v>407</v>
      </c>
      <c r="D602" s="405"/>
      <c r="E602" s="405"/>
      <c r="F602" s="405"/>
      <c r="G602" s="405"/>
      <c r="H602" s="406"/>
      <c r="I602" s="325" t="s">
        <v>1929</v>
      </c>
      <c r="J602" s="180">
        <f>IF(SUM(L602:M602)=0,IF(COUNTIF(L602:M602,"未確認")&gt;0,"未確認",IF(COUNTIF(L602:M602,"~*")&gt;0,"*",SUM(L602:M602))),SUM(L602:M602))</f>
        <v>0</v>
      </c>
      <c r="K602" s="181" t="str">
        <f>IF(OR(COUNTIF(L602:M602,"未確認")&gt;0,COUNTIF(L602:M602,"*")&gt;0),"※","")</f>
        <v/>
      </c>
      <c r="L602" s="111"/>
      <c r="M602" s="111"/>
    </row>
    <row r="603" spans="1:22" s="108" customFormat="1" ht="35.1" customHeight="1">
      <c r="A603" s="348" t="s">
        <v>1182</v>
      </c>
      <c r="B603" s="83"/>
      <c r="C603" s="429" t="s">
        <v>408</v>
      </c>
      <c r="D603" s="430"/>
      <c r="E603" s="430"/>
      <c r="F603" s="430"/>
      <c r="G603" s="430"/>
      <c r="H603" s="431"/>
      <c r="I603" s="443" t="s">
        <v>1183</v>
      </c>
      <c r="J603" s="164">
        <v>83</v>
      </c>
      <c r="K603" s="181" t="str">
        <f>IF(OR(COUNTIF(L603:M603,"未確認")&gt;0,COUNTIF(L603:M603,"~*")&gt;0),"※","")</f>
        <v/>
      </c>
      <c r="L603" s="353"/>
      <c r="M603" s="353"/>
    </row>
    <row r="604" spans="1:22" s="108" customFormat="1" ht="35.1" customHeight="1">
      <c r="A604" s="348" t="s">
        <v>1184</v>
      </c>
      <c r="B604" s="83"/>
      <c r="C604" s="312"/>
      <c r="D604" s="313"/>
      <c r="E604" s="423" t="s">
        <v>410</v>
      </c>
      <c r="F604" s="424"/>
      <c r="G604" s="424"/>
      <c r="H604" s="425"/>
      <c r="I604" s="439"/>
      <c r="J604" s="164" t="s">
        <v>131</v>
      </c>
      <c r="K604" s="181" t="str">
        <f>IF(OR(COUNTIF(L604:M604,"未確認")&gt;0,COUNTIF(L604:M604,"~*")&gt;0),"※","")</f>
        <v/>
      </c>
      <c r="L604" s="353"/>
      <c r="M604" s="353"/>
    </row>
    <row r="605" spans="1:22" s="108" customFormat="1" ht="35.1" customHeight="1">
      <c r="A605" s="348" t="s">
        <v>1185</v>
      </c>
      <c r="B605" s="83"/>
      <c r="C605" s="429" t="s">
        <v>411</v>
      </c>
      <c r="D605" s="430"/>
      <c r="E605" s="430"/>
      <c r="F605" s="430"/>
      <c r="G605" s="430"/>
      <c r="H605" s="431"/>
      <c r="I605" s="437" t="s">
        <v>1930</v>
      </c>
      <c r="J605" s="164">
        <v>41</v>
      </c>
      <c r="K605" s="181" t="str">
        <f>IF(OR(COUNTIF(L605:M605,"未確認")&gt;0,COUNTIF(L605:M605,"~*")&gt;0),"※","")</f>
        <v/>
      </c>
      <c r="L605" s="353"/>
      <c r="M605" s="353"/>
    </row>
    <row r="606" spans="1:22" s="108" customFormat="1" ht="35.1" customHeight="1">
      <c r="A606" s="348" t="s">
        <v>1187</v>
      </c>
      <c r="B606" s="83"/>
      <c r="C606" s="312"/>
      <c r="D606" s="313"/>
      <c r="E606" s="423" t="s">
        <v>410</v>
      </c>
      <c r="F606" s="424"/>
      <c r="G606" s="424"/>
      <c r="H606" s="425"/>
      <c r="I606" s="489"/>
      <c r="J606" s="164" t="s">
        <v>131</v>
      </c>
      <c r="K606" s="181" t="str">
        <f>IF(OR(COUNTIF(L606:M606,"未確認")&gt;0,COUNTIF(L606:M606,"~*")&gt;0),"※","")</f>
        <v/>
      </c>
      <c r="L606" s="353"/>
      <c r="M606" s="353"/>
    </row>
    <row r="607" spans="1:22" s="108" customFormat="1" ht="42" customHeight="1">
      <c r="A607" s="348" t="s">
        <v>1188</v>
      </c>
      <c r="B607" s="83"/>
      <c r="C607" s="423" t="s">
        <v>412</v>
      </c>
      <c r="D607" s="424"/>
      <c r="E607" s="424"/>
      <c r="F607" s="424"/>
      <c r="G607" s="424"/>
      <c r="H607" s="425"/>
      <c r="I607" s="116" t="s">
        <v>1876</v>
      </c>
      <c r="J607" s="180">
        <v>16</v>
      </c>
      <c r="K607" s="181" t="str">
        <f>IF(OR(COUNTIF(L607:M607,"未確認")&gt;0,COUNTIF(L607:M607,"~*")&gt;0),"※","")</f>
        <v/>
      </c>
      <c r="L607" s="353"/>
      <c r="M607" s="353"/>
    </row>
    <row r="608" spans="1:22" s="108" customFormat="1" ht="56.1" customHeight="1">
      <c r="A608" s="352" t="s">
        <v>1190</v>
      </c>
      <c r="B608" s="83"/>
      <c r="C608" s="404" t="s">
        <v>413</v>
      </c>
      <c r="D608" s="405"/>
      <c r="E608" s="405"/>
      <c r="F608" s="405"/>
      <c r="G608" s="405"/>
      <c r="H608" s="406"/>
      <c r="I608" s="116" t="s">
        <v>414</v>
      </c>
      <c r="J608" s="180">
        <f t="shared" ref="J608:J613" si="24">IF(SUM(L608:M608)=0,IF(COUNTIF(L608:M608,"未確認")&gt;0,"未確認",IF(COUNTIF(L608:M608,"~*")&gt;0,"*",SUM(L608:M608))),SUM(L608:M608))</f>
        <v>0</v>
      </c>
      <c r="K608" s="181" t="str">
        <f t="shared" ref="K608:K613" si="25">IF(OR(COUNTIF(L608:M608,"未確認")&gt;0,COUNTIF(L608:M608,"*")&gt;0),"※","")</f>
        <v/>
      </c>
      <c r="L608" s="111"/>
      <c r="M608" s="111"/>
    </row>
    <row r="609" spans="1:22" s="108" customFormat="1" ht="56.1" customHeight="1">
      <c r="A609" s="352" t="s">
        <v>1191</v>
      </c>
      <c r="B609" s="83"/>
      <c r="C609" s="404" t="s">
        <v>1931</v>
      </c>
      <c r="D609" s="405"/>
      <c r="E609" s="405"/>
      <c r="F609" s="405"/>
      <c r="G609" s="405"/>
      <c r="H609" s="406"/>
      <c r="I609" s="116" t="s">
        <v>415</v>
      </c>
      <c r="J609" s="180">
        <f t="shared" si="24"/>
        <v>0</v>
      </c>
      <c r="K609" s="181" t="str">
        <f t="shared" si="25"/>
        <v/>
      </c>
      <c r="L609" s="111"/>
      <c r="M609" s="111"/>
    </row>
    <row r="610" spans="1:22" s="1" customFormat="1" ht="56.1" customHeight="1">
      <c r="A610" s="352" t="s">
        <v>1193</v>
      </c>
      <c r="B610" s="83"/>
      <c r="C610" s="404" t="s">
        <v>416</v>
      </c>
      <c r="D610" s="405"/>
      <c r="E610" s="405"/>
      <c r="F610" s="405"/>
      <c r="G610" s="405"/>
      <c r="H610" s="406"/>
      <c r="I610" s="116" t="s">
        <v>417</v>
      </c>
      <c r="J610" s="180">
        <f t="shared" si="24"/>
        <v>0</v>
      </c>
      <c r="K610" s="181" t="str">
        <f t="shared" si="25"/>
        <v/>
      </c>
      <c r="L610" s="111"/>
      <c r="M610" s="111"/>
    </row>
    <row r="611" spans="1:22" s="1" customFormat="1" ht="56.1" customHeight="1">
      <c r="A611" s="352" t="s">
        <v>1194</v>
      </c>
      <c r="B611" s="83"/>
      <c r="C611" s="404" t="s">
        <v>418</v>
      </c>
      <c r="D611" s="405"/>
      <c r="E611" s="405"/>
      <c r="F611" s="405"/>
      <c r="G611" s="405"/>
      <c r="H611" s="406"/>
      <c r="I611" s="116" t="s">
        <v>1708</v>
      </c>
      <c r="J611" s="180">
        <f t="shared" si="24"/>
        <v>0</v>
      </c>
      <c r="K611" s="181" t="str">
        <f t="shared" si="25"/>
        <v/>
      </c>
      <c r="L611" s="111"/>
      <c r="M611" s="111"/>
    </row>
    <row r="612" spans="1:22" s="1" customFormat="1" ht="42" customHeight="1">
      <c r="A612" s="352" t="s">
        <v>1196</v>
      </c>
      <c r="B612" s="83"/>
      <c r="C612" s="404" t="s">
        <v>420</v>
      </c>
      <c r="D612" s="405"/>
      <c r="E612" s="405"/>
      <c r="F612" s="405"/>
      <c r="G612" s="405"/>
      <c r="H612" s="406"/>
      <c r="I612" s="354" t="s">
        <v>421</v>
      </c>
      <c r="J612" s="180">
        <f t="shared" si="24"/>
        <v>0</v>
      </c>
      <c r="K612" s="181" t="str">
        <f t="shared" si="25"/>
        <v/>
      </c>
      <c r="L612" s="111"/>
      <c r="M612" s="111"/>
    </row>
    <row r="613" spans="1:22" s="1" customFormat="1" ht="56.1" customHeight="1">
      <c r="A613" s="352" t="s">
        <v>1197</v>
      </c>
      <c r="B613" s="83"/>
      <c r="C613" s="404" t="s">
        <v>422</v>
      </c>
      <c r="D613" s="405"/>
      <c r="E613" s="405"/>
      <c r="F613" s="405"/>
      <c r="G613" s="405"/>
      <c r="H613" s="406"/>
      <c r="I613" s="116" t="s">
        <v>1198</v>
      </c>
      <c r="J613" s="180">
        <f t="shared" si="24"/>
        <v>0</v>
      </c>
      <c r="K613" s="181" t="str">
        <f t="shared" si="25"/>
        <v/>
      </c>
      <c r="L613" s="111"/>
      <c r="M613" s="111"/>
    </row>
    <row r="614" spans="1:22" s="1" customFormat="1">
      <c r="A614" s="328"/>
      <c r="B614" s="19"/>
      <c r="C614" s="19"/>
      <c r="D614" s="19"/>
      <c r="E614" s="19"/>
      <c r="F614" s="19"/>
      <c r="G614" s="19"/>
      <c r="H614" s="15"/>
      <c r="I614" s="15"/>
      <c r="J614" s="87"/>
      <c r="K614" s="88"/>
      <c r="L614" s="89"/>
      <c r="M614" s="89"/>
    </row>
    <row r="615" spans="1:22" s="82" customFormat="1">
      <c r="A615" s="328"/>
      <c r="B615" s="83"/>
      <c r="C615" s="60"/>
      <c r="D615" s="60"/>
      <c r="E615" s="60"/>
      <c r="F615" s="60"/>
      <c r="G615" s="60"/>
      <c r="H615" s="90"/>
      <c r="I615" s="90"/>
      <c r="J615" s="87"/>
      <c r="K615" s="88"/>
      <c r="L615" s="89"/>
      <c r="M615" s="89"/>
    </row>
    <row r="616" spans="1:22" s="1" customFormat="1">
      <c r="A616" s="328"/>
      <c r="B616" s="83"/>
      <c r="C616" s="4"/>
      <c r="D616" s="4"/>
      <c r="E616" s="126"/>
      <c r="F616" s="126"/>
      <c r="G616" s="126"/>
      <c r="H616" s="127"/>
      <c r="I616" s="127"/>
      <c r="J616" s="87"/>
      <c r="K616" s="88"/>
      <c r="L616" s="89"/>
      <c r="M616" s="89"/>
    </row>
    <row r="617" spans="1:22" s="1" customFormat="1">
      <c r="A617" s="328"/>
      <c r="B617" s="19" t="s">
        <v>423</v>
      </c>
      <c r="C617" s="44"/>
      <c r="D617" s="44"/>
      <c r="E617" s="44"/>
      <c r="F617" s="44"/>
      <c r="G617" s="44"/>
      <c r="H617" s="15"/>
      <c r="I617" s="15"/>
      <c r="J617" s="87"/>
      <c r="K617" s="88"/>
      <c r="L617" s="89"/>
      <c r="M617" s="89"/>
    </row>
    <row r="618" spans="1:22">
      <c r="A618" s="328"/>
      <c r="B618" s="19"/>
      <c r="C618" s="19"/>
      <c r="D618" s="19"/>
      <c r="E618" s="19"/>
      <c r="F618" s="19"/>
      <c r="G618" s="19"/>
      <c r="H618" s="15"/>
      <c r="I618" s="15"/>
      <c r="L618" s="73"/>
      <c r="M618" s="73"/>
      <c r="N618" s="9"/>
      <c r="O618" s="9"/>
      <c r="P618" s="9"/>
      <c r="Q618" s="9"/>
      <c r="R618" s="9"/>
      <c r="S618" s="9"/>
      <c r="T618" s="9"/>
      <c r="U618" s="9"/>
      <c r="V618" s="9"/>
    </row>
    <row r="619" spans="1:22" ht="34.5" customHeight="1">
      <c r="A619" s="328"/>
      <c r="B619" s="19"/>
      <c r="C619" s="4"/>
      <c r="D619" s="4"/>
      <c r="F619" s="4"/>
      <c r="G619" s="4"/>
      <c r="H619" s="308"/>
      <c r="I619" s="308"/>
      <c r="J619" s="74" t="s">
        <v>68</v>
      </c>
      <c r="K619" s="197"/>
      <c r="L619" s="76" t="s">
        <v>536</v>
      </c>
      <c r="M619" s="76" t="s">
        <v>537</v>
      </c>
      <c r="N619" s="9"/>
      <c r="O619" s="9"/>
      <c r="P619" s="9"/>
      <c r="Q619" s="9"/>
      <c r="R619" s="9"/>
      <c r="S619" s="9"/>
      <c r="T619" s="9"/>
      <c r="U619" s="9"/>
      <c r="V619" s="9"/>
    </row>
    <row r="620" spans="1:22" ht="20.25" customHeight="1">
      <c r="A620" s="328"/>
      <c r="B620" s="2"/>
      <c r="C620" s="60"/>
      <c r="D620" s="4"/>
      <c r="F620" s="4"/>
      <c r="G620" s="4"/>
      <c r="H620" s="308"/>
      <c r="I620" s="65" t="s">
        <v>1072</v>
      </c>
      <c r="J620" s="66"/>
      <c r="K620" s="198"/>
      <c r="L620" s="78" t="s">
        <v>526</v>
      </c>
      <c r="M620" s="78" t="s">
        <v>526</v>
      </c>
      <c r="N620" s="9"/>
      <c r="O620" s="9"/>
      <c r="P620" s="9"/>
      <c r="Q620" s="9"/>
      <c r="R620" s="9"/>
      <c r="S620" s="9"/>
      <c r="T620" s="9"/>
      <c r="U620" s="9"/>
      <c r="V620" s="9"/>
    </row>
    <row r="621" spans="1:22" s="112" customFormat="1" ht="71.25" customHeight="1">
      <c r="A621" s="352" t="s">
        <v>1199</v>
      </c>
      <c r="B621" s="108"/>
      <c r="C621" s="423" t="s">
        <v>424</v>
      </c>
      <c r="D621" s="424"/>
      <c r="E621" s="424"/>
      <c r="F621" s="424"/>
      <c r="G621" s="424"/>
      <c r="H621" s="425"/>
      <c r="I621" s="510" t="s">
        <v>1200</v>
      </c>
      <c r="J621" s="180">
        <f t="shared" ref="J621:J631" si="26">IF(SUM(L621:M621)=0,IF(COUNTIF(L621:M621,"未確認")&gt;0,"未確認",IF(COUNTIF(L621:M621,"~*")&gt;0,"*",SUM(L621:M621))),SUM(L621:M621))</f>
        <v>0</v>
      </c>
      <c r="K621" s="181" t="str">
        <f t="shared" ref="K621:K631" si="27">IF(OR(COUNTIF(L621:M621,"未確認")&gt;0,COUNTIF(L621:M621,"*")&gt;0),"※","")</f>
        <v/>
      </c>
      <c r="L621" s="111"/>
      <c r="M621" s="111"/>
    </row>
    <row r="622" spans="1:22" s="112" customFormat="1" ht="71.25" customHeight="1">
      <c r="A622" s="352" t="s">
        <v>1201</v>
      </c>
      <c r="B622" s="108"/>
      <c r="C622" s="423" t="s">
        <v>425</v>
      </c>
      <c r="D622" s="424"/>
      <c r="E622" s="424"/>
      <c r="F622" s="424"/>
      <c r="G622" s="424"/>
      <c r="H622" s="425"/>
      <c r="I622" s="511"/>
      <c r="J622" s="180">
        <f t="shared" si="26"/>
        <v>0</v>
      </c>
      <c r="K622" s="181" t="str">
        <f t="shared" si="27"/>
        <v/>
      </c>
      <c r="L622" s="111"/>
      <c r="M622" s="111"/>
    </row>
    <row r="623" spans="1:22" s="112" customFormat="1" ht="71.25" customHeight="1">
      <c r="A623" s="352" t="s">
        <v>1202</v>
      </c>
      <c r="B623" s="108"/>
      <c r="C623" s="423" t="s">
        <v>507</v>
      </c>
      <c r="D623" s="424"/>
      <c r="E623" s="424"/>
      <c r="F623" s="424"/>
      <c r="G623" s="424"/>
      <c r="H623" s="425"/>
      <c r="I623" s="512"/>
      <c r="J623" s="180">
        <f t="shared" si="26"/>
        <v>0</v>
      </c>
      <c r="K623" s="181" t="str">
        <f t="shared" si="27"/>
        <v/>
      </c>
      <c r="L623" s="111"/>
      <c r="M623" s="111"/>
    </row>
    <row r="624" spans="1:22" s="112" customFormat="1" ht="70.150000000000006" customHeight="1">
      <c r="A624" s="352" t="s">
        <v>1204</v>
      </c>
      <c r="B624" s="108"/>
      <c r="C624" s="423" t="s">
        <v>1932</v>
      </c>
      <c r="D624" s="424"/>
      <c r="E624" s="424"/>
      <c r="F624" s="424"/>
      <c r="G624" s="424"/>
      <c r="H624" s="425"/>
      <c r="I624" s="199" t="s">
        <v>426</v>
      </c>
      <c r="J624" s="180">
        <f t="shared" si="26"/>
        <v>0</v>
      </c>
      <c r="K624" s="181" t="str">
        <f t="shared" si="27"/>
        <v/>
      </c>
      <c r="L624" s="111"/>
      <c r="M624" s="111"/>
    </row>
    <row r="625" spans="1:22" s="112" customFormat="1" ht="84" customHeight="1">
      <c r="A625" s="352" t="s">
        <v>1206</v>
      </c>
      <c r="B625" s="108"/>
      <c r="C625" s="404" t="s">
        <v>1933</v>
      </c>
      <c r="D625" s="405"/>
      <c r="E625" s="405"/>
      <c r="F625" s="405"/>
      <c r="G625" s="405"/>
      <c r="H625" s="406"/>
      <c r="I625" s="116" t="s">
        <v>1934</v>
      </c>
      <c r="J625" s="180">
        <f t="shared" si="26"/>
        <v>0</v>
      </c>
      <c r="K625" s="181" t="str">
        <f t="shared" si="27"/>
        <v/>
      </c>
      <c r="L625" s="111"/>
      <c r="M625" s="111"/>
    </row>
    <row r="626" spans="1:22" s="112" customFormat="1" ht="100.35" customHeight="1">
      <c r="A626" s="352" t="s">
        <v>1209</v>
      </c>
      <c r="B626" s="108"/>
      <c r="C626" s="423" t="s">
        <v>1210</v>
      </c>
      <c r="D626" s="424"/>
      <c r="E626" s="424"/>
      <c r="F626" s="424"/>
      <c r="G626" s="424"/>
      <c r="H626" s="425"/>
      <c r="I626" s="129" t="s">
        <v>1935</v>
      </c>
      <c r="J626" s="180">
        <f t="shared" si="26"/>
        <v>11</v>
      </c>
      <c r="K626" s="181" t="str">
        <f t="shared" si="27"/>
        <v>※</v>
      </c>
      <c r="L626" s="111" t="s">
        <v>132</v>
      </c>
      <c r="M626" s="111">
        <v>11</v>
      </c>
    </row>
    <row r="627" spans="1:22" s="112" customFormat="1" ht="84" customHeight="1">
      <c r="A627" s="352" t="s">
        <v>1212</v>
      </c>
      <c r="B627" s="113"/>
      <c r="C627" s="423" t="s">
        <v>1213</v>
      </c>
      <c r="D627" s="424"/>
      <c r="E627" s="424"/>
      <c r="F627" s="424"/>
      <c r="G627" s="424"/>
      <c r="H627" s="425"/>
      <c r="I627" s="129" t="s">
        <v>428</v>
      </c>
      <c r="J627" s="180">
        <f t="shared" si="26"/>
        <v>0</v>
      </c>
      <c r="K627" s="181" t="str">
        <f t="shared" si="27"/>
        <v/>
      </c>
      <c r="L627" s="111"/>
      <c r="M627" s="111"/>
    </row>
    <row r="628" spans="1:22" s="112" customFormat="1" ht="98.1" customHeight="1">
      <c r="A628" s="352" t="s">
        <v>1214</v>
      </c>
      <c r="B628" s="113"/>
      <c r="C628" s="404" t="s">
        <v>429</v>
      </c>
      <c r="D628" s="405"/>
      <c r="E628" s="405"/>
      <c r="F628" s="405"/>
      <c r="G628" s="405"/>
      <c r="H628" s="406"/>
      <c r="I628" s="116" t="s">
        <v>430</v>
      </c>
      <c r="J628" s="180">
        <f t="shared" si="26"/>
        <v>0</v>
      </c>
      <c r="K628" s="181" t="str">
        <f t="shared" si="27"/>
        <v/>
      </c>
      <c r="L628" s="111"/>
      <c r="M628" s="111"/>
    </row>
    <row r="629" spans="1:22" s="112" customFormat="1" ht="84" customHeight="1">
      <c r="A629" s="352" t="s">
        <v>1217</v>
      </c>
      <c r="B629" s="113"/>
      <c r="C629" s="423" t="s">
        <v>431</v>
      </c>
      <c r="D629" s="424"/>
      <c r="E629" s="424"/>
      <c r="F629" s="424"/>
      <c r="G629" s="424"/>
      <c r="H629" s="425"/>
      <c r="I629" s="116" t="s">
        <v>1936</v>
      </c>
      <c r="J629" s="180">
        <f t="shared" si="26"/>
        <v>0</v>
      </c>
      <c r="K629" s="181" t="str">
        <f t="shared" si="27"/>
        <v/>
      </c>
      <c r="L629" s="111"/>
      <c r="M629" s="111"/>
    </row>
    <row r="630" spans="1:22" s="112" customFormat="1" ht="70.150000000000006" customHeight="1">
      <c r="A630" s="352" t="s">
        <v>1219</v>
      </c>
      <c r="B630" s="113"/>
      <c r="C630" s="404" t="s">
        <v>1937</v>
      </c>
      <c r="D630" s="405"/>
      <c r="E630" s="405"/>
      <c r="F630" s="405"/>
      <c r="G630" s="405"/>
      <c r="H630" s="406"/>
      <c r="I630" s="116" t="s">
        <v>1221</v>
      </c>
      <c r="J630" s="180">
        <f t="shared" si="26"/>
        <v>0</v>
      </c>
      <c r="K630" s="181" t="str">
        <f t="shared" si="27"/>
        <v/>
      </c>
      <c r="L630" s="111"/>
      <c r="M630" s="111"/>
    </row>
    <row r="631" spans="1:22" s="112" customFormat="1" ht="84" customHeight="1">
      <c r="A631" s="352" t="s">
        <v>1222</v>
      </c>
      <c r="B631" s="113"/>
      <c r="C631" s="404" t="s">
        <v>1938</v>
      </c>
      <c r="D631" s="405"/>
      <c r="E631" s="405"/>
      <c r="F631" s="405"/>
      <c r="G631" s="405"/>
      <c r="H631" s="406"/>
      <c r="I631" s="116" t="s">
        <v>1224</v>
      </c>
      <c r="J631" s="180">
        <f t="shared" si="26"/>
        <v>0</v>
      </c>
      <c r="K631" s="181" t="str">
        <f t="shared" si="27"/>
        <v/>
      </c>
      <c r="L631" s="111"/>
      <c r="M631" s="111"/>
    </row>
    <row r="632" spans="1:22" s="1" customFormat="1">
      <c r="A632" s="328"/>
      <c r="B632" s="19"/>
      <c r="C632" s="19"/>
      <c r="D632" s="19"/>
      <c r="E632" s="19"/>
      <c r="F632" s="19"/>
      <c r="G632" s="19"/>
      <c r="H632" s="15"/>
      <c r="I632" s="15"/>
      <c r="J632" s="87"/>
      <c r="K632" s="88"/>
      <c r="L632" s="89"/>
      <c r="M632" s="89"/>
    </row>
    <row r="633" spans="1:22" s="82" customFormat="1">
      <c r="A633" s="328"/>
      <c r="B633" s="83"/>
      <c r="C633" s="60"/>
      <c r="D633" s="60"/>
      <c r="E633" s="60"/>
      <c r="F633" s="60"/>
      <c r="G633" s="60"/>
      <c r="H633" s="90"/>
      <c r="I633" s="90"/>
      <c r="J633" s="87"/>
      <c r="K633" s="88"/>
      <c r="L633" s="89"/>
      <c r="M633" s="89"/>
    </row>
    <row r="634" spans="1:22" s="108" customFormat="1">
      <c r="A634" s="328"/>
      <c r="B634" s="113"/>
      <c r="C634" s="4"/>
      <c r="D634" s="4"/>
      <c r="E634" s="4"/>
      <c r="F634" s="4"/>
      <c r="G634" s="4"/>
      <c r="H634" s="308"/>
      <c r="I634" s="308"/>
      <c r="J634" s="59"/>
      <c r="K634" s="30"/>
      <c r="L634" s="101"/>
      <c r="M634" s="101"/>
    </row>
    <row r="635" spans="1:22" s="108" customFormat="1">
      <c r="A635" s="328"/>
      <c r="B635" s="19" t="s">
        <v>434</v>
      </c>
      <c r="C635" s="4"/>
      <c r="D635" s="4"/>
      <c r="E635" s="4"/>
      <c r="F635" s="4"/>
      <c r="G635" s="4"/>
      <c r="H635" s="308"/>
      <c r="I635" s="308"/>
      <c r="J635" s="59"/>
      <c r="K635" s="30"/>
      <c r="L635" s="101"/>
      <c r="M635" s="101"/>
    </row>
    <row r="636" spans="1:22">
      <c r="A636" s="328"/>
      <c r="B636" s="19"/>
      <c r="C636" s="19"/>
      <c r="D636" s="19"/>
      <c r="E636" s="19"/>
      <c r="F636" s="19"/>
      <c r="G636" s="19"/>
      <c r="H636" s="15"/>
      <c r="I636" s="15"/>
      <c r="J636" s="61"/>
      <c r="K636" s="30"/>
      <c r="L636" s="73"/>
      <c r="M636" s="73"/>
      <c r="N636" s="9"/>
      <c r="O636" s="9"/>
      <c r="P636" s="9"/>
      <c r="Q636" s="9"/>
      <c r="R636" s="9"/>
      <c r="S636" s="9"/>
      <c r="T636" s="9"/>
      <c r="U636" s="9"/>
      <c r="V636" s="9"/>
    </row>
    <row r="637" spans="1:22" ht="34.5" customHeight="1">
      <c r="A637" s="328"/>
      <c r="B637" s="19"/>
      <c r="C637" s="4"/>
      <c r="D637" s="4"/>
      <c r="F637" s="4"/>
      <c r="G637" s="4"/>
      <c r="H637" s="308"/>
      <c r="I637" s="308"/>
      <c r="J637" s="74" t="s">
        <v>68</v>
      </c>
      <c r="K637" s="167"/>
      <c r="L637" s="76" t="s">
        <v>536</v>
      </c>
      <c r="M637" s="76" t="s">
        <v>537</v>
      </c>
      <c r="N637" s="9"/>
      <c r="O637" s="9"/>
      <c r="P637" s="9"/>
      <c r="Q637" s="9"/>
      <c r="R637" s="9"/>
      <c r="S637" s="9"/>
      <c r="T637" s="9"/>
      <c r="U637" s="9"/>
      <c r="V637" s="9"/>
    </row>
    <row r="638" spans="1:22" ht="20.25" customHeight="1">
      <c r="A638" s="328"/>
      <c r="B638" s="2"/>
      <c r="C638" s="60"/>
      <c r="D638" s="4"/>
      <c r="F638" s="4"/>
      <c r="G638" s="4"/>
      <c r="H638" s="308"/>
      <c r="I638" s="65" t="s">
        <v>1302</v>
      </c>
      <c r="J638" s="66"/>
      <c r="K638" s="168"/>
      <c r="L638" s="78" t="s">
        <v>526</v>
      </c>
      <c r="M638" s="78" t="s">
        <v>526</v>
      </c>
      <c r="N638" s="9"/>
      <c r="O638" s="9"/>
      <c r="P638" s="9"/>
      <c r="Q638" s="9"/>
      <c r="R638" s="9"/>
      <c r="S638" s="9"/>
      <c r="T638" s="9"/>
      <c r="U638" s="9"/>
      <c r="V638" s="9"/>
    </row>
    <row r="639" spans="1:22" s="112" customFormat="1" ht="70.150000000000006" customHeight="1">
      <c r="A639" s="352" t="s">
        <v>1225</v>
      </c>
      <c r="B639" s="108"/>
      <c r="C639" s="404" t="s">
        <v>1939</v>
      </c>
      <c r="D639" s="405"/>
      <c r="E639" s="405"/>
      <c r="F639" s="405"/>
      <c r="G639" s="405"/>
      <c r="H639" s="406"/>
      <c r="I639" s="116" t="s">
        <v>435</v>
      </c>
      <c r="J639" s="180">
        <f t="shared" ref="J639:J646" si="28">IF(SUM(L639:M639)=0,IF(COUNTIF(L639:M639,"未確認")&gt;0,"未確認",IF(COUNTIF(L639:M639,"~*")&gt;0,"*",SUM(L639:M639))),SUM(L639:M639))</f>
        <v>0</v>
      </c>
      <c r="K639" s="181" t="str">
        <f t="shared" ref="K639:K646" si="29">IF(OR(COUNTIF(L639:M639,"未確認")&gt;0,COUNTIF(L639:M639,"*")&gt;0),"※","")</f>
        <v/>
      </c>
      <c r="L639" s="111"/>
      <c r="M639" s="111"/>
    </row>
    <row r="640" spans="1:22" s="112" customFormat="1" ht="56.1" customHeight="1">
      <c r="A640" s="352" t="s">
        <v>1227</v>
      </c>
      <c r="B640" s="113"/>
      <c r="C640" s="404" t="s">
        <v>1228</v>
      </c>
      <c r="D640" s="405"/>
      <c r="E640" s="405"/>
      <c r="F640" s="405"/>
      <c r="G640" s="405"/>
      <c r="H640" s="406"/>
      <c r="I640" s="116" t="s">
        <v>436</v>
      </c>
      <c r="J640" s="180">
        <f t="shared" si="28"/>
        <v>0</v>
      </c>
      <c r="K640" s="181" t="str">
        <f t="shared" si="29"/>
        <v/>
      </c>
      <c r="L640" s="111"/>
      <c r="M640" s="111"/>
    </row>
    <row r="641" spans="1:22" s="112" customFormat="1" ht="78">
      <c r="A641" s="352" t="s">
        <v>1229</v>
      </c>
      <c r="B641" s="113"/>
      <c r="C641" s="404" t="s">
        <v>1230</v>
      </c>
      <c r="D641" s="405"/>
      <c r="E641" s="405"/>
      <c r="F641" s="405"/>
      <c r="G641" s="405"/>
      <c r="H641" s="406"/>
      <c r="I641" s="116" t="s">
        <v>437</v>
      </c>
      <c r="J641" s="180">
        <f t="shared" si="28"/>
        <v>0</v>
      </c>
      <c r="K641" s="181" t="str">
        <f t="shared" si="29"/>
        <v/>
      </c>
      <c r="L641" s="111"/>
      <c r="M641" s="111"/>
    </row>
    <row r="642" spans="1:22" s="112" customFormat="1" ht="56.1" customHeight="1">
      <c r="A642" s="352" t="s">
        <v>1231</v>
      </c>
      <c r="B642" s="113"/>
      <c r="C642" s="423" t="s">
        <v>438</v>
      </c>
      <c r="D642" s="424"/>
      <c r="E642" s="424"/>
      <c r="F642" s="424"/>
      <c r="G642" s="424"/>
      <c r="H642" s="425"/>
      <c r="I642" s="116" t="s">
        <v>439</v>
      </c>
      <c r="J642" s="180">
        <f t="shared" si="28"/>
        <v>0</v>
      </c>
      <c r="K642" s="181" t="str">
        <f t="shared" si="29"/>
        <v/>
      </c>
      <c r="L642" s="111"/>
      <c r="M642" s="111"/>
    </row>
    <row r="643" spans="1:22" s="112" customFormat="1" ht="84" customHeight="1">
      <c r="A643" s="352" t="s">
        <v>1232</v>
      </c>
      <c r="B643" s="113"/>
      <c r="C643" s="404" t="s">
        <v>510</v>
      </c>
      <c r="D643" s="405"/>
      <c r="E643" s="405"/>
      <c r="F643" s="405"/>
      <c r="G643" s="405"/>
      <c r="H643" s="406"/>
      <c r="I643" s="116" t="s">
        <v>440</v>
      </c>
      <c r="J643" s="180" t="str">
        <f t="shared" si="28"/>
        <v>*</v>
      </c>
      <c r="K643" s="181" t="str">
        <f t="shared" si="29"/>
        <v>※</v>
      </c>
      <c r="L643" s="111" t="s">
        <v>132</v>
      </c>
      <c r="M643" s="111"/>
    </row>
    <row r="644" spans="1:22" s="112" customFormat="1" ht="70.150000000000006" customHeight="1">
      <c r="A644" s="352" t="s">
        <v>1234</v>
      </c>
      <c r="B644" s="113"/>
      <c r="C644" s="404" t="s">
        <v>1416</v>
      </c>
      <c r="D644" s="405"/>
      <c r="E644" s="405"/>
      <c r="F644" s="405"/>
      <c r="G644" s="405"/>
      <c r="H644" s="406"/>
      <c r="I644" s="116" t="s">
        <v>441</v>
      </c>
      <c r="J644" s="180" t="str">
        <f t="shared" si="28"/>
        <v>*</v>
      </c>
      <c r="K644" s="181" t="str">
        <f t="shared" si="29"/>
        <v>※</v>
      </c>
      <c r="L644" s="111"/>
      <c r="M644" s="111" t="s">
        <v>1052</v>
      </c>
    </row>
    <row r="645" spans="1:22" s="112" customFormat="1" ht="98.1" customHeight="1">
      <c r="A645" s="352" t="s">
        <v>1236</v>
      </c>
      <c r="B645" s="113"/>
      <c r="C645" s="404" t="s">
        <v>1237</v>
      </c>
      <c r="D645" s="405"/>
      <c r="E645" s="405"/>
      <c r="F645" s="405"/>
      <c r="G645" s="405"/>
      <c r="H645" s="406"/>
      <c r="I645" s="116" t="s">
        <v>442</v>
      </c>
      <c r="J645" s="180">
        <f t="shared" si="28"/>
        <v>0</v>
      </c>
      <c r="K645" s="181" t="str">
        <f t="shared" si="29"/>
        <v/>
      </c>
      <c r="L645" s="111"/>
      <c r="M645" s="111"/>
    </row>
    <row r="646" spans="1:22" s="112" customFormat="1" ht="84" customHeight="1">
      <c r="A646" s="352" t="s">
        <v>1238</v>
      </c>
      <c r="B646" s="113"/>
      <c r="C646" s="423" t="s">
        <v>443</v>
      </c>
      <c r="D646" s="424"/>
      <c r="E646" s="424"/>
      <c r="F646" s="424"/>
      <c r="G646" s="424"/>
      <c r="H646" s="425"/>
      <c r="I646" s="116" t="s">
        <v>444</v>
      </c>
      <c r="J646" s="180" t="str">
        <f t="shared" si="28"/>
        <v>*</v>
      </c>
      <c r="K646" s="181" t="str">
        <f t="shared" si="29"/>
        <v>※</v>
      </c>
      <c r="L646" s="111" t="s">
        <v>1040</v>
      </c>
      <c r="M646" s="111" t="s">
        <v>1048</v>
      </c>
    </row>
    <row r="647" spans="1:22" s="1" customFormat="1">
      <c r="A647" s="328"/>
      <c r="B647" s="19"/>
      <c r="C647" s="19"/>
      <c r="D647" s="19"/>
      <c r="E647" s="19"/>
      <c r="F647" s="19"/>
      <c r="G647" s="19"/>
      <c r="H647" s="15"/>
      <c r="I647" s="15"/>
      <c r="J647" s="87"/>
      <c r="K647" s="88"/>
      <c r="L647" s="89"/>
      <c r="M647" s="89"/>
    </row>
    <row r="648" spans="1:22" s="82" customFormat="1">
      <c r="A648" s="328"/>
      <c r="B648" s="83"/>
      <c r="C648" s="60"/>
      <c r="D648" s="60"/>
      <c r="E648" s="60"/>
      <c r="F648" s="60"/>
      <c r="G648" s="60"/>
      <c r="H648" s="90"/>
      <c r="I648" s="90"/>
      <c r="J648" s="87"/>
      <c r="K648" s="88"/>
      <c r="L648" s="89"/>
      <c r="M648" s="89"/>
    </row>
    <row r="649" spans="1:22" s="108" customFormat="1">
      <c r="A649" s="328"/>
      <c r="B649" s="113"/>
      <c r="C649" s="4"/>
      <c r="D649" s="4"/>
      <c r="E649" s="4"/>
      <c r="F649" s="4"/>
      <c r="G649" s="4"/>
      <c r="H649" s="308"/>
      <c r="I649" s="308"/>
      <c r="J649" s="59"/>
      <c r="K649" s="30"/>
      <c r="L649" s="101"/>
      <c r="M649" s="101"/>
    </row>
    <row r="650" spans="1:22" s="108" customFormat="1">
      <c r="A650" s="328"/>
      <c r="B650" s="19" t="s">
        <v>445</v>
      </c>
      <c r="C650" s="4"/>
      <c r="D650" s="4"/>
      <c r="E650" s="4"/>
      <c r="F650" s="4"/>
      <c r="G650" s="4"/>
      <c r="H650" s="308"/>
      <c r="I650" s="308"/>
      <c r="J650" s="59"/>
      <c r="K650" s="30"/>
      <c r="L650" s="101"/>
      <c r="M650" s="101"/>
    </row>
    <row r="651" spans="1:22">
      <c r="A651" s="328"/>
      <c r="B651" s="19"/>
      <c r="C651" s="19"/>
      <c r="D651" s="19"/>
      <c r="E651" s="19"/>
      <c r="F651" s="19"/>
      <c r="G651" s="19"/>
      <c r="H651" s="15"/>
      <c r="I651" s="15"/>
      <c r="J651" s="61"/>
      <c r="K651" s="30"/>
      <c r="L651" s="73"/>
      <c r="M651" s="73"/>
      <c r="N651" s="9"/>
      <c r="O651" s="9"/>
      <c r="P651" s="9"/>
      <c r="Q651" s="9"/>
      <c r="R651" s="9"/>
      <c r="S651" s="9"/>
      <c r="T651" s="9"/>
      <c r="U651" s="9"/>
      <c r="V651" s="9"/>
    </row>
    <row r="652" spans="1:22" ht="34.5" customHeight="1">
      <c r="A652" s="328"/>
      <c r="B652" s="19"/>
      <c r="C652" s="4"/>
      <c r="D652" s="4"/>
      <c r="F652" s="4"/>
      <c r="G652" s="4"/>
      <c r="H652" s="308"/>
      <c r="I652" s="308"/>
      <c r="J652" s="74" t="s">
        <v>68</v>
      </c>
      <c r="K652" s="167"/>
      <c r="L652" s="76" t="s">
        <v>1728</v>
      </c>
      <c r="M652" s="76" t="s">
        <v>1940</v>
      </c>
      <c r="N652" s="9"/>
      <c r="O652" s="9"/>
      <c r="P652" s="9"/>
      <c r="Q652" s="9"/>
      <c r="R652" s="9"/>
      <c r="S652" s="9"/>
      <c r="T652" s="9"/>
      <c r="U652" s="9"/>
      <c r="V652" s="9"/>
    </row>
    <row r="653" spans="1:22" ht="20.25" customHeight="1">
      <c r="A653" s="328"/>
      <c r="B653" s="2"/>
      <c r="C653" s="60"/>
      <c r="D653" s="4"/>
      <c r="F653" s="4"/>
      <c r="G653" s="4"/>
      <c r="H653" s="308"/>
      <c r="I653" s="65" t="s">
        <v>1072</v>
      </c>
      <c r="J653" s="66"/>
      <c r="K653" s="168"/>
      <c r="L653" s="78"/>
      <c r="M653" s="78"/>
      <c r="N653" s="9"/>
      <c r="O653" s="9"/>
      <c r="P653" s="9"/>
      <c r="Q653" s="9"/>
      <c r="R653" s="9"/>
      <c r="S653" s="9"/>
      <c r="T653" s="9"/>
      <c r="U653" s="9"/>
      <c r="V653" s="9"/>
    </row>
    <row r="654" spans="1:22" s="112" customFormat="1" ht="42" customHeight="1">
      <c r="A654" s="352" t="s">
        <v>1244</v>
      </c>
      <c r="B654" s="108"/>
      <c r="C654" s="407" t="s">
        <v>1245</v>
      </c>
      <c r="D654" s="426"/>
      <c r="E654" s="426"/>
      <c r="F654" s="426"/>
      <c r="G654" s="426"/>
      <c r="H654" s="408"/>
      <c r="I654" s="116" t="s">
        <v>446</v>
      </c>
      <c r="J654" s="180">
        <f t="shared" ref="J654:J668" si="30">IF(SUM(L654:M654)=0,IF(COUNTIF(L654:M654,"未確認")&gt;0,"未確認",IF(COUNTIF(L654:M654,"~*")&gt;0,"*",SUM(L654:M654))),SUM(L654:M654))</f>
        <v>41</v>
      </c>
      <c r="K654" s="181" t="str">
        <f t="shared" ref="K654:K668" si="31">IF(OR(COUNTIF(L654:M654,"未確認")&gt;0,COUNTIF(L654:M654,"*")&gt;0),"※","")</f>
        <v/>
      </c>
      <c r="L654" s="111">
        <v>18</v>
      </c>
      <c r="M654" s="111">
        <v>23</v>
      </c>
    </row>
    <row r="655" spans="1:22" s="112" customFormat="1" ht="70.150000000000006" customHeight="1">
      <c r="A655" s="352" t="s">
        <v>1246</v>
      </c>
      <c r="B655" s="83"/>
      <c r="C655" s="171"/>
      <c r="D655" s="200"/>
      <c r="E655" s="404" t="s">
        <v>1941</v>
      </c>
      <c r="F655" s="405"/>
      <c r="G655" s="405"/>
      <c r="H655" s="406"/>
      <c r="I655" s="116" t="s">
        <v>447</v>
      </c>
      <c r="J655" s="180">
        <f t="shared" si="30"/>
        <v>0</v>
      </c>
      <c r="K655" s="181" t="str">
        <f t="shared" si="31"/>
        <v/>
      </c>
      <c r="L655" s="111"/>
      <c r="M655" s="111"/>
    </row>
    <row r="656" spans="1:22" s="112" customFormat="1" ht="70.150000000000006" customHeight="1">
      <c r="A656" s="352" t="s">
        <v>1248</v>
      </c>
      <c r="B656" s="83"/>
      <c r="C656" s="171"/>
      <c r="D656" s="200"/>
      <c r="E656" s="404" t="s">
        <v>1942</v>
      </c>
      <c r="F656" s="405"/>
      <c r="G656" s="405"/>
      <c r="H656" s="406"/>
      <c r="I656" s="116" t="s">
        <v>448</v>
      </c>
      <c r="J656" s="180">
        <f t="shared" si="30"/>
        <v>15</v>
      </c>
      <c r="K656" s="181" t="str">
        <f t="shared" si="31"/>
        <v>※</v>
      </c>
      <c r="L656" s="111" t="s">
        <v>1943</v>
      </c>
      <c r="M656" s="111">
        <v>15</v>
      </c>
    </row>
    <row r="657" spans="1:22" s="112" customFormat="1" ht="70.150000000000006" customHeight="1">
      <c r="A657" s="352" t="s">
        <v>1250</v>
      </c>
      <c r="B657" s="83"/>
      <c r="C657" s="316"/>
      <c r="D657" s="319"/>
      <c r="E657" s="404" t="s">
        <v>449</v>
      </c>
      <c r="F657" s="405"/>
      <c r="G657" s="405"/>
      <c r="H657" s="406"/>
      <c r="I657" s="116" t="s">
        <v>450</v>
      </c>
      <c r="J657" s="180">
        <f t="shared" si="30"/>
        <v>10</v>
      </c>
      <c r="K657" s="181" t="str">
        <f t="shared" si="31"/>
        <v>※</v>
      </c>
      <c r="L657" s="111">
        <v>10</v>
      </c>
      <c r="M657" s="111" t="s">
        <v>1040</v>
      </c>
    </row>
    <row r="658" spans="1:22" s="112" customFormat="1" ht="84" customHeight="1">
      <c r="A658" s="352" t="s">
        <v>1251</v>
      </c>
      <c r="B658" s="83"/>
      <c r="C658" s="316"/>
      <c r="D658" s="319"/>
      <c r="E658" s="404" t="s">
        <v>1252</v>
      </c>
      <c r="F658" s="405"/>
      <c r="G658" s="405"/>
      <c r="H658" s="406"/>
      <c r="I658" s="116" t="s">
        <v>451</v>
      </c>
      <c r="J658" s="180" t="str">
        <f t="shared" si="30"/>
        <v>*</v>
      </c>
      <c r="K658" s="181" t="str">
        <f t="shared" si="31"/>
        <v>※</v>
      </c>
      <c r="L658" s="111" t="s">
        <v>1052</v>
      </c>
      <c r="M658" s="111"/>
    </row>
    <row r="659" spans="1:22" s="112" customFormat="1" ht="70.150000000000006" customHeight="1">
      <c r="A659" s="352" t="s">
        <v>1253</v>
      </c>
      <c r="B659" s="83"/>
      <c r="C659" s="171"/>
      <c r="D659" s="200"/>
      <c r="E659" s="404" t="s">
        <v>1944</v>
      </c>
      <c r="F659" s="405"/>
      <c r="G659" s="405"/>
      <c r="H659" s="406"/>
      <c r="I659" s="116" t="s">
        <v>453</v>
      </c>
      <c r="J659" s="180">
        <f t="shared" si="30"/>
        <v>0</v>
      </c>
      <c r="K659" s="181" t="str">
        <f t="shared" si="31"/>
        <v/>
      </c>
      <c r="L659" s="111"/>
      <c r="M659" s="111"/>
    </row>
    <row r="660" spans="1:22" s="112" customFormat="1" ht="56.1" customHeight="1">
      <c r="A660" s="352" t="s">
        <v>1255</v>
      </c>
      <c r="B660" s="83"/>
      <c r="C660" s="171"/>
      <c r="D660" s="200"/>
      <c r="E660" s="404" t="s">
        <v>1256</v>
      </c>
      <c r="F660" s="405"/>
      <c r="G660" s="405"/>
      <c r="H660" s="406"/>
      <c r="I660" s="116" t="s">
        <v>455</v>
      </c>
      <c r="J660" s="180">
        <f t="shared" si="30"/>
        <v>0</v>
      </c>
      <c r="K660" s="181" t="str">
        <f t="shared" si="31"/>
        <v/>
      </c>
      <c r="L660" s="111"/>
      <c r="M660" s="111"/>
    </row>
    <row r="661" spans="1:22" s="112" customFormat="1" ht="70.150000000000006" customHeight="1">
      <c r="A661" s="352" t="s">
        <v>1257</v>
      </c>
      <c r="B661" s="83"/>
      <c r="C661" s="171"/>
      <c r="D661" s="200"/>
      <c r="E661" s="404" t="s">
        <v>1945</v>
      </c>
      <c r="F661" s="405"/>
      <c r="G661" s="405"/>
      <c r="H661" s="406"/>
      <c r="I661" s="116" t="s">
        <v>457</v>
      </c>
      <c r="J661" s="180">
        <f t="shared" si="30"/>
        <v>0</v>
      </c>
      <c r="K661" s="181" t="str">
        <f t="shared" si="31"/>
        <v/>
      </c>
      <c r="L661" s="111"/>
      <c r="M661" s="111"/>
    </row>
    <row r="662" spans="1:22" s="112" customFormat="1" ht="70.150000000000006" customHeight="1">
      <c r="A662" s="352" t="s">
        <v>1259</v>
      </c>
      <c r="B662" s="83"/>
      <c r="C662" s="173"/>
      <c r="D662" s="201"/>
      <c r="E662" s="404" t="s">
        <v>1946</v>
      </c>
      <c r="F662" s="405"/>
      <c r="G662" s="405"/>
      <c r="H662" s="406"/>
      <c r="I662" s="116" t="s">
        <v>458</v>
      </c>
      <c r="J662" s="180">
        <f t="shared" si="30"/>
        <v>0</v>
      </c>
      <c r="K662" s="181" t="str">
        <f t="shared" si="31"/>
        <v/>
      </c>
      <c r="L662" s="111"/>
      <c r="M662" s="111"/>
    </row>
    <row r="663" spans="1:22" s="112" customFormat="1" ht="70.150000000000006" customHeight="1">
      <c r="A663" s="352" t="s">
        <v>1261</v>
      </c>
      <c r="B663" s="83"/>
      <c r="C663" s="404" t="s">
        <v>1887</v>
      </c>
      <c r="D663" s="405"/>
      <c r="E663" s="405"/>
      <c r="F663" s="405"/>
      <c r="G663" s="405"/>
      <c r="H663" s="406"/>
      <c r="I663" s="116" t="s">
        <v>1263</v>
      </c>
      <c r="J663" s="180">
        <f t="shared" si="30"/>
        <v>0</v>
      </c>
      <c r="K663" s="181" t="str">
        <f t="shared" si="31"/>
        <v/>
      </c>
      <c r="L663" s="111"/>
      <c r="M663" s="111"/>
    </row>
    <row r="664" spans="1:22" s="112" customFormat="1" ht="72" customHeight="1">
      <c r="A664" s="352" t="s">
        <v>1264</v>
      </c>
      <c r="B664" s="83"/>
      <c r="C664" s="423" t="s">
        <v>1947</v>
      </c>
      <c r="D664" s="424"/>
      <c r="E664" s="424"/>
      <c r="F664" s="424"/>
      <c r="G664" s="424"/>
      <c r="H664" s="425"/>
      <c r="I664" s="129" t="s">
        <v>1948</v>
      </c>
      <c r="J664" s="180">
        <f t="shared" si="30"/>
        <v>0</v>
      </c>
      <c r="K664" s="181" t="str">
        <f t="shared" si="31"/>
        <v/>
      </c>
      <c r="L664" s="111"/>
      <c r="M664" s="111"/>
    </row>
    <row r="665" spans="1:22" s="112" customFormat="1" ht="70.150000000000006" customHeight="1">
      <c r="A665" s="352" t="s">
        <v>1267</v>
      </c>
      <c r="B665" s="83"/>
      <c r="C665" s="404" t="s">
        <v>1268</v>
      </c>
      <c r="D665" s="405"/>
      <c r="E665" s="405"/>
      <c r="F665" s="405"/>
      <c r="G665" s="405"/>
      <c r="H665" s="406"/>
      <c r="I665" s="116" t="s">
        <v>1269</v>
      </c>
      <c r="J665" s="180">
        <f t="shared" si="30"/>
        <v>0</v>
      </c>
      <c r="K665" s="181" t="str">
        <f t="shared" si="31"/>
        <v/>
      </c>
      <c r="L665" s="111"/>
      <c r="M665" s="111"/>
    </row>
    <row r="666" spans="1:22" s="112" customFormat="1" ht="56.1" customHeight="1">
      <c r="A666" s="352" t="s">
        <v>1270</v>
      </c>
      <c r="B666" s="83"/>
      <c r="C666" s="404" t="s">
        <v>461</v>
      </c>
      <c r="D666" s="405"/>
      <c r="E666" s="405"/>
      <c r="F666" s="405"/>
      <c r="G666" s="405"/>
      <c r="H666" s="406"/>
      <c r="I666" s="116" t="s">
        <v>462</v>
      </c>
      <c r="J666" s="180">
        <f t="shared" si="30"/>
        <v>0</v>
      </c>
      <c r="K666" s="181" t="str">
        <f t="shared" si="31"/>
        <v/>
      </c>
      <c r="L666" s="111"/>
      <c r="M666" s="111"/>
    </row>
    <row r="667" spans="1:22" s="112" customFormat="1" ht="70.150000000000006" customHeight="1">
      <c r="A667" s="352" t="s">
        <v>1272</v>
      </c>
      <c r="B667" s="83"/>
      <c r="C667" s="423" t="s">
        <v>1949</v>
      </c>
      <c r="D667" s="424"/>
      <c r="E667" s="424"/>
      <c r="F667" s="424"/>
      <c r="G667" s="424"/>
      <c r="H667" s="425"/>
      <c r="I667" s="116" t="s">
        <v>1274</v>
      </c>
      <c r="J667" s="180">
        <f t="shared" si="30"/>
        <v>0</v>
      </c>
      <c r="K667" s="181" t="str">
        <f t="shared" si="31"/>
        <v/>
      </c>
      <c r="L667" s="111"/>
      <c r="M667" s="111"/>
    </row>
    <row r="668" spans="1:22" s="112" customFormat="1" ht="84" customHeight="1">
      <c r="A668" s="352" t="s">
        <v>1275</v>
      </c>
      <c r="B668" s="83"/>
      <c r="C668" s="404" t="s">
        <v>1950</v>
      </c>
      <c r="D668" s="405"/>
      <c r="E668" s="405"/>
      <c r="F668" s="405"/>
      <c r="G668" s="405"/>
      <c r="H668" s="406"/>
      <c r="I668" s="116" t="s">
        <v>1277</v>
      </c>
      <c r="J668" s="180">
        <f t="shared" si="30"/>
        <v>0</v>
      </c>
      <c r="K668" s="181" t="str">
        <f t="shared" si="31"/>
        <v/>
      </c>
      <c r="L668" s="111"/>
      <c r="M668" s="111"/>
    </row>
    <row r="669" spans="1:22" s="1" customFormat="1">
      <c r="A669" s="328"/>
      <c r="B669" s="19"/>
      <c r="C669" s="19"/>
      <c r="D669" s="19"/>
      <c r="E669" s="19"/>
      <c r="F669" s="19"/>
      <c r="G669" s="19"/>
      <c r="H669" s="15"/>
      <c r="I669" s="15"/>
      <c r="J669" s="87"/>
      <c r="K669" s="88"/>
      <c r="L669" s="89"/>
      <c r="M669" s="89"/>
    </row>
    <row r="670" spans="1:22" s="82" customFormat="1">
      <c r="A670" s="328"/>
      <c r="B670" s="83"/>
      <c r="C670" s="60"/>
      <c r="D670" s="60"/>
      <c r="E670" s="60"/>
      <c r="F670" s="60"/>
      <c r="G670" s="60"/>
      <c r="H670" s="90"/>
      <c r="I670" s="90"/>
      <c r="J670" s="87"/>
      <c r="K670" s="88"/>
      <c r="L670" s="89"/>
      <c r="M670" s="89"/>
    </row>
    <row r="671" spans="1:22" s="108" customFormat="1">
      <c r="A671" s="328"/>
      <c r="B671" s="113"/>
      <c r="C671" s="4"/>
      <c r="D671" s="4"/>
      <c r="E671" s="4"/>
      <c r="F671" s="4"/>
      <c r="G671" s="4"/>
      <c r="H671" s="308"/>
      <c r="I671" s="308"/>
      <c r="J671" s="59"/>
      <c r="K671" s="30"/>
      <c r="L671" s="101"/>
      <c r="M671" s="101"/>
    </row>
    <row r="672" spans="1:22">
      <c r="A672" s="328"/>
      <c r="B672" s="19"/>
      <c r="C672" s="19"/>
      <c r="D672" s="19"/>
      <c r="E672" s="19"/>
      <c r="F672" s="19"/>
      <c r="G672" s="19"/>
      <c r="H672" s="15"/>
      <c r="I672" s="15"/>
      <c r="L672" s="73"/>
      <c r="M672" s="73"/>
      <c r="N672" s="9"/>
      <c r="O672" s="9"/>
      <c r="P672" s="9"/>
      <c r="Q672" s="9"/>
      <c r="R672" s="9"/>
      <c r="S672" s="9"/>
      <c r="T672" s="9"/>
      <c r="U672" s="9"/>
      <c r="V672" s="9"/>
    </row>
    <row r="673" spans="1:22" ht="34.5" customHeight="1">
      <c r="A673" s="328"/>
      <c r="B673" s="19"/>
      <c r="C673" s="4"/>
      <c r="D673" s="4"/>
      <c r="F673" s="4"/>
      <c r="G673" s="4"/>
      <c r="H673" s="308"/>
      <c r="I673" s="308"/>
      <c r="J673" s="74" t="s">
        <v>68</v>
      </c>
      <c r="K673" s="167"/>
      <c r="L673" s="76" t="s">
        <v>536</v>
      </c>
      <c r="M673" s="76" t="s">
        <v>537</v>
      </c>
      <c r="N673" s="9"/>
      <c r="O673" s="9"/>
      <c r="P673" s="9"/>
      <c r="Q673" s="9"/>
      <c r="R673" s="9"/>
      <c r="S673" s="9"/>
      <c r="T673" s="9"/>
      <c r="U673" s="9"/>
      <c r="V673" s="9"/>
    </row>
    <row r="674" spans="1:22" ht="20.25" customHeight="1">
      <c r="A674" s="328"/>
      <c r="B674" s="2"/>
      <c r="C674" s="60"/>
      <c r="D674" s="4"/>
      <c r="F674" s="4"/>
      <c r="G674" s="4"/>
      <c r="H674" s="308"/>
      <c r="I674" s="65" t="s">
        <v>69</v>
      </c>
      <c r="J674" s="66"/>
      <c r="K674" s="168"/>
      <c r="L674" s="78" t="s">
        <v>526</v>
      </c>
      <c r="M674" s="78" t="s">
        <v>526</v>
      </c>
      <c r="N674" s="9"/>
      <c r="O674" s="9"/>
      <c r="P674" s="9"/>
      <c r="Q674" s="9"/>
      <c r="R674" s="9"/>
      <c r="S674" s="9"/>
      <c r="T674" s="9"/>
      <c r="U674" s="9"/>
      <c r="V674" s="9"/>
    </row>
    <row r="675" spans="1:22" s="82" customFormat="1" ht="56.1" customHeight="1">
      <c r="A675" s="348" t="s">
        <v>1278</v>
      </c>
      <c r="B675" s="83"/>
      <c r="C675" s="423" t="s">
        <v>464</v>
      </c>
      <c r="D675" s="424"/>
      <c r="E675" s="424"/>
      <c r="F675" s="424"/>
      <c r="G675" s="424"/>
      <c r="H675" s="425"/>
      <c r="I675" s="129" t="s">
        <v>1740</v>
      </c>
      <c r="J675" s="186"/>
      <c r="K675" s="202"/>
      <c r="L675" s="96" t="s">
        <v>16</v>
      </c>
      <c r="M675" s="96" t="s">
        <v>16</v>
      </c>
    </row>
    <row r="676" spans="1:22" s="82" customFormat="1" ht="56.1" customHeight="1">
      <c r="A676" s="348" t="s">
        <v>1280</v>
      </c>
      <c r="B676" s="83"/>
      <c r="C676" s="423" t="s">
        <v>465</v>
      </c>
      <c r="D676" s="424"/>
      <c r="E676" s="424"/>
      <c r="F676" s="424"/>
      <c r="G676" s="424"/>
      <c r="H676" s="425"/>
      <c r="I676" s="129" t="s">
        <v>466</v>
      </c>
      <c r="J676" s="186"/>
      <c r="K676" s="202"/>
      <c r="L676" s="203" t="s">
        <v>16</v>
      </c>
      <c r="M676" s="203" t="s">
        <v>16</v>
      </c>
    </row>
    <row r="677" spans="1:22" s="82" customFormat="1" ht="56.1" customHeight="1">
      <c r="A677" s="348" t="s">
        <v>1281</v>
      </c>
      <c r="B677" s="83"/>
      <c r="C677" s="423" t="s">
        <v>467</v>
      </c>
      <c r="D677" s="424"/>
      <c r="E677" s="424"/>
      <c r="F677" s="424"/>
      <c r="G677" s="424"/>
      <c r="H677" s="425"/>
      <c r="I677" s="129" t="s">
        <v>1282</v>
      </c>
      <c r="J677" s="186"/>
      <c r="K677" s="202"/>
      <c r="L677" s="204" t="s">
        <v>16</v>
      </c>
      <c r="M677" s="204" t="s">
        <v>16</v>
      </c>
    </row>
    <row r="678" spans="1:22" s="82" customFormat="1" ht="60" customHeight="1">
      <c r="A678" s="348" t="s">
        <v>1283</v>
      </c>
      <c r="B678" s="83"/>
      <c r="C678" s="429" t="s">
        <v>468</v>
      </c>
      <c r="D678" s="430"/>
      <c r="E678" s="430"/>
      <c r="F678" s="430"/>
      <c r="G678" s="430"/>
      <c r="H678" s="431"/>
      <c r="I678" s="437" t="s">
        <v>1284</v>
      </c>
      <c r="J678" s="186"/>
      <c r="K678" s="202"/>
      <c r="L678" s="205" t="s">
        <v>16</v>
      </c>
      <c r="M678" s="205" t="s">
        <v>16</v>
      </c>
    </row>
    <row r="679" spans="1:22" s="82" customFormat="1" ht="35.1" customHeight="1">
      <c r="A679" s="348" t="s">
        <v>1285</v>
      </c>
      <c r="B679" s="83"/>
      <c r="C679" s="206"/>
      <c r="D679" s="207"/>
      <c r="E679" s="429" t="s">
        <v>469</v>
      </c>
      <c r="F679" s="430"/>
      <c r="G679" s="430"/>
      <c r="H679" s="431"/>
      <c r="I679" s="488"/>
      <c r="J679" s="186"/>
      <c r="K679" s="202"/>
      <c r="L679" s="205" t="s">
        <v>16</v>
      </c>
      <c r="M679" s="205" t="s">
        <v>16</v>
      </c>
    </row>
    <row r="680" spans="1:22" s="82" customFormat="1" ht="25.9" customHeight="1">
      <c r="A680" s="348" t="s">
        <v>1286</v>
      </c>
      <c r="B680" s="83"/>
      <c r="C680" s="208"/>
      <c r="D680" s="306"/>
      <c r="E680" s="514"/>
      <c r="F680" s="515"/>
      <c r="G680" s="507" t="s">
        <v>470</v>
      </c>
      <c r="H680" s="509"/>
      <c r="I680" s="489"/>
      <c r="J680" s="186"/>
      <c r="K680" s="202"/>
      <c r="L680" s="205" t="s">
        <v>16</v>
      </c>
      <c r="M680" s="205" t="s">
        <v>16</v>
      </c>
    </row>
    <row r="681" spans="1:22" s="108" customFormat="1" ht="80.099999999999994" customHeight="1">
      <c r="A681" s="348" t="s">
        <v>1287</v>
      </c>
      <c r="B681" s="83"/>
      <c r="C681" s="429" t="s">
        <v>1288</v>
      </c>
      <c r="D681" s="430"/>
      <c r="E681" s="430"/>
      <c r="F681" s="430"/>
      <c r="G681" s="430"/>
      <c r="H681" s="431"/>
      <c r="I681" s="437" t="s">
        <v>1289</v>
      </c>
      <c r="J681" s="186"/>
      <c r="K681" s="202"/>
      <c r="L681" s="205" t="s">
        <v>16</v>
      </c>
      <c r="M681" s="205" t="s">
        <v>16</v>
      </c>
    </row>
    <row r="682" spans="1:22" s="108" customFormat="1" ht="34.5" customHeight="1">
      <c r="A682" s="348" t="s">
        <v>1290</v>
      </c>
      <c r="B682" s="83"/>
      <c r="C682" s="309"/>
      <c r="D682" s="311"/>
      <c r="E682" s="423" t="s">
        <v>1291</v>
      </c>
      <c r="F682" s="424"/>
      <c r="G682" s="424"/>
      <c r="H682" s="425"/>
      <c r="I682" s="513"/>
      <c r="J682" s="186"/>
      <c r="K682" s="202"/>
      <c r="L682" s="205" t="s">
        <v>16</v>
      </c>
      <c r="M682" s="205" t="s">
        <v>16</v>
      </c>
    </row>
    <row r="683" spans="1:22" s="82" customFormat="1" ht="56.1" customHeight="1">
      <c r="A683" s="348" t="s">
        <v>1292</v>
      </c>
      <c r="B683" s="83"/>
      <c r="C683" s="423" t="s">
        <v>1293</v>
      </c>
      <c r="D683" s="424"/>
      <c r="E683" s="424"/>
      <c r="F683" s="424"/>
      <c r="G683" s="424"/>
      <c r="H683" s="425"/>
      <c r="I683" s="129" t="s">
        <v>1951</v>
      </c>
      <c r="J683" s="186"/>
      <c r="K683" s="202"/>
      <c r="L683" s="355" t="s">
        <v>16</v>
      </c>
      <c r="M683" s="355" t="s">
        <v>16</v>
      </c>
    </row>
    <row r="684" spans="1:22" s="1" customFormat="1">
      <c r="A684" s="328"/>
      <c r="B684" s="19"/>
      <c r="C684" s="60"/>
      <c r="D684" s="60"/>
      <c r="E684" s="19"/>
      <c r="F684" s="19"/>
      <c r="G684" s="19"/>
      <c r="H684" s="15"/>
      <c r="I684" s="15"/>
      <c r="J684" s="87"/>
      <c r="K684" s="88"/>
      <c r="L684" s="89"/>
      <c r="M684" s="89"/>
    </row>
    <row r="685" spans="1:22" s="82" customFormat="1">
      <c r="A685" s="328"/>
      <c r="B685" s="83"/>
      <c r="C685" s="60"/>
      <c r="D685" s="60"/>
      <c r="E685" s="60"/>
      <c r="F685" s="60"/>
      <c r="G685" s="60"/>
      <c r="H685" s="90"/>
      <c r="I685" s="90"/>
      <c r="J685" s="87"/>
      <c r="K685" s="88"/>
      <c r="L685" s="89"/>
      <c r="M685" s="89"/>
    </row>
    <row r="686" spans="1:22" s="1" customFormat="1">
      <c r="A686" s="328"/>
      <c r="B686" s="83"/>
      <c r="C686" s="4"/>
      <c r="D686" s="4"/>
      <c r="E686" s="4"/>
      <c r="F686" s="4"/>
      <c r="G686" s="4"/>
      <c r="H686" s="308"/>
      <c r="I686" s="308"/>
      <c r="J686" s="59"/>
      <c r="K686" s="30"/>
      <c r="L686" s="101"/>
      <c r="M686" s="101"/>
    </row>
    <row r="687" spans="1:22" s="1" customFormat="1">
      <c r="A687" s="328"/>
      <c r="B687" s="19" t="s">
        <v>1295</v>
      </c>
      <c r="C687" s="4"/>
      <c r="D687" s="4"/>
      <c r="E687" s="4"/>
      <c r="F687" s="4"/>
      <c r="G687" s="4"/>
      <c r="H687" s="308"/>
      <c r="I687" s="308"/>
      <c r="J687" s="59"/>
      <c r="K687" s="30"/>
      <c r="L687" s="101"/>
      <c r="M687" s="101"/>
    </row>
    <row r="688" spans="1:22">
      <c r="A688" s="328"/>
      <c r="B688" s="19"/>
      <c r="C688" s="19"/>
      <c r="D688" s="19"/>
      <c r="E688" s="19"/>
      <c r="F688" s="19"/>
      <c r="G688" s="19"/>
      <c r="H688" s="15"/>
      <c r="I688" s="15"/>
      <c r="L688" s="73"/>
      <c r="M688" s="73"/>
      <c r="N688" s="9"/>
      <c r="O688" s="9"/>
      <c r="P688" s="9"/>
      <c r="Q688" s="9"/>
      <c r="R688" s="9"/>
      <c r="S688" s="9"/>
      <c r="T688" s="9"/>
      <c r="U688" s="9"/>
      <c r="V688" s="9"/>
    </row>
    <row r="689" spans="1:22" ht="34.5" customHeight="1">
      <c r="A689" s="328"/>
      <c r="B689" s="19"/>
      <c r="C689" s="4"/>
      <c r="D689" s="4"/>
      <c r="F689" s="4"/>
      <c r="G689" s="4"/>
      <c r="H689" s="308"/>
      <c r="I689" s="308"/>
      <c r="J689" s="74" t="s">
        <v>68</v>
      </c>
      <c r="K689" s="167"/>
      <c r="L689" s="76" t="s">
        <v>536</v>
      </c>
      <c r="M689" s="76" t="s">
        <v>537</v>
      </c>
      <c r="N689" s="9"/>
      <c r="O689" s="9"/>
      <c r="P689" s="9"/>
      <c r="Q689" s="9"/>
      <c r="R689" s="9"/>
      <c r="S689" s="9"/>
      <c r="T689" s="9"/>
      <c r="U689" s="9"/>
      <c r="V689" s="9"/>
    </row>
    <row r="690" spans="1:22" ht="20.25" customHeight="1">
      <c r="A690" s="328"/>
      <c r="B690" s="2"/>
      <c r="C690" s="60"/>
      <c r="D690" s="4"/>
      <c r="F690" s="4"/>
      <c r="G690" s="4"/>
      <c r="H690" s="308"/>
      <c r="I690" s="65" t="s">
        <v>1072</v>
      </c>
      <c r="J690" s="66"/>
      <c r="K690" s="168"/>
      <c r="L690" s="78" t="s">
        <v>526</v>
      </c>
      <c r="M690" s="78" t="s">
        <v>526</v>
      </c>
      <c r="N690" s="9"/>
      <c r="O690" s="9"/>
      <c r="P690" s="9"/>
      <c r="Q690" s="9"/>
      <c r="R690" s="9"/>
      <c r="S690" s="9"/>
      <c r="T690" s="9"/>
      <c r="U690" s="9"/>
      <c r="V690" s="9"/>
    </row>
    <row r="691" spans="1:22" s="112" customFormat="1" ht="112.15" customHeight="1">
      <c r="A691" s="352" t="s">
        <v>1296</v>
      </c>
      <c r="B691" s="113"/>
      <c r="C691" s="423" t="s">
        <v>471</v>
      </c>
      <c r="D691" s="424"/>
      <c r="E691" s="424"/>
      <c r="F691" s="424"/>
      <c r="G691" s="424"/>
      <c r="H691" s="425"/>
      <c r="I691" s="129" t="s">
        <v>472</v>
      </c>
      <c r="J691" s="185">
        <f>IF(SUM(L691:M691)=0,IF(COUNTIF(L691:M691,"未確認")&gt;0,"未確認",IF(COUNTIF(L691:M691,"~*")&gt;0,"*",SUM(L691:M691))),SUM(L691:M691))</f>
        <v>59</v>
      </c>
      <c r="K691" s="181" t="str">
        <f>IF(OR(COUNTIF(L691:M691,"未確認")&gt;0,COUNTIF(L691:M691,"*")&gt;0),"※","")</f>
        <v/>
      </c>
      <c r="L691" s="111">
        <v>26</v>
      </c>
      <c r="M691" s="111">
        <v>33</v>
      </c>
    </row>
    <row r="692" spans="1:22" s="112" customFormat="1" ht="42" customHeight="1">
      <c r="A692" s="352" t="s">
        <v>1297</v>
      </c>
      <c r="B692" s="113"/>
      <c r="C692" s="404" t="s">
        <v>513</v>
      </c>
      <c r="D692" s="405"/>
      <c r="E692" s="405"/>
      <c r="F692" s="405"/>
      <c r="G692" s="405"/>
      <c r="H692" s="406"/>
      <c r="I692" s="116" t="s">
        <v>473</v>
      </c>
      <c r="J692" s="185">
        <f>IF(SUM(L692:M692)=0,IF(COUNTIF(L692:M692,"未確認")&gt;0,"未確認",IF(COUNTIF(L692:M692,"~*")&gt;0,"*",SUM(L692:M692))),SUM(L692:M692))</f>
        <v>0</v>
      </c>
      <c r="K692" s="181" t="str">
        <f>IF(OR(COUNTIF(L692:M692,"未確認")&gt;0,COUNTIF(L692:M692,"*")&gt;0),"※","")</f>
        <v/>
      </c>
      <c r="L692" s="111"/>
      <c r="M692" s="111"/>
    </row>
    <row r="693" spans="1:22" s="112" customFormat="1" ht="84" customHeight="1">
      <c r="A693" s="352" t="s">
        <v>1299</v>
      </c>
      <c r="B693" s="113"/>
      <c r="C693" s="404" t="s">
        <v>1952</v>
      </c>
      <c r="D693" s="405"/>
      <c r="E693" s="405"/>
      <c r="F693" s="405"/>
      <c r="G693" s="405"/>
      <c r="H693" s="406"/>
      <c r="I693" s="116" t="s">
        <v>474</v>
      </c>
      <c r="J693" s="185">
        <f>IF(SUM(L693:M693)=0,IF(COUNTIF(L693:M693,"未確認")&gt;0,"未確認",IF(COUNTIF(L693:M693,"~*")&gt;0,"*",SUM(L693:M693))),SUM(L693:M693))</f>
        <v>0</v>
      </c>
      <c r="K693" s="181" t="str">
        <f>IF(OR(COUNTIF(L693:M693,"未確認")&gt;0,COUNTIF(L693:M693,"*")&gt;0),"※","")</f>
        <v/>
      </c>
      <c r="L693" s="111"/>
      <c r="M693" s="111"/>
    </row>
    <row r="694" spans="1:22" s="1" customFormat="1">
      <c r="A694" s="328"/>
      <c r="B694" s="19"/>
      <c r="C694" s="19"/>
      <c r="D694" s="19"/>
      <c r="E694" s="19"/>
      <c r="F694" s="19"/>
      <c r="G694" s="19"/>
      <c r="H694" s="15"/>
      <c r="I694" s="15"/>
      <c r="J694" s="87"/>
      <c r="K694" s="88"/>
      <c r="L694" s="89"/>
      <c r="M694" s="89"/>
    </row>
    <row r="695" spans="1:22" s="82" customFormat="1">
      <c r="A695" s="328"/>
      <c r="B695" s="83"/>
      <c r="C695" s="60"/>
      <c r="D695" s="60"/>
      <c r="E695" s="60"/>
      <c r="F695" s="60"/>
      <c r="G695" s="60"/>
      <c r="H695" s="90"/>
      <c r="I695" s="90"/>
      <c r="J695" s="87"/>
      <c r="K695" s="88"/>
      <c r="L695" s="89"/>
      <c r="M695" s="89"/>
    </row>
    <row r="696" spans="1:22" s="108" customFormat="1">
      <c r="A696" s="328"/>
      <c r="C696" s="4"/>
      <c r="D696" s="4"/>
      <c r="E696" s="4"/>
      <c r="F696" s="4"/>
      <c r="G696" s="4"/>
      <c r="H696" s="308"/>
      <c r="I696" s="308"/>
      <c r="J696" s="59"/>
      <c r="K696" s="30"/>
      <c r="L696" s="101"/>
      <c r="M696" s="101"/>
    </row>
    <row r="697" spans="1:22" s="108" customFormat="1">
      <c r="A697" s="328"/>
      <c r="B697" s="19" t="s">
        <v>1953</v>
      </c>
      <c r="C697" s="4"/>
      <c r="D697" s="4"/>
      <c r="E697" s="4"/>
      <c r="F697" s="4"/>
      <c r="G697" s="4"/>
      <c r="H697" s="308"/>
      <c r="I697" s="308"/>
      <c r="J697" s="59"/>
      <c r="K697" s="30"/>
      <c r="L697" s="101"/>
      <c r="M697" s="101"/>
    </row>
    <row r="698" spans="1:22">
      <c r="A698" s="328"/>
      <c r="B698" s="19"/>
      <c r="C698" s="19"/>
      <c r="D698" s="19"/>
      <c r="E698" s="19"/>
      <c r="F698" s="19"/>
      <c r="G698" s="19"/>
      <c r="H698" s="15"/>
      <c r="I698" s="15"/>
      <c r="L698" s="73"/>
      <c r="M698" s="73"/>
      <c r="N698" s="9"/>
      <c r="O698" s="9"/>
      <c r="P698" s="9"/>
      <c r="Q698" s="9"/>
      <c r="R698" s="9"/>
      <c r="S698" s="9"/>
      <c r="T698" s="9"/>
      <c r="U698" s="9"/>
      <c r="V698" s="9"/>
    </row>
    <row r="699" spans="1:22" ht="34.5" customHeight="1">
      <c r="A699" s="328"/>
      <c r="B699" s="19"/>
      <c r="C699" s="4"/>
      <c r="D699" s="4"/>
      <c r="F699" s="4"/>
      <c r="G699" s="4"/>
      <c r="H699" s="308"/>
      <c r="I699" s="308"/>
      <c r="J699" s="74" t="s">
        <v>68</v>
      </c>
      <c r="K699" s="167"/>
      <c r="L699" s="76" t="s">
        <v>536</v>
      </c>
      <c r="M699" s="76" t="s">
        <v>537</v>
      </c>
      <c r="N699" s="9"/>
      <c r="O699" s="9"/>
      <c r="P699" s="9"/>
      <c r="Q699" s="9"/>
      <c r="R699" s="9"/>
      <c r="S699" s="9"/>
      <c r="T699" s="9"/>
      <c r="U699" s="9"/>
      <c r="V699" s="9"/>
    </row>
    <row r="700" spans="1:22" ht="20.25" customHeight="1">
      <c r="A700" s="328"/>
      <c r="B700" s="2"/>
      <c r="C700" s="60"/>
      <c r="D700" s="4"/>
      <c r="F700" s="4"/>
      <c r="G700" s="4"/>
      <c r="H700" s="308"/>
      <c r="I700" s="65" t="s">
        <v>69</v>
      </c>
      <c r="J700" s="66"/>
      <c r="K700" s="168"/>
      <c r="L700" s="78" t="s">
        <v>526</v>
      </c>
      <c r="M700" s="78" t="s">
        <v>526</v>
      </c>
      <c r="N700" s="9"/>
      <c r="O700" s="9"/>
      <c r="P700" s="9"/>
      <c r="Q700" s="9"/>
      <c r="R700" s="9"/>
      <c r="S700" s="9"/>
      <c r="T700" s="9"/>
      <c r="U700" s="9"/>
      <c r="V700" s="9"/>
    </row>
    <row r="701" spans="1:22" s="112" customFormat="1" ht="56.1" customHeight="1">
      <c r="A701" s="352" t="s">
        <v>1303</v>
      </c>
      <c r="B701" s="108"/>
      <c r="C701" s="404" t="s">
        <v>1954</v>
      </c>
      <c r="D701" s="405"/>
      <c r="E701" s="405"/>
      <c r="F701" s="405"/>
      <c r="G701" s="405"/>
      <c r="H701" s="406"/>
      <c r="I701" s="116" t="s">
        <v>475</v>
      </c>
      <c r="J701" s="180">
        <f>IF(SUM(L701:M701)=0,IF(COUNTIF(L701:M701,"未確認")&gt;0,"未確認",IF(COUNTIF(L701:M701,"~*")&gt;0,"*",SUM(L701:M701))),SUM(L701:M701))</f>
        <v>0</v>
      </c>
      <c r="K701" s="181" t="str">
        <f>IF(OR(COUNTIF(L701:M701,"未確認")&gt;0,COUNTIF(L701:M701,"*")&gt;0),"※","")</f>
        <v/>
      </c>
      <c r="L701" s="111"/>
      <c r="M701" s="111"/>
    </row>
    <row r="702" spans="1:22" s="112" customFormat="1" ht="56.1" customHeight="1">
      <c r="A702" s="352" t="s">
        <v>1305</v>
      </c>
      <c r="B702" s="113"/>
      <c r="C702" s="404" t="s">
        <v>1747</v>
      </c>
      <c r="D702" s="405"/>
      <c r="E702" s="405"/>
      <c r="F702" s="405"/>
      <c r="G702" s="405"/>
      <c r="H702" s="406"/>
      <c r="I702" s="116" t="s">
        <v>476</v>
      </c>
      <c r="J702" s="180">
        <f>IF(SUM(L702:M702)=0,IF(COUNTIF(L702:M702,"未確認")&gt;0,"未確認",IF(COUNTIF(L702:M702,"~*")&gt;0,"*",SUM(L702:M702))),SUM(L702:M702))</f>
        <v>0</v>
      </c>
      <c r="K702" s="181" t="str">
        <f>IF(OR(COUNTIF(L702:M702,"未確認")&gt;0,COUNTIF(L702:M702,"*")&gt;0),"※","")</f>
        <v/>
      </c>
      <c r="L702" s="111"/>
      <c r="M702" s="111"/>
    </row>
    <row r="703" spans="1:22" s="112" customFormat="1" ht="70.150000000000006" customHeight="1">
      <c r="A703" s="352" t="s">
        <v>1307</v>
      </c>
      <c r="B703" s="113"/>
      <c r="C703" s="423" t="s">
        <v>1308</v>
      </c>
      <c r="D703" s="424"/>
      <c r="E703" s="424"/>
      <c r="F703" s="424"/>
      <c r="G703" s="424"/>
      <c r="H703" s="425"/>
      <c r="I703" s="116" t="s">
        <v>477</v>
      </c>
      <c r="J703" s="180">
        <f>IF(SUM(L703:M703)=0,IF(COUNTIF(L703:M703,"未確認")&gt;0,"未確認",IF(COUNTIF(L703:M703,"~*")&gt;0,"*",SUM(L703:M703))),SUM(L703:M703))</f>
        <v>0</v>
      </c>
      <c r="K703" s="181" t="str">
        <f>IF(OR(COUNTIF(L703:M703,"未確認")&gt;0,COUNTIF(L703:M703,"*")&gt;0),"※","")</f>
        <v/>
      </c>
      <c r="L703" s="111"/>
      <c r="M703" s="111"/>
    </row>
    <row r="704" spans="1:22" s="112" customFormat="1" ht="56.1" customHeight="1">
      <c r="A704" s="337" t="s">
        <v>1955</v>
      </c>
      <c r="B704" s="113"/>
      <c r="C704" s="404" t="s">
        <v>478</v>
      </c>
      <c r="D704" s="405"/>
      <c r="E704" s="405"/>
      <c r="F704" s="405"/>
      <c r="G704" s="405"/>
      <c r="H704" s="406"/>
      <c r="I704" s="116" t="s">
        <v>479</v>
      </c>
      <c r="J704" s="180">
        <f>IF(SUM(L704:M704)=0,IF(COUNTIF(L704:M704,"未確認")&gt;0,"未確認",IF(COUNTIF(L704:M704,"~*")&gt;0,"*",SUM(L704:M704))),SUM(L704:M704))</f>
        <v>0</v>
      </c>
      <c r="K704" s="181" t="str">
        <f>IF(OR(COUNTIF(L704:M704,"未確認")&gt;0,COUNTIF(L704:M704,"*")&gt;0),"※","")</f>
        <v/>
      </c>
      <c r="L704" s="111"/>
      <c r="M704" s="111"/>
    </row>
    <row r="705" spans="1:22" s="112" customFormat="1" ht="70.150000000000006" customHeight="1">
      <c r="A705" s="352" t="s">
        <v>1310</v>
      </c>
      <c r="B705" s="113"/>
      <c r="C705" s="404" t="s">
        <v>1311</v>
      </c>
      <c r="D705" s="405"/>
      <c r="E705" s="405"/>
      <c r="F705" s="405"/>
      <c r="G705" s="405"/>
      <c r="H705" s="406"/>
      <c r="I705" s="116" t="s">
        <v>481</v>
      </c>
      <c r="J705" s="180">
        <f>IF(SUM(L705:M705)=0,IF(COUNTIF(L705:M705,"未確認")&gt;0,"未確認",IF(COUNTIF(L705:M705,"~*")&gt;0,"*",SUM(L705:M705))),SUM(L705:M705))</f>
        <v>0</v>
      </c>
      <c r="K705" s="181" t="str">
        <f>IF(OR(COUNTIF(L705:M705,"未確認")&gt;0,COUNTIF(L705:M705,"*")&gt;0),"※","")</f>
        <v/>
      </c>
      <c r="L705" s="111"/>
      <c r="M705" s="111"/>
    </row>
    <row r="706" spans="1:22" s="1" customFormat="1">
      <c r="A706" s="328"/>
      <c r="B706" s="19"/>
      <c r="C706" s="19"/>
      <c r="D706" s="19"/>
      <c r="E706" s="19"/>
      <c r="F706" s="19"/>
      <c r="G706" s="19"/>
      <c r="H706" s="15"/>
      <c r="I706" s="15"/>
      <c r="J706" s="87"/>
      <c r="K706" s="88"/>
      <c r="L706" s="89"/>
      <c r="M706" s="89"/>
    </row>
    <row r="707" spans="1:22" s="82" customFormat="1">
      <c r="A707" s="328"/>
      <c r="B707" s="83"/>
      <c r="C707" s="60"/>
      <c r="D707" s="60"/>
      <c r="E707" s="60"/>
      <c r="F707" s="60"/>
      <c r="G707" s="60"/>
      <c r="H707" s="90"/>
      <c r="I707" s="90"/>
      <c r="J707" s="87"/>
      <c r="K707" s="88"/>
      <c r="L707" s="89"/>
      <c r="M707" s="89"/>
    </row>
    <row r="708" spans="1:22" s="82" customFormat="1">
      <c r="A708" s="328"/>
      <c r="B708" s="83"/>
      <c r="C708" s="60"/>
      <c r="D708" s="60"/>
      <c r="E708" s="60"/>
      <c r="F708" s="60"/>
      <c r="G708" s="60"/>
      <c r="H708" s="90"/>
      <c r="I708" s="90"/>
      <c r="J708" s="87"/>
      <c r="K708" s="88"/>
      <c r="L708" s="89"/>
      <c r="M708" s="89"/>
    </row>
    <row r="709" spans="1:22" s="108" customFormat="1">
      <c r="A709" s="328"/>
      <c r="C709" s="4"/>
      <c r="D709" s="4"/>
      <c r="E709" s="4"/>
      <c r="F709" s="4"/>
      <c r="G709" s="4"/>
      <c r="H709" s="308"/>
      <c r="I709" s="308"/>
      <c r="J709" s="59"/>
      <c r="K709" s="30"/>
      <c r="L709" s="101"/>
      <c r="M709" s="101"/>
    </row>
    <row r="710" spans="1:22" s="108" customFormat="1">
      <c r="A710" s="328"/>
      <c r="B710" s="19" t="s">
        <v>482</v>
      </c>
      <c r="C710" s="4"/>
      <c r="D710" s="4"/>
      <c r="E710" s="4"/>
      <c r="F710" s="4"/>
      <c r="G710" s="4"/>
      <c r="H710" s="308"/>
      <c r="I710" s="308"/>
      <c r="J710" s="59"/>
      <c r="K710" s="30"/>
      <c r="L710" s="101"/>
      <c r="M710" s="101"/>
    </row>
    <row r="711" spans="1:22">
      <c r="A711" s="328"/>
      <c r="B711" s="19"/>
      <c r="C711" s="19"/>
      <c r="D711" s="19"/>
      <c r="E711" s="19"/>
      <c r="F711" s="19"/>
      <c r="G711" s="19"/>
      <c r="H711" s="15"/>
      <c r="I711" s="15"/>
      <c r="J711" s="61"/>
      <c r="K711" s="30"/>
      <c r="L711" s="73"/>
      <c r="M711" s="73"/>
      <c r="N711" s="9"/>
      <c r="O711" s="9"/>
      <c r="P711" s="9"/>
      <c r="Q711" s="9"/>
      <c r="R711" s="9"/>
      <c r="S711" s="9"/>
      <c r="T711" s="9"/>
      <c r="U711" s="9"/>
      <c r="V711" s="9"/>
    </row>
    <row r="712" spans="1:22" ht="34.5" customHeight="1">
      <c r="A712" s="328"/>
      <c r="B712" s="19"/>
      <c r="C712" s="4"/>
      <c r="D712" s="4"/>
      <c r="F712" s="4"/>
      <c r="G712" s="4"/>
      <c r="H712" s="308"/>
      <c r="I712" s="308"/>
      <c r="J712" s="74" t="s">
        <v>68</v>
      </c>
      <c r="K712" s="167"/>
      <c r="L712" s="76" t="s">
        <v>536</v>
      </c>
      <c r="M712" s="76" t="s">
        <v>537</v>
      </c>
      <c r="N712" s="9"/>
      <c r="O712" s="9"/>
      <c r="P712" s="9"/>
      <c r="Q712" s="9"/>
      <c r="R712" s="9"/>
      <c r="S712" s="9"/>
      <c r="T712" s="9"/>
      <c r="U712" s="9"/>
      <c r="V712" s="9"/>
    </row>
    <row r="713" spans="1:22" ht="20.25" customHeight="1">
      <c r="A713" s="328"/>
      <c r="B713" s="2"/>
      <c r="C713" s="60"/>
      <c r="D713" s="4"/>
      <c r="F713" s="4"/>
      <c r="G713" s="4"/>
      <c r="H713" s="308"/>
      <c r="I713" s="65" t="s">
        <v>1072</v>
      </c>
      <c r="J713" s="66"/>
      <c r="K713" s="168"/>
      <c r="L713" s="78" t="s">
        <v>526</v>
      </c>
      <c r="M713" s="78" t="s">
        <v>526</v>
      </c>
      <c r="N713" s="9"/>
      <c r="O713" s="9"/>
      <c r="P713" s="9"/>
      <c r="Q713" s="9"/>
      <c r="R713" s="9"/>
      <c r="S713" s="9"/>
      <c r="T713" s="9"/>
      <c r="U713" s="9"/>
      <c r="V713" s="9"/>
    </row>
    <row r="714" spans="1:22" s="112" customFormat="1" ht="56.1" customHeight="1">
      <c r="A714" s="352" t="s">
        <v>1312</v>
      </c>
      <c r="B714" s="108"/>
      <c r="C714" s="404" t="s">
        <v>483</v>
      </c>
      <c r="D714" s="405"/>
      <c r="E714" s="405"/>
      <c r="F714" s="405"/>
      <c r="G714" s="405"/>
      <c r="H714" s="406"/>
      <c r="I714" s="116" t="s">
        <v>484</v>
      </c>
      <c r="J714" s="180">
        <f>IF(SUM(L714:M714)=0,IF(COUNTIF(L714:M714,"未確認")&gt;0,"未確認",IF(COUNTIF(L714:M714,"~*")&gt;0,"*",SUM(L714:M714))),SUM(L714:M714))</f>
        <v>0</v>
      </c>
      <c r="K714" s="181" t="str">
        <f>IF(OR(COUNTIF(L714:M714,"未確認")&gt;0,COUNTIF(L714:M714,"*")&gt;0),"※","")</f>
        <v/>
      </c>
      <c r="L714" s="111"/>
      <c r="M714" s="111"/>
    </row>
    <row r="715" spans="1:22" s="112" customFormat="1" ht="70.150000000000006" customHeight="1">
      <c r="A715" s="352" t="s">
        <v>1313</v>
      </c>
      <c r="B715" s="113"/>
      <c r="C715" s="404" t="s">
        <v>485</v>
      </c>
      <c r="D715" s="405"/>
      <c r="E715" s="405"/>
      <c r="F715" s="405"/>
      <c r="G715" s="405"/>
      <c r="H715" s="406"/>
      <c r="I715" s="116" t="s">
        <v>486</v>
      </c>
      <c r="J715" s="180">
        <f>IF(SUM(L715:M715)=0,IF(COUNTIF(L715:M715,"未確認")&gt;0,"未確認",IF(COUNTIF(L715:M715,"~*")&gt;0,"*",SUM(L715:M715))),SUM(L715:M715))</f>
        <v>0</v>
      </c>
      <c r="K715" s="181" t="str">
        <f>IF(OR(COUNTIF(L715:M715,"未確認")&gt;0,COUNTIF(L715:M715,"*")&gt;0),"※","")</f>
        <v/>
      </c>
      <c r="L715" s="111"/>
      <c r="M715" s="111"/>
    </row>
    <row r="716" spans="1:22" s="112" customFormat="1" ht="70.150000000000006" customHeight="1">
      <c r="A716" s="352" t="s">
        <v>1314</v>
      </c>
      <c r="B716" s="113"/>
      <c r="C716" s="423" t="s">
        <v>487</v>
      </c>
      <c r="D716" s="424"/>
      <c r="E716" s="424"/>
      <c r="F716" s="424"/>
      <c r="G716" s="424"/>
      <c r="H716" s="425"/>
      <c r="I716" s="116" t="s">
        <v>488</v>
      </c>
      <c r="J716" s="180">
        <f>IF(SUM(L716:M716)=0,IF(COUNTIF(L716:M716,"未確認")&gt;0,"未確認",IF(COUNTIF(L716:M716,"~*")&gt;0,"*",SUM(L716:M716))),SUM(L716:M716))</f>
        <v>0</v>
      </c>
      <c r="K716" s="181" t="str">
        <f>IF(OR(COUNTIF(L716:M716,"未確認")&gt;0,COUNTIF(L716:M716,"*")&gt;0),"※","")</f>
        <v/>
      </c>
      <c r="L716" s="111"/>
      <c r="M716" s="111"/>
    </row>
    <row r="717" spans="1:22" s="112" customFormat="1" ht="70.150000000000006" customHeight="1">
      <c r="A717" s="352" t="s">
        <v>1315</v>
      </c>
      <c r="B717" s="113"/>
      <c r="C717" s="423" t="s">
        <v>489</v>
      </c>
      <c r="D717" s="424"/>
      <c r="E717" s="424"/>
      <c r="F717" s="424"/>
      <c r="G717" s="424"/>
      <c r="H717" s="425"/>
      <c r="I717" s="116" t="s">
        <v>490</v>
      </c>
      <c r="J717" s="180">
        <f>IF(SUM(L717:M717)=0,IF(COUNTIF(L717:M717,"未確認")&gt;0,"未確認",IF(COUNTIF(L717:M717,"~*")&gt;0,"*",SUM(L717:M717))),SUM(L717:M717))</f>
        <v>0</v>
      </c>
      <c r="K717" s="181" t="str">
        <f>IF(OR(COUNTIF(L717:M717,"未確認")&gt;0,COUNTIF(L717:M717,"*")&gt;0),"※","")</f>
        <v/>
      </c>
      <c r="L717" s="111"/>
      <c r="M717" s="111"/>
    </row>
    <row r="718" spans="1:22" s="1" customFormat="1">
      <c r="A718" s="328"/>
      <c r="B718" s="19"/>
      <c r="C718" s="19"/>
      <c r="D718" s="19"/>
      <c r="E718" s="19"/>
      <c r="F718" s="19"/>
      <c r="G718" s="19"/>
      <c r="H718" s="15"/>
      <c r="I718" s="15"/>
      <c r="J718" s="87"/>
      <c r="K718" s="88"/>
      <c r="L718" s="89"/>
      <c r="M718" s="89"/>
      <c r="N718" s="89"/>
      <c r="O718" s="89"/>
      <c r="P718" s="89"/>
      <c r="Q718" s="89"/>
      <c r="R718" s="89"/>
      <c r="S718" s="89"/>
      <c r="T718" s="89"/>
      <c r="U718" s="89"/>
      <c r="V718" s="89"/>
    </row>
    <row r="719" spans="1:22" s="82" customFormat="1">
      <c r="A719" s="328"/>
      <c r="B719" s="83"/>
      <c r="C719" s="60"/>
      <c r="D719" s="60"/>
      <c r="E719" s="60"/>
      <c r="F719" s="60"/>
      <c r="G719" s="60"/>
      <c r="H719" s="90"/>
      <c r="I719" s="90"/>
      <c r="J719" s="87"/>
      <c r="K719" s="88"/>
      <c r="L719" s="89"/>
      <c r="M719" s="89"/>
      <c r="N719" s="89"/>
      <c r="O719" s="89"/>
      <c r="P719" s="89"/>
      <c r="Q719" s="89"/>
      <c r="R719" s="89"/>
      <c r="S719" s="89"/>
      <c r="T719" s="89"/>
      <c r="U719" s="89"/>
      <c r="V719" s="89"/>
    </row>
    <row r="720" spans="1:22" s="82" customFormat="1">
      <c r="A720" s="328"/>
      <c r="B720" s="113"/>
      <c r="C720" s="113"/>
      <c r="D720" s="60"/>
      <c r="E720" s="60"/>
      <c r="F720" s="60"/>
      <c r="G720" s="60"/>
      <c r="H720" s="90"/>
      <c r="I720" s="153" t="s">
        <v>279</v>
      </c>
      <c r="J720" s="87"/>
      <c r="K720" s="88"/>
      <c r="L720" s="89"/>
      <c r="M720" s="89"/>
      <c r="N720" s="89"/>
      <c r="O720" s="89"/>
      <c r="P720" s="89"/>
      <c r="Q720" s="89"/>
      <c r="R720" s="89"/>
      <c r="S720" s="89"/>
      <c r="T720" s="89"/>
      <c r="U720" s="89"/>
      <c r="V720" s="89"/>
    </row>
    <row r="721" spans="1:23" s="1" customFormat="1">
      <c r="A721" s="328"/>
      <c r="B721" s="19"/>
      <c r="C721" s="19"/>
      <c r="D721" s="19"/>
      <c r="E721" s="19"/>
      <c r="F721" s="19"/>
      <c r="G721" s="19"/>
      <c r="H721" s="15"/>
      <c r="I721" s="15"/>
      <c r="J721" s="87"/>
      <c r="K721" s="88"/>
      <c r="L721" s="89"/>
      <c r="M721" s="89"/>
      <c r="N721" s="89"/>
      <c r="O721" s="89"/>
      <c r="P721" s="89"/>
      <c r="Q721" s="89"/>
      <c r="R721" s="89"/>
      <c r="S721" s="89"/>
      <c r="T721" s="89"/>
      <c r="U721" s="89"/>
      <c r="V721" s="89"/>
    </row>
    <row r="722" spans="1:23" s="82" customFormat="1">
      <c r="A722" s="328"/>
      <c r="B722" s="113"/>
      <c r="C722" s="113"/>
      <c r="D722" s="60"/>
      <c r="E722" s="60"/>
      <c r="F722" s="60"/>
      <c r="G722" s="60"/>
      <c r="H722" s="90"/>
      <c r="I722" s="90"/>
      <c r="J722" s="87"/>
      <c r="K722" s="88"/>
      <c r="L722" s="89"/>
      <c r="M722" s="89"/>
      <c r="N722" s="89"/>
      <c r="O722" s="89"/>
      <c r="P722" s="89"/>
      <c r="Q722" s="89"/>
      <c r="R722" s="89"/>
      <c r="S722" s="89"/>
      <c r="T722" s="89"/>
      <c r="U722" s="89"/>
      <c r="V722" s="89"/>
    </row>
    <row r="723" spans="1:23" s="112" customFormat="1">
      <c r="A723" s="356"/>
      <c r="B723" s="156"/>
      <c r="C723" s="3"/>
      <c r="D723" s="3"/>
      <c r="E723" s="4"/>
      <c r="F723" s="3"/>
      <c r="G723" s="3"/>
      <c r="H723" s="5"/>
      <c r="I723" s="5"/>
      <c r="J723" s="6"/>
      <c r="K723" s="7"/>
      <c r="L723" s="6"/>
      <c r="M723" s="6"/>
      <c r="N723" s="8"/>
      <c r="O723" s="8"/>
      <c r="P723" s="8"/>
      <c r="Q723" s="8"/>
      <c r="R723" s="8"/>
      <c r="S723" s="8"/>
      <c r="T723" s="8"/>
      <c r="U723" s="8"/>
      <c r="V723" s="8"/>
      <c r="W723" s="9"/>
    </row>
    <row r="724" spans="1:23" s="112" customFormat="1">
      <c r="A724" s="356"/>
      <c r="B724" s="156"/>
      <c r="C724" s="3"/>
      <c r="D724" s="3"/>
      <c r="E724" s="4"/>
      <c r="F724" s="3"/>
      <c r="G724" s="3"/>
      <c r="H724" s="5"/>
      <c r="I724" s="5"/>
      <c r="J724" s="6"/>
      <c r="K724" s="7"/>
      <c r="L724" s="6"/>
      <c r="M724" s="6"/>
      <c r="N724" s="8"/>
      <c r="O724" s="8"/>
      <c r="P724" s="8"/>
      <c r="Q724" s="8"/>
      <c r="R724" s="8"/>
      <c r="S724" s="8"/>
      <c r="T724" s="8"/>
      <c r="U724" s="8"/>
      <c r="V724" s="8"/>
      <c r="W724" s="9"/>
    </row>
    <row r="725" spans="1:23" s="112" customFormat="1">
      <c r="A725" s="356"/>
      <c r="B725" s="156"/>
      <c r="C725" s="3"/>
      <c r="D725" s="3"/>
      <c r="E725" s="4"/>
      <c r="F725" s="3"/>
      <c r="G725" s="3"/>
      <c r="H725" s="5"/>
      <c r="I725" s="5"/>
      <c r="J725" s="6"/>
      <c r="K725" s="7"/>
      <c r="L725" s="6"/>
      <c r="M725" s="6"/>
      <c r="N725" s="8"/>
      <c r="O725" s="8"/>
      <c r="P725" s="8"/>
      <c r="Q725" s="8"/>
      <c r="R725" s="8"/>
      <c r="S725" s="8"/>
      <c r="T725" s="8"/>
      <c r="U725" s="8"/>
      <c r="V725" s="8"/>
      <c r="W725" s="9"/>
    </row>
    <row r="726" spans="1:23" s="112" customFormat="1">
      <c r="A726" s="356"/>
      <c r="B726" s="156"/>
      <c r="C726" s="3"/>
      <c r="D726" s="3"/>
      <c r="E726" s="4"/>
      <c r="F726" s="3"/>
      <c r="G726" s="3"/>
      <c r="H726" s="5"/>
      <c r="I726" s="5"/>
      <c r="J726" s="6"/>
      <c r="K726" s="7"/>
      <c r="L726" s="6"/>
      <c r="M726" s="6"/>
      <c r="N726" s="8"/>
      <c r="O726" s="8"/>
      <c r="P726" s="8"/>
      <c r="Q726" s="8"/>
      <c r="R726" s="8"/>
      <c r="S726" s="8"/>
      <c r="T726" s="8"/>
      <c r="U726" s="8"/>
      <c r="V726" s="8"/>
      <c r="W726" s="9"/>
    </row>
    <row r="727" spans="1:23" s="112" customFormat="1">
      <c r="A727" s="356"/>
      <c r="B727" s="156"/>
      <c r="C727" s="3"/>
      <c r="D727" s="3"/>
      <c r="E727" s="4"/>
      <c r="F727" s="3"/>
      <c r="G727" s="3"/>
      <c r="H727" s="5"/>
      <c r="I727" s="5"/>
      <c r="J727" s="6"/>
      <c r="K727" s="7"/>
      <c r="L727" s="6"/>
      <c r="M727" s="6"/>
      <c r="N727" s="8"/>
      <c r="O727" s="8"/>
      <c r="P727" s="8"/>
      <c r="Q727" s="8"/>
      <c r="R727" s="8"/>
      <c r="S727" s="8"/>
      <c r="T727" s="8"/>
      <c r="U727" s="8"/>
      <c r="V727" s="8"/>
      <c r="W727" s="9"/>
    </row>
    <row r="728" spans="1:23" s="112" customFormat="1">
      <c r="A728" s="356"/>
      <c r="B728" s="9"/>
      <c r="C728" s="3"/>
      <c r="D728" s="3"/>
      <c r="E728" s="4"/>
      <c r="F728" s="3"/>
      <c r="G728" s="3"/>
      <c r="H728" s="5"/>
      <c r="I728" s="5"/>
      <c r="J728" s="6"/>
      <c r="K728" s="7"/>
      <c r="L728" s="6"/>
      <c r="M728" s="6"/>
      <c r="N728" s="8"/>
      <c r="O728" s="8"/>
      <c r="P728" s="8"/>
      <c r="Q728" s="8"/>
      <c r="R728" s="8"/>
      <c r="S728" s="8"/>
      <c r="T728" s="8"/>
      <c r="U728" s="8"/>
      <c r="V728" s="8"/>
      <c r="W728" s="9"/>
    </row>
    <row r="729" spans="1:23" s="112" customFormat="1">
      <c r="A729" s="356"/>
      <c r="B729" s="9"/>
      <c r="C729" s="3"/>
      <c r="D729" s="3"/>
      <c r="E729" s="4"/>
      <c r="F729" s="3"/>
      <c r="G729" s="3"/>
      <c r="H729" s="5"/>
      <c r="I729" s="5"/>
      <c r="J729" s="6"/>
      <c r="K729" s="7"/>
      <c r="L729" s="6"/>
      <c r="M729" s="6"/>
      <c r="N729" s="8"/>
      <c r="O729" s="8"/>
      <c r="P729" s="8"/>
      <c r="Q729" s="8"/>
      <c r="R729" s="8"/>
      <c r="S729" s="8"/>
      <c r="T729" s="8"/>
      <c r="U729" s="8"/>
      <c r="V729" s="8"/>
      <c r="W729" s="9"/>
    </row>
    <row r="730" spans="1:23" s="112" customFormat="1">
      <c r="A730" s="356"/>
      <c r="B730" s="9"/>
      <c r="C730" s="3"/>
      <c r="D730" s="3"/>
      <c r="E730" s="4"/>
      <c r="F730" s="3"/>
      <c r="G730" s="3"/>
      <c r="H730" s="5"/>
      <c r="I730" s="5"/>
      <c r="J730" s="6"/>
      <c r="K730" s="7"/>
      <c r="L730" s="6"/>
      <c r="M730" s="6"/>
      <c r="N730" s="8"/>
      <c r="O730" s="8"/>
      <c r="P730" s="8"/>
      <c r="Q730" s="8"/>
      <c r="R730" s="8"/>
      <c r="S730" s="8"/>
      <c r="T730" s="8"/>
      <c r="U730" s="8"/>
      <c r="V730" s="8"/>
      <c r="W730" s="9"/>
    </row>
  </sheetData>
  <mergeCells count="519">
    <mergeCell ref="C714:H714"/>
    <mergeCell ref="C715:H715"/>
    <mergeCell ref="C716:H716"/>
    <mergeCell ref="C717:H717"/>
    <mergeCell ref="C693:H693"/>
    <mergeCell ref="C701:H701"/>
    <mergeCell ref="C702:H702"/>
    <mergeCell ref="C703:H703"/>
    <mergeCell ref="C704:H704"/>
    <mergeCell ref="C705:H705"/>
    <mergeCell ref="C681:H681"/>
    <mergeCell ref="I681:I682"/>
    <mergeCell ref="E682:H682"/>
    <mergeCell ref="C683:H683"/>
    <mergeCell ref="C691:H691"/>
    <mergeCell ref="C692:H692"/>
    <mergeCell ref="C675:H675"/>
    <mergeCell ref="C676:H676"/>
    <mergeCell ref="C677:H677"/>
    <mergeCell ref="C678:H678"/>
    <mergeCell ref="I678:I680"/>
    <mergeCell ref="E679:H679"/>
    <mergeCell ref="E680:F680"/>
    <mergeCell ref="G680:H680"/>
    <mergeCell ref="C663:H663"/>
    <mergeCell ref="C664:H664"/>
    <mergeCell ref="C665:H665"/>
    <mergeCell ref="C666:H666"/>
    <mergeCell ref="C667:H667"/>
    <mergeCell ref="C668:H668"/>
    <mergeCell ref="E657:H657"/>
    <mergeCell ref="E658:H658"/>
    <mergeCell ref="E659:H659"/>
    <mergeCell ref="E660:H660"/>
    <mergeCell ref="E661:H661"/>
    <mergeCell ref="E662:H662"/>
    <mergeCell ref="C644:H644"/>
    <mergeCell ref="C645:H645"/>
    <mergeCell ref="C646:H646"/>
    <mergeCell ref="C654:H654"/>
    <mergeCell ref="E655:H655"/>
    <mergeCell ref="E656:H656"/>
    <mergeCell ref="C631:H631"/>
    <mergeCell ref="C639:H639"/>
    <mergeCell ref="C640:H640"/>
    <mergeCell ref="C641:H641"/>
    <mergeCell ref="C642:H642"/>
    <mergeCell ref="C643:H643"/>
    <mergeCell ref="C625:H625"/>
    <mergeCell ref="C626:H626"/>
    <mergeCell ref="C627:H627"/>
    <mergeCell ref="C628:H628"/>
    <mergeCell ref="C629:H629"/>
    <mergeCell ref="C630:H630"/>
    <mergeCell ref="C613:H613"/>
    <mergeCell ref="C621:H621"/>
    <mergeCell ref="I621:I623"/>
    <mergeCell ref="C622:H622"/>
    <mergeCell ref="C623:H623"/>
    <mergeCell ref="C624:H624"/>
    <mergeCell ref="C607:H607"/>
    <mergeCell ref="C608:H608"/>
    <mergeCell ref="C609:H609"/>
    <mergeCell ref="C610:H610"/>
    <mergeCell ref="C611:H611"/>
    <mergeCell ref="C612:H612"/>
    <mergeCell ref="C603:H603"/>
    <mergeCell ref="I603:I604"/>
    <mergeCell ref="E604:H604"/>
    <mergeCell ref="C605:H605"/>
    <mergeCell ref="I605:I606"/>
    <mergeCell ref="E606:H606"/>
    <mergeCell ref="C598:H598"/>
    <mergeCell ref="C599:H599"/>
    <mergeCell ref="C600:H600"/>
    <mergeCell ref="C601:H601"/>
    <mergeCell ref="C602:H602"/>
    <mergeCell ref="D584:H584"/>
    <mergeCell ref="D585:H585"/>
    <mergeCell ref="D586:H586"/>
    <mergeCell ref="D587:H587"/>
    <mergeCell ref="D588:H588"/>
    <mergeCell ref="D589:H589"/>
    <mergeCell ref="C563:H563"/>
    <mergeCell ref="C564:H564"/>
    <mergeCell ref="C565:H565"/>
    <mergeCell ref="C566:H566"/>
    <mergeCell ref="C567:H567"/>
    <mergeCell ref="I567:I590"/>
    <mergeCell ref="D568:H568"/>
    <mergeCell ref="D569:H569"/>
    <mergeCell ref="D570:H570"/>
    <mergeCell ref="D571:H571"/>
    <mergeCell ref="D578:H578"/>
    <mergeCell ref="D579:H579"/>
    <mergeCell ref="D580:H580"/>
    <mergeCell ref="D581:H581"/>
    <mergeCell ref="D582:H582"/>
    <mergeCell ref="C583:H583"/>
    <mergeCell ref="D572:H572"/>
    <mergeCell ref="D573:H573"/>
    <mergeCell ref="D574:H574"/>
    <mergeCell ref="C575:H575"/>
    <mergeCell ref="D576:H576"/>
    <mergeCell ref="D577:H577"/>
    <mergeCell ref="D590:H590"/>
    <mergeCell ref="C557:H557"/>
    <mergeCell ref="C558:H558"/>
    <mergeCell ref="C559:H559"/>
    <mergeCell ref="C560:H560"/>
    <mergeCell ref="C561:H561"/>
    <mergeCell ref="C562:H562"/>
    <mergeCell ref="C544:H544"/>
    <mergeCell ref="C545:H545"/>
    <mergeCell ref="C553:H553"/>
    <mergeCell ref="C554:H554"/>
    <mergeCell ref="C555:H555"/>
    <mergeCell ref="C556:H556"/>
    <mergeCell ref="C539:F539"/>
    <mergeCell ref="C540:H540"/>
    <mergeCell ref="C541:H541"/>
    <mergeCell ref="C542:H542"/>
    <mergeCell ref="I542:I543"/>
    <mergeCell ref="C543:H543"/>
    <mergeCell ref="C524:H524"/>
    <mergeCell ref="C525:H525"/>
    <mergeCell ref="C529:F529"/>
    <mergeCell ref="C530:H530"/>
    <mergeCell ref="C534:F534"/>
    <mergeCell ref="C535:H535"/>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501:H501"/>
    <mergeCell ref="C502:H502"/>
    <mergeCell ref="I488:I500"/>
    <mergeCell ref="D489:D500"/>
    <mergeCell ref="E489:H489"/>
    <mergeCell ref="E490:H490"/>
    <mergeCell ref="E491:H491"/>
    <mergeCell ref="E492:H492"/>
    <mergeCell ref="E493:H493"/>
    <mergeCell ref="E494:H494"/>
    <mergeCell ref="E495:H495"/>
    <mergeCell ref="E496:H496"/>
    <mergeCell ref="E483:H483"/>
    <mergeCell ref="E484:H484"/>
    <mergeCell ref="E485:H485"/>
    <mergeCell ref="E486:H486"/>
    <mergeCell ref="E487:H487"/>
    <mergeCell ref="C488:H488"/>
    <mergeCell ref="C475:H475"/>
    <mergeCell ref="I475:I487"/>
    <mergeCell ref="D476:D487"/>
    <mergeCell ref="E476:H476"/>
    <mergeCell ref="E477:H477"/>
    <mergeCell ref="E478:H478"/>
    <mergeCell ref="E479:H479"/>
    <mergeCell ref="E480:H480"/>
    <mergeCell ref="E481:H481"/>
    <mergeCell ref="E482:H482"/>
    <mergeCell ref="C450:H450"/>
    <mergeCell ref="I450:I455"/>
    <mergeCell ref="E451:H451"/>
    <mergeCell ref="E452:H452"/>
    <mergeCell ref="C453:H453"/>
    <mergeCell ref="E454:H454"/>
    <mergeCell ref="E455:H455"/>
    <mergeCell ref="E426:H426"/>
    <mergeCell ref="E427:H427"/>
    <mergeCell ref="E428:H428"/>
    <mergeCell ref="E429:H429"/>
    <mergeCell ref="C437:H437"/>
    <mergeCell ref="I437:I441"/>
    <mergeCell ref="E438:H438"/>
    <mergeCell ref="E439:H439"/>
    <mergeCell ref="E440:H440"/>
    <mergeCell ref="E441:H441"/>
    <mergeCell ref="C412:C429"/>
    <mergeCell ref="D412:H412"/>
    <mergeCell ref="I412:I429"/>
    <mergeCell ref="D413:D419"/>
    <mergeCell ref="E413:H413"/>
    <mergeCell ref="E414:H414"/>
    <mergeCell ref="E415:H415"/>
    <mergeCell ref="E416:H416"/>
    <mergeCell ref="E417:H417"/>
    <mergeCell ref="E418:H418"/>
    <mergeCell ref="E419:H419"/>
    <mergeCell ref="D420:H420"/>
    <mergeCell ref="D421:D429"/>
    <mergeCell ref="E421:H421"/>
    <mergeCell ref="E422:H422"/>
    <mergeCell ref="E423:H423"/>
    <mergeCell ref="E424:H424"/>
    <mergeCell ref="E425:H425"/>
    <mergeCell ref="C376:H380"/>
    <mergeCell ref="I376:I380"/>
    <mergeCell ref="C399:C404"/>
    <mergeCell ref="D399:H399"/>
    <mergeCell ref="I399:I404"/>
    <mergeCell ref="D400:D402"/>
    <mergeCell ref="E400:H400"/>
    <mergeCell ref="E401:H401"/>
    <mergeCell ref="E402:H402"/>
    <mergeCell ref="D403:H403"/>
    <mergeCell ref="D404:H404"/>
    <mergeCell ref="E363:H363"/>
    <mergeCell ref="E364:H364"/>
    <mergeCell ref="E365:H365"/>
    <mergeCell ref="E366:H366"/>
    <mergeCell ref="C355:D357"/>
    <mergeCell ref="E355:H355"/>
    <mergeCell ref="I355:I357"/>
    <mergeCell ref="E356:H356"/>
    <mergeCell ref="E357:H357"/>
    <mergeCell ref="C358:D367"/>
    <mergeCell ref="E358:H358"/>
    <mergeCell ref="E359:H359"/>
    <mergeCell ref="I359:I360"/>
    <mergeCell ref="E360:H360"/>
    <mergeCell ref="E367:H367"/>
    <mergeCell ref="C351:D354"/>
    <mergeCell ref="E351:F353"/>
    <mergeCell ref="G351:H351"/>
    <mergeCell ref="I351:I354"/>
    <mergeCell ref="G352:H352"/>
    <mergeCell ref="G353:H353"/>
    <mergeCell ref="E354:H354"/>
    <mergeCell ref="E361:H361"/>
    <mergeCell ref="E362:H362"/>
    <mergeCell ref="G315:H315"/>
    <mergeCell ref="C316:F317"/>
    <mergeCell ref="G316:H316"/>
    <mergeCell ref="G317:H317"/>
    <mergeCell ref="C322:F323"/>
    <mergeCell ref="G322:H322"/>
    <mergeCell ref="G323:H323"/>
    <mergeCell ref="C331:H331"/>
    <mergeCell ref="I331:I343"/>
    <mergeCell ref="C332:F343"/>
    <mergeCell ref="G332:G333"/>
    <mergeCell ref="G334:G335"/>
    <mergeCell ref="G336:G337"/>
    <mergeCell ref="G338:G339"/>
    <mergeCell ref="G340:G341"/>
    <mergeCell ref="G342:G343"/>
    <mergeCell ref="C310:F311"/>
    <mergeCell ref="G310:H310"/>
    <mergeCell ref="G311:H311"/>
    <mergeCell ref="C312:F313"/>
    <mergeCell ref="G312:H312"/>
    <mergeCell ref="G313:H313"/>
    <mergeCell ref="C304:F305"/>
    <mergeCell ref="G304:H304"/>
    <mergeCell ref="I304:I323"/>
    <mergeCell ref="G305:H305"/>
    <mergeCell ref="C306:F307"/>
    <mergeCell ref="G306:H306"/>
    <mergeCell ref="G307:H307"/>
    <mergeCell ref="C308:F309"/>
    <mergeCell ref="G308:H308"/>
    <mergeCell ref="G309:H309"/>
    <mergeCell ref="C318:F319"/>
    <mergeCell ref="G318:H318"/>
    <mergeCell ref="G319:H319"/>
    <mergeCell ref="C320:F321"/>
    <mergeCell ref="G320:H320"/>
    <mergeCell ref="G321:H321"/>
    <mergeCell ref="C314:F315"/>
    <mergeCell ref="G314:H314"/>
    <mergeCell ref="G284:H284"/>
    <mergeCell ref="G285:H285"/>
    <mergeCell ref="C286:F287"/>
    <mergeCell ref="G286:H286"/>
    <mergeCell ref="G287:H287"/>
    <mergeCell ref="C296:F297"/>
    <mergeCell ref="G296:H296"/>
    <mergeCell ref="G297:H297"/>
    <mergeCell ref="C298:F299"/>
    <mergeCell ref="G298:H298"/>
    <mergeCell ref="G299:H299"/>
    <mergeCell ref="C292:F293"/>
    <mergeCell ref="G292:H292"/>
    <mergeCell ref="G293:H293"/>
    <mergeCell ref="C294:F295"/>
    <mergeCell ref="G294:H294"/>
    <mergeCell ref="G295:H295"/>
    <mergeCell ref="G279:H279"/>
    <mergeCell ref="C280:F281"/>
    <mergeCell ref="G280:H280"/>
    <mergeCell ref="G281:H281"/>
    <mergeCell ref="C282:F283"/>
    <mergeCell ref="G282:H282"/>
    <mergeCell ref="G283:H283"/>
    <mergeCell ref="I272:I299"/>
    <mergeCell ref="G273:H273"/>
    <mergeCell ref="C274:F275"/>
    <mergeCell ref="G274:H274"/>
    <mergeCell ref="G275:H275"/>
    <mergeCell ref="C276:F277"/>
    <mergeCell ref="G276:H276"/>
    <mergeCell ref="G277:H277"/>
    <mergeCell ref="C278:F279"/>
    <mergeCell ref="G278:H278"/>
    <mergeCell ref="C288:F289"/>
    <mergeCell ref="G288:H288"/>
    <mergeCell ref="G289:H289"/>
    <mergeCell ref="C290:F291"/>
    <mergeCell ref="G290:H290"/>
    <mergeCell ref="G291:H291"/>
    <mergeCell ref="C284:F285"/>
    <mergeCell ref="C253:H253"/>
    <mergeCell ref="C254:H254"/>
    <mergeCell ref="C262:H262"/>
    <mergeCell ref="C263:H263"/>
    <mergeCell ref="C264:H264"/>
    <mergeCell ref="C272:F273"/>
    <mergeCell ref="G272:H272"/>
    <mergeCell ref="C226:H226"/>
    <mergeCell ref="C227:H227"/>
    <mergeCell ref="C235:H235"/>
    <mergeCell ref="C243:H243"/>
    <mergeCell ref="I243:I245"/>
    <mergeCell ref="C244:H244"/>
    <mergeCell ref="C245:H245"/>
    <mergeCell ref="C220:H220"/>
    <mergeCell ref="C221:H221"/>
    <mergeCell ref="C222:H222"/>
    <mergeCell ref="C223:H223"/>
    <mergeCell ref="C224:H224"/>
    <mergeCell ref="C225:H225"/>
    <mergeCell ref="C214:H214"/>
    <mergeCell ref="C215:H215"/>
    <mergeCell ref="C216:H216"/>
    <mergeCell ref="C217:H217"/>
    <mergeCell ref="C218:H218"/>
    <mergeCell ref="C219:H219"/>
    <mergeCell ref="C208:H208"/>
    <mergeCell ref="C209:H209"/>
    <mergeCell ref="C210:H210"/>
    <mergeCell ref="C211:H211"/>
    <mergeCell ref="C212:H212"/>
    <mergeCell ref="C213:H213"/>
    <mergeCell ref="C202:H202"/>
    <mergeCell ref="C203:H203"/>
    <mergeCell ref="C204:H204"/>
    <mergeCell ref="C205:H205"/>
    <mergeCell ref="C206:H206"/>
    <mergeCell ref="C207:H207"/>
    <mergeCell ref="C196:H196"/>
    <mergeCell ref="C197:H197"/>
    <mergeCell ref="C198:H198"/>
    <mergeCell ref="C199:H199"/>
    <mergeCell ref="C200:H200"/>
    <mergeCell ref="C201:H201"/>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81:H181"/>
    <mergeCell ref="C182:H182"/>
    <mergeCell ref="C183:H183"/>
    <mergeCell ref="C172:H172"/>
    <mergeCell ref="C173:H173"/>
    <mergeCell ref="C174:H174"/>
    <mergeCell ref="C175:H175"/>
    <mergeCell ref="C176:H176"/>
    <mergeCell ref="C177:H177"/>
    <mergeCell ref="C152:H152"/>
    <mergeCell ref="I152:I227"/>
    <mergeCell ref="C153:H153"/>
    <mergeCell ref="C154:H154"/>
    <mergeCell ref="C155:H155"/>
    <mergeCell ref="C156:H156"/>
    <mergeCell ref="C157:H157"/>
    <mergeCell ref="C158:H158"/>
    <mergeCell ref="C159:H159"/>
    <mergeCell ref="C166:H166"/>
    <mergeCell ref="C167:H167"/>
    <mergeCell ref="C168:H168"/>
    <mergeCell ref="C169:H169"/>
    <mergeCell ref="C170:H170"/>
    <mergeCell ref="C171:H171"/>
    <mergeCell ref="C160:H160"/>
    <mergeCell ref="C161:H161"/>
    <mergeCell ref="C162:H162"/>
    <mergeCell ref="C163:H163"/>
    <mergeCell ref="C164:H164"/>
    <mergeCell ref="C165:H165"/>
    <mergeCell ref="C178:H178"/>
    <mergeCell ref="C179:H179"/>
    <mergeCell ref="C180:H180"/>
    <mergeCell ref="C127:H127"/>
    <mergeCell ref="I127:I130"/>
    <mergeCell ref="E128:H130"/>
    <mergeCell ref="C138:H138"/>
    <mergeCell ref="I138:I144"/>
    <mergeCell ref="E139:H139"/>
    <mergeCell ref="C140:H140"/>
    <mergeCell ref="E141:H141"/>
    <mergeCell ref="C142:H142"/>
    <mergeCell ref="E143:H143"/>
    <mergeCell ref="C144:H144"/>
    <mergeCell ref="G117:H117"/>
    <mergeCell ref="E118:F118"/>
    <mergeCell ref="G118:H118"/>
    <mergeCell ref="C119:H119"/>
    <mergeCell ref="G112:H112"/>
    <mergeCell ref="E113:H113"/>
    <mergeCell ref="E114:F114"/>
    <mergeCell ref="G114:H114"/>
    <mergeCell ref="E115:F115"/>
    <mergeCell ref="G115:H115"/>
    <mergeCell ref="C88:F88"/>
    <mergeCell ref="C89:F89"/>
    <mergeCell ref="C90:G90"/>
    <mergeCell ref="C98:H98"/>
    <mergeCell ref="C106:D109"/>
    <mergeCell ref="E106:H106"/>
    <mergeCell ref="C85:F85"/>
    <mergeCell ref="J85:L85"/>
    <mergeCell ref="C86:F86"/>
    <mergeCell ref="J86:L86"/>
    <mergeCell ref="C87:F87"/>
    <mergeCell ref="J87:L87"/>
    <mergeCell ref="I106:I119"/>
    <mergeCell ref="E107:F107"/>
    <mergeCell ref="G107:H107"/>
    <mergeCell ref="E108:H108"/>
    <mergeCell ref="E109:H109"/>
    <mergeCell ref="C110:D118"/>
    <mergeCell ref="E110:H110"/>
    <mergeCell ref="E111:F111"/>
    <mergeCell ref="G111:H111"/>
    <mergeCell ref="E112:F112"/>
    <mergeCell ref="E116:H116"/>
    <mergeCell ref="E117:F117"/>
    <mergeCell ref="C82:G82"/>
    <mergeCell ref="J82:L82"/>
    <mergeCell ref="C83:G83"/>
    <mergeCell ref="J83:L83"/>
    <mergeCell ref="C84:G84"/>
    <mergeCell ref="J84:L84"/>
    <mergeCell ref="C80:G80"/>
    <mergeCell ref="H80:I80"/>
    <mergeCell ref="J80:L80"/>
    <mergeCell ref="C81:G81"/>
    <mergeCell ref="H81:I81"/>
    <mergeCell ref="J81:L81"/>
    <mergeCell ref="C78:G78"/>
    <mergeCell ref="H78:I78"/>
    <mergeCell ref="J78:L78"/>
    <mergeCell ref="C79:G79"/>
    <mergeCell ref="H79:I79"/>
    <mergeCell ref="J79:L79"/>
    <mergeCell ref="I60:K60"/>
    <mergeCell ref="D67:L67"/>
    <mergeCell ref="D68:L68"/>
    <mergeCell ref="D69:L69"/>
    <mergeCell ref="D70:L70"/>
    <mergeCell ref="D71:L71"/>
    <mergeCell ref="I54:K54"/>
    <mergeCell ref="I55:K55"/>
    <mergeCell ref="I56:K56"/>
    <mergeCell ref="I57:K57"/>
    <mergeCell ref="I58:K58"/>
    <mergeCell ref="I59:K59"/>
    <mergeCell ref="I44:K44"/>
    <mergeCell ref="I45:K45"/>
    <mergeCell ref="I46:K46"/>
    <mergeCell ref="I51:K51"/>
    <mergeCell ref="I52:K52"/>
    <mergeCell ref="I53:K53"/>
    <mergeCell ref="I34:K34"/>
    <mergeCell ref="I35:K35"/>
    <mergeCell ref="I36:K36"/>
    <mergeCell ref="I37:K37"/>
    <mergeCell ref="I42:K42"/>
    <mergeCell ref="I43:K43"/>
    <mergeCell ref="I24:K24"/>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6"/>
  <hyperlinks>
    <hyperlink ref="J78:L78" location="病院!B471" display="・手術の状況"/>
    <hyperlink ref="J79:L79" location="病院!B507" display="・がん、脳卒中、心筋梗塞、分娩、精神医療への対応状況"/>
    <hyperlink ref="J80:L80" location="病院!B549" display="・重症患者への対応状況"/>
    <hyperlink ref="J81:L81" location="病院!B594" display="・救急医療の実施状況"/>
    <hyperlink ref="J82:L82" location="病院!B617" display="・急性期後の支援、在宅復帰の支援の状況"/>
    <hyperlink ref="J83:L83" location="病院!B635" display="・全身管理の状況"/>
    <hyperlink ref="J85:L85" location="病院!B687" display="・長期療養患者の受入状況"/>
    <hyperlink ref="J84:L84" location="病院!B650" display="・リハビリテーションの実施状況"/>
    <hyperlink ref="J86:L86" location="病院!B697" display="・重度の障害児等の受入状況"/>
    <hyperlink ref="J87:L87" location="病院!B710" display="・医科歯科の連携状況"/>
    <hyperlink ref="M78" location="'病院(H30案)'!B448" display="・手術の状況"/>
    <hyperlink ref="M79" location="'病院(H30案)'!B484" display="・がん、脳卒中、心筋梗塞、分娩、精神医療への対応状況"/>
    <hyperlink ref="M80" location="'病院(H30案)'!B525" display="・重症患者への対応状況"/>
    <hyperlink ref="M81" location="'病院(H30案)'!B570" display="・救急医療の実施状況"/>
    <hyperlink ref="M82" location="'病院(H30案)'!B593" display="・急性期後の支援、在宅復帰の支援の状況"/>
    <hyperlink ref="C78:G78" location="病院!B94" display="・設置主体"/>
    <hyperlink ref="C79:G79" location="病院!B102" display="・病床の状況"/>
    <hyperlink ref="C80:G80" location="病院!B113" display="・診療科"/>
    <hyperlink ref="C81:G81" location="病院!B134" display="・入院基本料・特定入院料及び届出病床数"/>
    <hyperlink ref="C82:G82" location="病院!B148" display="・算定する入院基本用・特定入院料等の状況"/>
    <hyperlink ref="C83:G83" location="病院!B231" display="・DPC医療機関群の種類"/>
    <hyperlink ref="C84:G84" location="病院!B239" display="・救急告示病院、二次救急医療施設、三次救急医療施設の告示・認定の有無"/>
    <hyperlink ref="C85:F85" location="病院!B249" display="・承認の有無"/>
    <hyperlink ref="C86:F86" location="病院!B258" display="・診療報酬の届出の有無"/>
    <hyperlink ref="C87:F87" location="病院!B268" display="・職員数の状況"/>
    <hyperlink ref="C88:F88" location="病院!B327" display="・退院調整部門の設置状況"/>
    <hyperlink ref="C89:F89" location="病院!B347" display="・医療機器の台数"/>
    <hyperlink ref="C90:G90" location="病院!B372" display="・過去1年間の間に病棟の再編・見直しがあった場合の報告対象期間"/>
    <hyperlink ref="I383" location="病院!B66" display="メニューへ戻る"/>
    <hyperlink ref="H78:I78" location="病院!B395" display="・入院患者の状況（年間）"/>
    <hyperlink ref="H79:I79" location="病院!B408" display="・入院患者の状況（年間／入棟前の場所・退棟先の場所の状況）"/>
    <hyperlink ref="H80:I80" location="病院!B433" display="・退院後に在宅医療を必要とする患者の状況"/>
    <hyperlink ref="H81:I81" location="病院!B445" display="・看取りを行った患者数"/>
    <hyperlink ref="I458" location="病院!B66" display="メニューへ戻る"/>
    <hyperlink ref="I720" location="病院!B66"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23" manualBreakCount="23">
    <brk id="28" max="70" man="1"/>
    <brk id="60" max="70" man="1"/>
    <brk id="91" max="70" man="1"/>
    <brk id="118" max="70" man="1"/>
    <brk id="133" max="70" man="1"/>
    <brk id="230" max="70" man="1"/>
    <brk id="257" max="70" man="1"/>
    <brk id="285" max="70" man="1"/>
    <brk id="300" max="70" man="1"/>
    <brk id="326" max="70" man="1"/>
    <brk id="357" max="70" man="1"/>
    <brk id="371" max="70" man="1"/>
    <brk id="408" max="70" man="1"/>
    <brk id="434" max="70" man="1"/>
    <brk id="471" max="70" man="1"/>
    <brk id="541" max="70" man="1"/>
    <brk id="580" max="70" man="1"/>
    <brk id="604" max="70" man="1"/>
    <brk id="624" max="70" man="1"/>
    <brk id="641" max="70" man="1"/>
    <brk id="659" max="70" man="1"/>
    <brk id="679" max="70" man="1"/>
    <brk id="704" max="7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730"/>
  <sheetViews>
    <sheetView showGridLines="0" topLeftCell="B1" zoomScale="50" zoomScaleNormal="50" workbookViewId="0"/>
  </sheetViews>
  <sheetFormatPr defaultColWidth="9" defaultRowHeight="24"/>
  <cols>
    <col min="1" max="1" width="33.875" style="357" hidden="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16384" width="9" style="9"/>
  </cols>
  <sheetData>
    <row r="1" spans="1:22">
      <c r="A1" s="328"/>
      <c r="B1" s="2"/>
      <c r="I1" s="10"/>
    </row>
    <row r="2" spans="1:22" ht="25.5">
      <c r="A2" s="328"/>
      <c r="B2" s="11" t="s">
        <v>1956</v>
      </c>
      <c r="C2" s="12"/>
      <c r="D2" s="12"/>
      <c r="E2" s="12"/>
      <c r="F2" s="12"/>
      <c r="G2" s="12"/>
      <c r="H2" s="10"/>
    </row>
    <row r="3" spans="1:22">
      <c r="A3" s="328"/>
      <c r="B3" s="13" t="s">
        <v>1957</v>
      </c>
      <c r="C3" s="14"/>
      <c r="D3" s="14"/>
      <c r="E3" s="14"/>
      <c r="F3" s="14"/>
      <c r="G3" s="14"/>
      <c r="H3" s="15"/>
      <c r="I3" s="15"/>
    </row>
    <row r="4" spans="1:22">
      <c r="A4" s="328"/>
      <c r="B4" s="386" t="s">
        <v>540</v>
      </c>
      <c r="C4" s="386"/>
      <c r="D4" s="386"/>
      <c r="E4" s="16"/>
      <c r="F4" s="16"/>
      <c r="G4" s="16"/>
      <c r="H4" s="17"/>
      <c r="I4" s="17"/>
    </row>
    <row r="5" spans="1:22">
      <c r="A5" s="328"/>
      <c r="B5" s="320"/>
      <c r="C5" s="329"/>
      <c r="D5" s="329"/>
      <c r="E5" s="16"/>
      <c r="F5" s="16"/>
      <c r="G5" s="16"/>
      <c r="H5" s="17"/>
      <c r="I5" s="17"/>
    </row>
    <row r="6" spans="1:22">
      <c r="A6" s="328"/>
      <c r="B6" s="320"/>
      <c r="C6" s="329"/>
      <c r="D6" s="329"/>
      <c r="E6" s="16"/>
      <c r="F6" s="16"/>
      <c r="G6" s="16"/>
      <c r="H6" s="17"/>
      <c r="I6" s="17"/>
    </row>
    <row r="7" spans="1:22">
      <c r="A7" s="328"/>
      <c r="B7" s="19" t="s">
        <v>698</v>
      </c>
    </row>
    <row r="8" spans="1:22">
      <c r="A8" s="328"/>
      <c r="B8" s="19"/>
      <c r="Q8" s="9"/>
      <c r="R8" s="9"/>
      <c r="S8" s="9"/>
      <c r="T8" s="9"/>
      <c r="U8" s="9"/>
      <c r="V8" s="9"/>
    </row>
    <row r="9" spans="1:22" s="22" customFormat="1">
      <c r="A9" s="328"/>
      <c r="B9" s="24"/>
      <c r="C9" s="20"/>
      <c r="D9" s="20"/>
      <c r="E9" s="20"/>
      <c r="F9" s="20"/>
      <c r="G9" s="20"/>
      <c r="H9" s="21"/>
      <c r="I9" s="387" t="s">
        <v>699</v>
      </c>
      <c r="J9" s="387"/>
      <c r="K9" s="387"/>
      <c r="L9" s="322" t="s">
        <v>1958</v>
      </c>
      <c r="M9" s="322" t="s">
        <v>1959</v>
      </c>
      <c r="N9" s="322" t="s">
        <v>1960</v>
      </c>
      <c r="O9" s="322" t="s">
        <v>1961</v>
      </c>
      <c r="P9" s="322" t="s">
        <v>515</v>
      </c>
    </row>
    <row r="10" spans="1:22" s="22" customFormat="1" ht="34.5" customHeight="1">
      <c r="A10" s="330" t="s">
        <v>701</v>
      </c>
      <c r="B10" s="18"/>
      <c r="C10" s="20"/>
      <c r="D10" s="20"/>
      <c r="E10" s="20"/>
      <c r="F10" s="20"/>
      <c r="G10" s="20"/>
      <c r="H10" s="21"/>
      <c r="I10" s="385" t="s">
        <v>702</v>
      </c>
      <c r="J10" s="385"/>
      <c r="K10" s="385"/>
      <c r="L10" s="25" t="s">
        <v>80</v>
      </c>
      <c r="M10" s="25" t="s">
        <v>80</v>
      </c>
      <c r="N10" s="25" t="s">
        <v>80</v>
      </c>
      <c r="O10" s="25" t="s">
        <v>80</v>
      </c>
      <c r="P10" s="25" t="s">
        <v>80</v>
      </c>
    </row>
    <row r="11" spans="1:22" s="22" customFormat="1" ht="34.5" customHeight="1">
      <c r="A11" s="330" t="s">
        <v>701</v>
      </c>
      <c r="B11" s="26"/>
      <c r="C11" s="20"/>
      <c r="D11" s="20"/>
      <c r="E11" s="20"/>
      <c r="F11" s="20"/>
      <c r="G11" s="20"/>
      <c r="H11" s="21"/>
      <c r="I11" s="385" t="s">
        <v>704</v>
      </c>
      <c r="J11" s="385"/>
      <c r="K11" s="385"/>
      <c r="L11" s="25" t="s">
        <v>1318</v>
      </c>
      <c r="M11" s="25" t="s">
        <v>1318</v>
      </c>
      <c r="N11" s="25" t="s">
        <v>1318</v>
      </c>
      <c r="O11" s="25" t="s">
        <v>1318</v>
      </c>
      <c r="P11" s="25" t="s">
        <v>1318</v>
      </c>
    </row>
    <row r="12" spans="1:22">
      <c r="A12" s="328"/>
      <c r="B12" s="19"/>
      <c r="Q12" s="9"/>
      <c r="R12" s="9"/>
      <c r="S12" s="9"/>
      <c r="T12" s="9"/>
      <c r="U12" s="9"/>
      <c r="V12" s="9"/>
    </row>
    <row r="13" spans="1:22">
      <c r="A13" s="328"/>
      <c r="B13" s="18"/>
      <c r="Q13" s="9"/>
      <c r="R13" s="9"/>
      <c r="S13" s="9"/>
      <c r="T13" s="9"/>
      <c r="U13" s="9"/>
      <c r="V13" s="9"/>
    </row>
    <row r="14" spans="1:22" s="22" customFormat="1">
      <c r="A14" s="328"/>
      <c r="B14" s="19" t="s">
        <v>706</v>
      </c>
      <c r="C14" s="20"/>
      <c r="D14" s="20"/>
      <c r="E14" s="20"/>
      <c r="F14" s="20"/>
      <c r="G14" s="20"/>
      <c r="H14" s="21"/>
      <c r="I14" s="21"/>
      <c r="J14" s="6"/>
      <c r="K14" s="7"/>
      <c r="L14" s="6"/>
      <c r="M14" s="6"/>
      <c r="N14" s="8"/>
      <c r="O14" s="8"/>
      <c r="P14" s="8"/>
    </row>
    <row r="15" spans="1:22" s="22" customFormat="1">
      <c r="A15" s="328"/>
      <c r="B15" s="19"/>
      <c r="C15" s="19"/>
      <c r="D15" s="19"/>
      <c r="E15" s="19"/>
      <c r="F15" s="19"/>
      <c r="G15" s="19"/>
      <c r="H15" s="15"/>
      <c r="I15" s="15"/>
      <c r="J15" s="6"/>
      <c r="K15" s="7"/>
      <c r="L15" s="23"/>
      <c r="M15" s="23"/>
      <c r="N15" s="23"/>
      <c r="O15" s="23"/>
      <c r="P15" s="23"/>
    </row>
    <row r="16" spans="1:22" s="22" customFormat="1">
      <c r="A16" s="328"/>
      <c r="B16" s="24"/>
      <c r="C16" s="20"/>
      <c r="D16" s="20"/>
      <c r="E16" s="20"/>
      <c r="F16" s="20"/>
      <c r="G16" s="20"/>
      <c r="H16" s="21"/>
      <c r="I16" s="387" t="s">
        <v>0</v>
      </c>
      <c r="J16" s="387"/>
      <c r="K16" s="387"/>
      <c r="L16" s="322" t="s">
        <v>1958</v>
      </c>
      <c r="M16" s="322" t="s">
        <v>1959</v>
      </c>
      <c r="N16" s="322" t="s">
        <v>1960</v>
      </c>
      <c r="O16" s="322" t="s">
        <v>1961</v>
      </c>
      <c r="P16" s="322" t="s">
        <v>515</v>
      </c>
    </row>
    <row r="17" spans="1:22" s="22" customFormat="1" ht="34.5" customHeight="1">
      <c r="A17" s="330" t="s">
        <v>701</v>
      </c>
      <c r="B17" s="18"/>
      <c r="C17" s="20"/>
      <c r="D17" s="20"/>
      <c r="E17" s="20"/>
      <c r="F17" s="20"/>
      <c r="G17" s="20"/>
      <c r="H17" s="21"/>
      <c r="I17" s="385" t="s">
        <v>10</v>
      </c>
      <c r="J17" s="385"/>
      <c r="K17" s="385"/>
      <c r="L17" s="25"/>
      <c r="M17" s="25"/>
      <c r="N17" s="25"/>
      <c r="O17" s="25"/>
      <c r="P17" s="25"/>
    </row>
    <row r="18" spans="1:22" s="22" customFormat="1" ht="34.5" customHeight="1">
      <c r="A18" s="330" t="s">
        <v>701</v>
      </c>
      <c r="B18" s="26"/>
      <c r="C18" s="20"/>
      <c r="D18" s="20"/>
      <c r="E18" s="20"/>
      <c r="F18" s="20"/>
      <c r="G18" s="20"/>
      <c r="H18" s="21"/>
      <c r="I18" s="385" t="s">
        <v>11</v>
      </c>
      <c r="J18" s="385"/>
      <c r="K18" s="385"/>
      <c r="L18" s="25"/>
      <c r="M18" s="25"/>
      <c r="N18" s="25"/>
      <c r="O18" s="25"/>
      <c r="P18" s="25"/>
    </row>
    <row r="19" spans="1:22" s="22" customFormat="1" ht="34.5" customHeight="1">
      <c r="A19" s="330" t="s">
        <v>701</v>
      </c>
      <c r="B19" s="26"/>
      <c r="C19" s="20"/>
      <c r="D19" s="20"/>
      <c r="E19" s="20"/>
      <c r="F19" s="20"/>
      <c r="G19" s="20"/>
      <c r="H19" s="21"/>
      <c r="I19" s="385" t="s">
        <v>12</v>
      </c>
      <c r="J19" s="385"/>
      <c r="K19" s="385"/>
      <c r="L19" s="27"/>
      <c r="M19" s="27"/>
      <c r="N19" s="27"/>
      <c r="O19" s="27"/>
      <c r="P19" s="27"/>
    </row>
    <row r="20" spans="1:22" s="22" customFormat="1" ht="34.5" customHeight="1">
      <c r="A20" s="330" t="s">
        <v>701</v>
      </c>
      <c r="B20" s="18"/>
      <c r="C20" s="20"/>
      <c r="D20" s="20"/>
      <c r="E20" s="20"/>
      <c r="F20" s="20"/>
      <c r="G20" s="20"/>
      <c r="H20" s="21"/>
      <c r="I20" s="385" t="s">
        <v>13</v>
      </c>
      <c r="J20" s="385"/>
      <c r="K20" s="385"/>
      <c r="L20" s="28" t="s">
        <v>707</v>
      </c>
      <c r="M20" s="28" t="s">
        <v>707</v>
      </c>
      <c r="N20" s="28" t="s">
        <v>707</v>
      </c>
      <c r="O20" s="28" t="s">
        <v>707</v>
      </c>
      <c r="P20" s="28" t="s">
        <v>707</v>
      </c>
    </row>
    <row r="21" spans="1:22" s="22" customFormat="1" ht="34.5" customHeight="1">
      <c r="A21" s="330" t="s">
        <v>701</v>
      </c>
      <c r="B21" s="18"/>
      <c r="C21" s="20"/>
      <c r="D21" s="20"/>
      <c r="E21" s="20"/>
      <c r="F21" s="20"/>
      <c r="G21" s="20"/>
      <c r="H21" s="21"/>
      <c r="I21" s="385" t="s">
        <v>14</v>
      </c>
      <c r="J21" s="385"/>
      <c r="K21" s="385"/>
      <c r="L21" s="27"/>
      <c r="M21" s="27"/>
      <c r="N21" s="27"/>
      <c r="O21" s="27"/>
      <c r="P21" s="27"/>
    </row>
    <row r="22" spans="1:22" s="22" customFormat="1" ht="34.5" customHeight="1">
      <c r="A22" s="330" t="s">
        <v>701</v>
      </c>
      <c r="B22" s="18"/>
      <c r="C22" s="20"/>
      <c r="D22" s="20"/>
      <c r="E22" s="20"/>
      <c r="F22" s="20"/>
      <c r="G22" s="20"/>
      <c r="H22" s="21"/>
      <c r="I22" s="385" t="s">
        <v>15</v>
      </c>
      <c r="J22" s="385"/>
      <c r="K22" s="385"/>
      <c r="L22" s="27"/>
      <c r="M22" s="27"/>
      <c r="N22" s="27"/>
      <c r="O22" s="27"/>
      <c r="P22" s="27"/>
    </row>
    <row r="23" spans="1:22" s="22" customFormat="1" ht="34.5" customHeight="1">
      <c r="A23" s="330" t="s">
        <v>701</v>
      </c>
      <c r="B23" s="18"/>
      <c r="C23" s="20"/>
      <c r="D23" s="20"/>
      <c r="E23" s="20"/>
      <c r="F23" s="20"/>
      <c r="G23" s="20"/>
      <c r="H23" s="21"/>
      <c r="I23" s="385" t="s">
        <v>1547</v>
      </c>
      <c r="J23" s="385"/>
      <c r="K23" s="385"/>
      <c r="L23" s="27"/>
      <c r="M23" s="27"/>
      <c r="N23" s="27"/>
      <c r="O23" s="27"/>
      <c r="P23" s="27"/>
    </row>
    <row r="24" spans="1:22" s="22" customFormat="1" ht="315" customHeight="1">
      <c r="A24" s="330" t="s">
        <v>709</v>
      </c>
      <c r="B24" s="18"/>
      <c r="C24" s="20"/>
      <c r="D24" s="20"/>
      <c r="E24" s="20"/>
      <c r="F24" s="20"/>
      <c r="G24" s="20"/>
      <c r="H24" s="21"/>
      <c r="I24" s="398" t="s">
        <v>1542</v>
      </c>
      <c r="J24" s="398"/>
      <c r="K24" s="398"/>
      <c r="L24" s="27" t="s">
        <v>16</v>
      </c>
      <c r="M24" s="27" t="s">
        <v>16</v>
      </c>
      <c r="N24" s="27" t="s">
        <v>16</v>
      </c>
      <c r="O24" s="27" t="s">
        <v>16</v>
      </c>
      <c r="P24" s="27" t="s">
        <v>16</v>
      </c>
    </row>
    <row r="25" spans="1:22" s="22" customFormat="1">
      <c r="A25" s="328"/>
      <c r="B25" s="18"/>
      <c r="C25" s="3"/>
      <c r="D25" s="3"/>
      <c r="E25" s="4"/>
      <c r="F25" s="3"/>
      <c r="G25" s="29"/>
      <c r="H25" s="5"/>
      <c r="I25" s="5"/>
      <c r="J25" s="6"/>
      <c r="K25" s="30"/>
      <c r="L25" s="8"/>
      <c r="M25" s="8"/>
      <c r="N25" s="8"/>
      <c r="O25" s="8"/>
      <c r="P25" s="8"/>
    </row>
    <row r="26" spans="1:22">
      <c r="A26" s="328"/>
      <c r="B26" s="18"/>
      <c r="K26" s="30"/>
      <c r="L26" s="8"/>
      <c r="M26" s="8"/>
      <c r="Q26" s="9"/>
      <c r="R26" s="9"/>
      <c r="S26" s="9"/>
      <c r="T26" s="9"/>
      <c r="U26" s="9"/>
      <c r="V26" s="9"/>
    </row>
    <row r="27" spans="1:22" s="22" customFormat="1">
      <c r="A27" s="328"/>
      <c r="B27" s="31" t="s">
        <v>17</v>
      </c>
      <c r="C27" s="20"/>
      <c r="D27" s="20"/>
      <c r="E27" s="20"/>
      <c r="F27" s="20"/>
      <c r="G27" s="20"/>
      <c r="H27" s="21"/>
      <c r="I27" s="21"/>
      <c r="J27" s="6"/>
      <c r="K27" s="30"/>
      <c r="L27" s="8"/>
      <c r="M27" s="8"/>
      <c r="N27" s="8"/>
      <c r="O27" s="8"/>
      <c r="P27" s="8"/>
    </row>
    <row r="28" spans="1:22" s="22" customFormat="1">
      <c r="A28" s="328"/>
      <c r="B28" s="19"/>
      <c r="C28" s="19"/>
      <c r="D28" s="19"/>
      <c r="E28" s="19"/>
      <c r="F28" s="19"/>
      <c r="G28" s="19"/>
      <c r="H28" s="15"/>
      <c r="I28" s="15"/>
      <c r="J28" s="6"/>
      <c r="K28" s="30"/>
      <c r="L28" s="23"/>
      <c r="M28" s="23"/>
      <c r="N28" s="23"/>
      <c r="O28" s="23"/>
      <c r="P28" s="23"/>
    </row>
    <row r="29" spans="1:22" s="22" customFormat="1">
      <c r="A29" s="328"/>
      <c r="B29" s="24"/>
      <c r="C29" s="20"/>
      <c r="D29" s="20"/>
      <c r="E29" s="20"/>
      <c r="F29" s="20"/>
      <c r="G29" s="20"/>
      <c r="H29" s="21"/>
      <c r="I29" s="392" t="s">
        <v>18</v>
      </c>
      <c r="J29" s="393"/>
      <c r="K29" s="394"/>
      <c r="L29" s="322" t="s">
        <v>1958</v>
      </c>
      <c r="M29" s="322" t="s">
        <v>1959</v>
      </c>
      <c r="N29" s="322" t="s">
        <v>1960</v>
      </c>
      <c r="O29" s="322" t="s">
        <v>1961</v>
      </c>
      <c r="P29" s="322" t="s">
        <v>515</v>
      </c>
    </row>
    <row r="30" spans="1:22" s="22" customFormat="1" ht="34.5" customHeight="1">
      <c r="A30" s="330" t="s">
        <v>711</v>
      </c>
      <c r="B30" s="18"/>
      <c r="C30" s="20"/>
      <c r="D30" s="20"/>
      <c r="E30" s="20"/>
      <c r="F30" s="20"/>
      <c r="G30" s="20"/>
      <c r="H30" s="21"/>
      <c r="I30" s="395" t="s">
        <v>10</v>
      </c>
      <c r="J30" s="396"/>
      <c r="K30" s="397"/>
      <c r="L30" s="25"/>
      <c r="M30" s="25"/>
      <c r="N30" s="25"/>
      <c r="O30" s="25"/>
      <c r="P30" s="25"/>
    </row>
    <row r="31" spans="1:22" s="22" customFormat="1" ht="34.5" customHeight="1">
      <c r="A31" s="330" t="s">
        <v>711</v>
      </c>
      <c r="B31" s="26"/>
      <c r="C31" s="20"/>
      <c r="D31" s="20"/>
      <c r="E31" s="20"/>
      <c r="F31" s="20"/>
      <c r="G31" s="20"/>
      <c r="H31" s="21"/>
      <c r="I31" s="395" t="s">
        <v>11</v>
      </c>
      <c r="J31" s="396"/>
      <c r="K31" s="397"/>
      <c r="L31" s="25"/>
      <c r="M31" s="25"/>
      <c r="N31" s="25"/>
      <c r="O31" s="25"/>
      <c r="P31" s="25"/>
    </row>
    <row r="32" spans="1:22" s="22" customFormat="1" ht="34.5" customHeight="1">
      <c r="A32" s="330" t="s">
        <v>711</v>
      </c>
      <c r="B32" s="26"/>
      <c r="C32" s="20"/>
      <c r="D32" s="20"/>
      <c r="E32" s="20"/>
      <c r="F32" s="20"/>
      <c r="G32" s="20"/>
      <c r="H32" s="21"/>
      <c r="I32" s="395" t="s">
        <v>12</v>
      </c>
      <c r="J32" s="396"/>
      <c r="K32" s="397"/>
      <c r="L32" s="27"/>
      <c r="M32" s="27"/>
      <c r="N32" s="27"/>
      <c r="O32" s="27"/>
      <c r="P32" s="27"/>
    </row>
    <row r="33" spans="1:22" s="22" customFormat="1" ht="34.5" customHeight="1">
      <c r="A33" s="330" t="s">
        <v>711</v>
      </c>
      <c r="B33" s="18"/>
      <c r="C33" s="20"/>
      <c r="D33" s="20"/>
      <c r="E33" s="20"/>
      <c r="F33" s="20"/>
      <c r="G33" s="20"/>
      <c r="H33" s="21"/>
      <c r="I33" s="395" t="s">
        <v>13</v>
      </c>
      <c r="J33" s="396"/>
      <c r="K33" s="397"/>
      <c r="L33" s="28"/>
      <c r="M33" s="28"/>
      <c r="N33" s="28"/>
      <c r="O33" s="28"/>
      <c r="P33" s="28" t="s">
        <v>707</v>
      </c>
    </row>
    <row r="34" spans="1:22" s="22" customFormat="1" ht="34.5" customHeight="1">
      <c r="A34" s="330" t="s">
        <v>711</v>
      </c>
      <c r="B34" s="18"/>
      <c r="C34" s="20"/>
      <c r="D34" s="20"/>
      <c r="E34" s="20"/>
      <c r="F34" s="20"/>
      <c r="G34" s="20"/>
      <c r="H34" s="21"/>
      <c r="I34" s="388" t="s">
        <v>1546</v>
      </c>
      <c r="J34" s="389"/>
      <c r="K34" s="390"/>
      <c r="L34" s="27"/>
      <c r="M34" s="27"/>
      <c r="N34" s="27"/>
      <c r="O34" s="27"/>
      <c r="P34" s="27"/>
    </row>
    <row r="35" spans="1:22" s="22" customFormat="1" ht="34.5" customHeight="1">
      <c r="A35" s="330" t="s">
        <v>711</v>
      </c>
      <c r="B35" s="18"/>
      <c r="C35" s="20"/>
      <c r="D35" s="20"/>
      <c r="E35" s="20"/>
      <c r="F35" s="20"/>
      <c r="G35" s="20"/>
      <c r="H35" s="21"/>
      <c r="I35" s="388" t="s">
        <v>20</v>
      </c>
      <c r="J35" s="389"/>
      <c r="K35" s="390"/>
      <c r="L35" s="27"/>
      <c r="M35" s="27"/>
      <c r="N35" s="27"/>
      <c r="O35" s="27"/>
      <c r="P35" s="27"/>
    </row>
    <row r="36" spans="1:22" s="32" customFormat="1" ht="34.5" customHeight="1">
      <c r="A36" s="330" t="s">
        <v>711</v>
      </c>
      <c r="B36" s="18"/>
      <c r="C36" s="20"/>
      <c r="D36" s="20"/>
      <c r="E36" s="20"/>
      <c r="F36" s="20"/>
      <c r="G36" s="20"/>
      <c r="H36" s="21"/>
      <c r="I36" s="388" t="s">
        <v>1544</v>
      </c>
      <c r="J36" s="389"/>
      <c r="K36" s="390"/>
      <c r="L36" s="27" t="s">
        <v>707</v>
      </c>
      <c r="M36" s="27" t="s">
        <v>707</v>
      </c>
      <c r="N36" s="27" t="s">
        <v>707</v>
      </c>
      <c r="O36" s="27" t="s">
        <v>707</v>
      </c>
      <c r="P36" s="27"/>
    </row>
    <row r="37" spans="1:22" s="22" customFormat="1" ht="34.5" customHeight="1">
      <c r="A37" s="330" t="s">
        <v>711</v>
      </c>
      <c r="B37" s="18"/>
      <c r="C37" s="20"/>
      <c r="D37" s="20"/>
      <c r="E37" s="20"/>
      <c r="F37" s="20"/>
      <c r="G37" s="20"/>
      <c r="H37" s="21"/>
      <c r="I37" s="391" t="s">
        <v>1547</v>
      </c>
      <c r="J37" s="391"/>
      <c r="K37" s="391"/>
      <c r="L37" s="27"/>
      <c r="M37" s="27"/>
      <c r="N37" s="27"/>
      <c r="O37" s="27"/>
      <c r="P37" s="27"/>
    </row>
    <row r="38" spans="1:22" s="22" customFormat="1">
      <c r="A38" s="328"/>
      <c r="B38" s="18"/>
      <c r="C38" s="3"/>
      <c r="D38" s="3"/>
      <c r="E38" s="4"/>
      <c r="F38" s="3"/>
      <c r="G38" s="33"/>
      <c r="H38" s="5"/>
      <c r="I38" s="5"/>
      <c r="J38" s="6"/>
      <c r="K38" s="30"/>
      <c r="L38" s="8"/>
      <c r="M38" s="8"/>
      <c r="N38" s="8"/>
      <c r="O38" s="8"/>
      <c r="P38" s="8"/>
    </row>
    <row r="39" spans="1:22" s="22" customFormat="1">
      <c r="A39" s="328"/>
      <c r="B39" s="18"/>
      <c r="C39" s="3"/>
      <c r="D39" s="3"/>
      <c r="E39" s="4"/>
      <c r="F39" s="3"/>
      <c r="G39" s="33"/>
      <c r="H39" s="5"/>
      <c r="I39" s="5"/>
      <c r="J39" s="6"/>
      <c r="K39" s="30"/>
      <c r="L39" s="8"/>
      <c r="M39" s="8"/>
      <c r="N39" s="8"/>
      <c r="O39" s="8"/>
      <c r="P39" s="8"/>
    </row>
    <row r="40" spans="1:22" s="22" customFormat="1">
      <c r="A40" s="328"/>
      <c r="B40" s="31" t="s">
        <v>22</v>
      </c>
      <c r="C40" s="20"/>
      <c r="D40" s="20"/>
      <c r="E40" s="20"/>
      <c r="F40" s="20"/>
      <c r="G40" s="20"/>
      <c r="H40" s="21"/>
      <c r="I40" s="21"/>
      <c r="J40" s="6"/>
      <c r="K40" s="30"/>
      <c r="L40" s="8"/>
      <c r="M40" s="8"/>
      <c r="N40" s="8"/>
      <c r="O40" s="8"/>
      <c r="P40" s="8"/>
    </row>
    <row r="41" spans="1:22" s="22" customFormat="1">
      <c r="A41" s="328"/>
      <c r="B41" s="19"/>
      <c r="C41" s="19"/>
      <c r="D41" s="19"/>
      <c r="E41" s="19"/>
      <c r="F41" s="19"/>
      <c r="G41" s="19"/>
      <c r="H41" s="15"/>
      <c r="I41" s="15"/>
      <c r="J41" s="6"/>
      <c r="K41" s="30"/>
      <c r="L41" s="23"/>
      <c r="M41" s="23"/>
      <c r="N41" s="23"/>
      <c r="O41" s="23"/>
      <c r="P41" s="23"/>
    </row>
    <row r="42" spans="1:22" s="22" customFormat="1">
      <c r="A42" s="328"/>
      <c r="B42" s="24"/>
      <c r="C42" s="20"/>
      <c r="D42" s="20"/>
      <c r="E42" s="20"/>
      <c r="F42" s="20"/>
      <c r="G42" s="20"/>
      <c r="H42" s="21"/>
      <c r="I42" s="392" t="s">
        <v>23</v>
      </c>
      <c r="J42" s="393"/>
      <c r="K42" s="394"/>
      <c r="L42" s="322" t="s">
        <v>1958</v>
      </c>
      <c r="M42" s="322" t="s">
        <v>1959</v>
      </c>
      <c r="N42" s="322" t="s">
        <v>1960</v>
      </c>
      <c r="O42" s="322" t="s">
        <v>1961</v>
      </c>
      <c r="P42" s="322" t="s">
        <v>515</v>
      </c>
    </row>
    <row r="43" spans="1:22" s="22" customFormat="1" ht="34.5" customHeight="1">
      <c r="A43" s="330" t="s">
        <v>715</v>
      </c>
      <c r="B43" s="18"/>
      <c r="C43" s="20"/>
      <c r="D43" s="20"/>
      <c r="E43" s="20"/>
      <c r="F43" s="20"/>
      <c r="G43" s="20"/>
      <c r="H43" s="21"/>
      <c r="I43" s="395" t="s">
        <v>1545</v>
      </c>
      <c r="J43" s="396"/>
      <c r="K43" s="397"/>
      <c r="L43" s="25" t="s">
        <v>707</v>
      </c>
      <c r="M43" s="25" t="s">
        <v>707</v>
      </c>
      <c r="N43" s="25" t="s">
        <v>707</v>
      </c>
      <c r="O43" s="25" t="s">
        <v>707</v>
      </c>
      <c r="P43" s="25"/>
    </row>
    <row r="44" spans="1:22" s="22" customFormat="1" ht="34.5" customHeight="1">
      <c r="A44" s="330" t="s">
        <v>715</v>
      </c>
      <c r="B44" s="26"/>
      <c r="C44" s="20"/>
      <c r="D44" s="20"/>
      <c r="E44" s="20"/>
      <c r="F44" s="20"/>
      <c r="G44" s="20"/>
      <c r="H44" s="21"/>
      <c r="I44" s="395" t="s">
        <v>25</v>
      </c>
      <c r="J44" s="396"/>
      <c r="K44" s="397"/>
      <c r="L44" s="25"/>
      <c r="M44" s="25"/>
      <c r="N44" s="25"/>
      <c r="O44" s="25"/>
      <c r="P44" s="25"/>
    </row>
    <row r="45" spans="1:22" s="22" customFormat="1" ht="34.5" customHeight="1">
      <c r="A45" s="330" t="s">
        <v>715</v>
      </c>
      <c r="B45" s="26"/>
      <c r="C45" s="20"/>
      <c r="D45" s="20"/>
      <c r="E45" s="20"/>
      <c r="F45" s="20"/>
      <c r="G45" s="20"/>
      <c r="H45" s="21"/>
      <c r="I45" s="395" t="s">
        <v>26</v>
      </c>
      <c r="J45" s="396"/>
      <c r="K45" s="397"/>
      <c r="L45" s="34"/>
      <c r="M45" s="34"/>
      <c r="N45" s="34"/>
      <c r="O45" s="34"/>
      <c r="P45" s="34"/>
    </row>
    <row r="46" spans="1:22" s="22" customFormat="1" ht="34.5" customHeight="1">
      <c r="A46" s="330" t="s">
        <v>715</v>
      </c>
      <c r="B46" s="18"/>
      <c r="C46" s="20"/>
      <c r="D46" s="20"/>
      <c r="E46" s="20"/>
      <c r="F46" s="20"/>
      <c r="G46" s="20"/>
      <c r="H46" s="21"/>
      <c r="I46" s="395" t="s">
        <v>27</v>
      </c>
      <c r="J46" s="396"/>
      <c r="K46" s="397"/>
      <c r="L46" s="25"/>
      <c r="M46" s="25"/>
      <c r="N46" s="25"/>
      <c r="O46" s="25"/>
      <c r="P46" s="25"/>
    </row>
    <row r="47" spans="1:22" s="22" customFormat="1">
      <c r="A47" s="328"/>
      <c r="B47" s="18"/>
      <c r="C47" s="3"/>
      <c r="D47" s="3"/>
      <c r="E47" s="4"/>
      <c r="F47" s="3"/>
      <c r="G47" s="29"/>
      <c r="H47" s="5"/>
      <c r="I47" s="5"/>
      <c r="J47" s="6"/>
      <c r="K47" s="30"/>
      <c r="L47" s="8"/>
      <c r="M47" s="8"/>
      <c r="N47" s="8"/>
      <c r="O47" s="8"/>
      <c r="P47" s="8"/>
    </row>
    <row r="48" spans="1:22">
      <c r="A48" s="328"/>
      <c r="B48" s="18"/>
      <c r="K48" s="30"/>
      <c r="L48" s="8"/>
      <c r="M48" s="8"/>
      <c r="Q48" s="9"/>
      <c r="R48" s="9"/>
      <c r="S48" s="9"/>
      <c r="T48" s="9"/>
      <c r="U48" s="9"/>
      <c r="V48" s="9"/>
    </row>
    <row r="49" spans="1:16" s="22" customFormat="1">
      <c r="A49" s="328"/>
      <c r="B49" s="31" t="s">
        <v>28</v>
      </c>
      <c r="C49" s="20"/>
      <c r="D49" s="20"/>
      <c r="E49" s="20"/>
      <c r="F49" s="20"/>
      <c r="G49" s="20"/>
      <c r="H49" s="21"/>
      <c r="I49" s="21"/>
      <c r="J49" s="6"/>
      <c r="K49" s="30"/>
      <c r="L49" s="8"/>
      <c r="M49" s="8"/>
      <c r="N49" s="8"/>
      <c r="O49" s="8"/>
      <c r="P49" s="8"/>
    </row>
    <row r="50" spans="1:16" s="22" customFormat="1">
      <c r="A50" s="328"/>
      <c r="B50" s="19"/>
      <c r="C50" s="19"/>
      <c r="D50" s="19"/>
      <c r="E50" s="19"/>
      <c r="F50" s="19"/>
      <c r="G50" s="19"/>
      <c r="H50" s="15"/>
      <c r="I50" s="15"/>
      <c r="J50" s="6"/>
      <c r="K50" s="30"/>
      <c r="L50" s="23"/>
      <c r="M50" s="23"/>
      <c r="N50" s="23"/>
      <c r="O50" s="23"/>
      <c r="P50" s="23"/>
    </row>
    <row r="51" spans="1:16" s="22" customFormat="1">
      <c r="A51" s="328"/>
      <c r="B51" s="24"/>
      <c r="C51" s="20"/>
      <c r="D51" s="20"/>
      <c r="E51" s="20"/>
      <c r="F51" s="20"/>
      <c r="G51" s="20"/>
      <c r="H51" s="35"/>
      <c r="I51" s="399" t="s">
        <v>18</v>
      </c>
      <c r="J51" s="400"/>
      <c r="K51" s="401"/>
      <c r="L51" s="322" t="s">
        <v>1958</v>
      </c>
      <c r="M51" s="322" t="s">
        <v>1959</v>
      </c>
      <c r="N51" s="322" t="s">
        <v>1960</v>
      </c>
      <c r="O51" s="322" t="s">
        <v>1961</v>
      </c>
      <c r="P51" s="322" t="s">
        <v>515</v>
      </c>
    </row>
    <row r="52" spans="1:16" s="22" customFormat="1" ht="34.5" customHeight="1">
      <c r="A52" s="331" t="s">
        <v>717</v>
      </c>
      <c r="B52" s="18"/>
      <c r="C52" s="20"/>
      <c r="D52" s="20"/>
      <c r="E52" s="20"/>
      <c r="F52" s="20"/>
      <c r="G52" s="20"/>
      <c r="H52" s="21"/>
      <c r="I52" s="388" t="s">
        <v>10</v>
      </c>
      <c r="J52" s="389"/>
      <c r="K52" s="390"/>
      <c r="L52" s="25"/>
      <c r="M52" s="25"/>
      <c r="N52" s="25"/>
      <c r="O52" s="25"/>
      <c r="P52" s="25"/>
    </row>
    <row r="53" spans="1:16" s="22" customFormat="1" ht="34.5" customHeight="1">
      <c r="A53" s="331" t="s">
        <v>717</v>
      </c>
      <c r="B53" s="26"/>
      <c r="C53" s="20"/>
      <c r="D53" s="20"/>
      <c r="E53" s="20"/>
      <c r="F53" s="20"/>
      <c r="G53" s="20"/>
      <c r="H53" s="21"/>
      <c r="I53" s="388" t="s">
        <v>11</v>
      </c>
      <c r="J53" s="389"/>
      <c r="K53" s="390"/>
      <c r="L53" s="25"/>
      <c r="M53" s="25"/>
      <c r="N53" s="25"/>
      <c r="O53" s="25"/>
      <c r="P53" s="25"/>
    </row>
    <row r="54" spans="1:16" s="22" customFormat="1" ht="34.5" customHeight="1">
      <c r="A54" s="331" t="s">
        <v>717</v>
      </c>
      <c r="B54" s="26"/>
      <c r="C54" s="20"/>
      <c r="D54" s="20"/>
      <c r="E54" s="20"/>
      <c r="F54" s="20"/>
      <c r="G54" s="20"/>
      <c r="H54" s="21"/>
      <c r="I54" s="388" t="s">
        <v>12</v>
      </c>
      <c r="J54" s="389"/>
      <c r="K54" s="390"/>
      <c r="L54" s="27"/>
      <c r="M54" s="27"/>
      <c r="N54" s="27"/>
      <c r="O54" s="27"/>
      <c r="P54" s="27"/>
    </row>
    <row r="55" spans="1:16" s="22" customFormat="1" ht="34.5" customHeight="1">
      <c r="A55" s="331" t="s">
        <v>717</v>
      </c>
      <c r="B55" s="18"/>
      <c r="C55" s="20"/>
      <c r="D55" s="20"/>
      <c r="E55" s="20"/>
      <c r="F55" s="20"/>
      <c r="G55" s="20"/>
      <c r="H55" s="21"/>
      <c r="I55" s="388" t="s">
        <v>13</v>
      </c>
      <c r="J55" s="389"/>
      <c r="K55" s="390"/>
      <c r="L55" s="28"/>
      <c r="M55" s="28"/>
      <c r="N55" s="28"/>
      <c r="O55" s="28"/>
      <c r="P55" s="28"/>
    </row>
    <row r="56" spans="1:16" s="22" customFormat="1" ht="34.5" customHeight="1">
      <c r="A56" s="331" t="s">
        <v>717</v>
      </c>
      <c r="B56" s="18"/>
      <c r="C56" s="20"/>
      <c r="D56" s="20"/>
      <c r="E56" s="20"/>
      <c r="F56" s="20"/>
      <c r="G56" s="20"/>
      <c r="H56" s="21"/>
      <c r="I56" s="388" t="s">
        <v>1546</v>
      </c>
      <c r="J56" s="389"/>
      <c r="K56" s="390"/>
      <c r="L56" s="27"/>
      <c r="M56" s="27"/>
      <c r="N56" s="27"/>
      <c r="O56" s="27"/>
      <c r="P56" s="27"/>
    </row>
    <row r="57" spans="1:16" s="22" customFormat="1" ht="34.5" customHeight="1">
      <c r="A57" s="331" t="s">
        <v>717</v>
      </c>
      <c r="B57" s="18"/>
      <c r="C57" s="20"/>
      <c r="D57" s="20"/>
      <c r="E57" s="20"/>
      <c r="F57" s="20"/>
      <c r="G57" s="20"/>
      <c r="H57" s="21"/>
      <c r="I57" s="388" t="s">
        <v>20</v>
      </c>
      <c r="J57" s="389"/>
      <c r="K57" s="390"/>
      <c r="L57" s="27"/>
      <c r="M57" s="27"/>
      <c r="N57" s="27"/>
      <c r="O57" s="27"/>
      <c r="P57" s="27"/>
    </row>
    <row r="58" spans="1:16" s="32" customFormat="1" ht="34.5" customHeight="1">
      <c r="A58" s="331" t="s">
        <v>717</v>
      </c>
      <c r="B58" s="18"/>
      <c r="C58" s="20"/>
      <c r="D58" s="20"/>
      <c r="E58" s="20"/>
      <c r="F58" s="20"/>
      <c r="G58" s="20"/>
      <c r="H58" s="21"/>
      <c r="I58" s="388" t="s">
        <v>1544</v>
      </c>
      <c r="J58" s="389"/>
      <c r="K58" s="390"/>
      <c r="L58" s="27"/>
      <c r="M58" s="27"/>
      <c r="N58" s="27"/>
      <c r="O58" s="27"/>
      <c r="P58" s="27"/>
    </row>
    <row r="59" spans="1:16" s="22" customFormat="1" ht="34.5" customHeight="1">
      <c r="A59" s="331" t="s">
        <v>717</v>
      </c>
      <c r="B59" s="18"/>
      <c r="C59" s="20"/>
      <c r="D59" s="20"/>
      <c r="E59" s="20"/>
      <c r="F59" s="20"/>
      <c r="G59" s="20"/>
      <c r="H59" s="21"/>
      <c r="I59" s="391" t="s">
        <v>1547</v>
      </c>
      <c r="J59" s="391"/>
      <c r="K59" s="391"/>
      <c r="L59" s="27" t="s">
        <v>707</v>
      </c>
      <c r="M59" s="27" t="s">
        <v>707</v>
      </c>
      <c r="N59" s="27" t="s">
        <v>707</v>
      </c>
      <c r="O59" s="27" t="s">
        <v>707</v>
      </c>
      <c r="P59" s="27" t="s">
        <v>707</v>
      </c>
    </row>
    <row r="60" spans="1:16" s="22" customFormat="1" ht="34.5" customHeight="1">
      <c r="A60" s="331" t="s">
        <v>717</v>
      </c>
      <c r="B60" s="18"/>
      <c r="C60" s="20"/>
      <c r="D60" s="20"/>
      <c r="E60" s="20"/>
      <c r="F60" s="20"/>
      <c r="G60" s="20"/>
      <c r="H60" s="21"/>
      <c r="I60" s="391" t="s">
        <v>30</v>
      </c>
      <c r="J60" s="391"/>
      <c r="K60" s="391"/>
      <c r="L60" s="27" t="s">
        <v>16</v>
      </c>
      <c r="M60" s="27" t="s">
        <v>16</v>
      </c>
      <c r="N60" s="27" t="s">
        <v>16</v>
      </c>
      <c r="O60" s="27" t="s">
        <v>16</v>
      </c>
      <c r="P60" s="27" t="s">
        <v>16</v>
      </c>
    </row>
    <row r="61" spans="1:16" s="22" customFormat="1">
      <c r="A61" s="328"/>
      <c r="B61" s="18"/>
      <c r="C61" s="3"/>
      <c r="D61" s="3"/>
      <c r="E61" s="4"/>
      <c r="F61" s="3"/>
      <c r="G61" s="33"/>
      <c r="H61" s="5"/>
      <c r="I61" s="5"/>
      <c r="J61" s="6"/>
      <c r="K61" s="30"/>
      <c r="L61" s="8"/>
      <c r="M61" s="8"/>
      <c r="N61" s="8"/>
      <c r="O61" s="8"/>
      <c r="P61" s="8"/>
    </row>
    <row r="62" spans="1:16" s="22" customFormat="1">
      <c r="A62" s="328"/>
      <c r="B62" s="18"/>
      <c r="C62" s="3"/>
      <c r="D62" s="3"/>
      <c r="E62" s="4"/>
      <c r="F62" s="3"/>
      <c r="G62" s="33"/>
      <c r="H62" s="5"/>
      <c r="I62" s="5"/>
      <c r="J62" s="6"/>
      <c r="K62" s="30"/>
      <c r="L62" s="8"/>
      <c r="M62" s="8"/>
      <c r="N62" s="8"/>
      <c r="O62" s="8"/>
      <c r="P62" s="8"/>
    </row>
    <row r="63" spans="1:16" s="22" customFormat="1">
      <c r="A63" s="328"/>
      <c r="B63" s="18"/>
      <c r="C63" s="3"/>
      <c r="D63" s="3"/>
      <c r="E63" s="4"/>
      <c r="F63" s="3"/>
      <c r="G63" s="33"/>
      <c r="H63" s="5"/>
      <c r="I63" s="5"/>
      <c r="J63" s="6"/>
      <c r="K63" s="30"/>
      <c r="L63" s="6"/>
      <c r="M63" s="6"/>
      <c r="N63" s="8"/>
      <c r="O63" s="8"/>
      <c r="P63" s="8"/>
    </row>
    <row r="64" spans="1:16" s="22" customFormat="1">
      <c r="A64" s="328"/>
      <c r="B64" s="18"/>
      <c r="C64" s="3"/>
      <c r="D64" s="3"/>
      <c r="E64" s="4"/>
      <c r="F64" s="3"/>
      <c r="G64" s="29"/>
      <c r="H64" s="5"/>
      <c r="I64" s="5"/>
      <c r="J64" s="6"/>
      <c r="K64" s="30"/>
      <c r="L64" s="6"/>
      <c r="M64" s="6"/>
      <c r="N64" s="8"/>
      <c r="O64" s="8"/>
      <c r="P64" s="8"/>
    </row>
    <row r="65" spans="1:16" s="22" customFormat="1">
      <c r="A65" s="328"/>
      <c r="B65" s="19"/>
      <c r="C65" s="36"/>
      <c r="D65" s="36"/>
      <c r="E65" s="36"/>
      <c r="F65" s="36"/>
      <c r="G65" s="36"/>
      <c r="H65" s="21"/>
      <c r="I65" s="21"/>
      <c r="J65" s="6"/>
      <c r="K65" s="30"/>
      <c r="L65" s="6"/>
      <c r="M65" s="6"/>
      <c r="N65" s="8"/>
      <c r="O65" s="8"/>
      <c r="P65" s="8"/>
    </row>
    <row r="66" spans="1:16" s="22" customFormat="1">
      <c r="A66" s="328"/>
      <c r="B66" s="2"/>
      <c r="C66" s="37" t="s">
        <v>1548</v>
      </c>
      <c r="D66" s="38"/>
      <c r="E66" s="38"/>
      <c r="F66" s="38"/>
      <c r="G66" s="38"/>
      <c r="H66" s="38"/>
      <c r="I66" s="5"/>
      <c r="J66" s="39"/>
      <c r="K66" s="7"/>
      <c r="L66" s="6"/>
      <c r="M66" s="6"/>
      <c r="N66" s="8"/>
      <c r="O66" s="8"/>
      <c r="P66" s="8"/>
    </row>
    <row r="67" spans="1:16" s="22" customFormat="1" ht="34.5" customHeight="1">
      <c r="A67" s="328"/>
      <c r="B67" s="2"/>
      <c r="C67" s="40"/>
      <c r="D67" s="402" t="s">
        <v>32</v>
      </c>
      <c r="E67" s="402"/>
      <c r="F67" s="402"/>
      <c r="G67" s="402"/>
      <c r="H67" s="402"/>
      <c r="I67" s="402"/>
      <c r="J67" s="402"/>
      <c r="K67" s="402"/>
      <c r="L67" s="402"/>
      <c r="M67" s="41"/>
      <c r="N67" s="41"/>
      <c r="O67" s="41"/>
      <c r="P67" s="41"/>
    </row>
    <row r="68" spans="1:16" s="22" customFormat="1" ht="34.5" customHeight="1">
      <c r="A68" s="328"/>
      <c r="B68" s="2"/>
      <c r="C68" s="43"/>
      <c r="D68" s="403" t="s">
        <v>1549</v>
      </c>
      <c r="E68" s="403"/>
      <c r="F68" s="403"/>
      <c r="G68" s="403"/>
      <c r="H68" s="403"/>
      <c r="I68" s="403"/>
      <c r="J68" s="403"/>
      <c r="K68" s="403"/>
      <c r="L68" s="403"/>
      <c r="M68" s="41"/>
      <c r="N68" s="41"/>
      <c r="O68" s="41"/>
      <c r="P68" s="41"/>
    </row>
    <row r="69" spans="1:16" s="22" customFormat="1" ht="34.5" customHeight="1">
      <c r="A69" s="328"/>
      <c r="B69" s="2"/>
      <c r="C69" s="43"/>
      <c r="D69" s="403" t="s">
        <v>1550</v>
      </c>
      <c r="E69" s="403"/>
      <c r="F69" s="403"/>
      <c r="G69" s="403"/>
      <c r="H69" s="403"/>
      <c r="I69" s="403"/>
      <c r="J69" s="403"/>
      <c r="K69" s="403"/>
      <c r="L69" s="403"/>
      <c r="M69" s="41"/>
      <c r="N69" s="41"/>
      <c r="O69" s="41"/>
      <c r="P69" s="41"/>
    </row>
    <row r="70" spans="1:16" s="22" customFormat="1" ht="34.5" customHeight="1">
      <c r="A70" s="328"/>
      <c r="B70" s="2"/>
      <c r="C70" s="43"/>
      <c r="D70" s="403" t="s">
        <v>35</v>
      </c>
      <c r="E70" s="403"/>
      <c r="F70" s="403"/>
      <c r="G70" s="403"/>
      <c r="H70" s="403"/>
      <c r="I70" s="403"/>
      <c r="J70" s="403"/>
      <c r="K70" s="403"/>
      <c r="L70" s="403"/>
      <c r="M70" s="41"/>
      <c r="N70" s="41"/>
      <c r="O70" s="41"/>
      <c r="P70" s="41"/>
    </row>
    <row r="71" spans="1:16" s="22" customFormat="1" ht="34.5" customHeight="1">
      <c r="A71" s="328"/>
      <c r="B71" s="2"/>
      <c r="C71" s="43"/>
      <c r="D71" s="403" t="s">
        <v>1962</v>
      </c>
      <c r="E71" s="403"/>
      <c r="F71" s="403"/>
      <c r="G71" s="403"/>
      <c r="H71" s="403"/>
      <c r="I71" s="403"/>
      <c r="J71" s="403"/>
      <c r="K71" s="403"/>
      <c r="L71" s="403"/>
      <c r="M71" s="41"/>
      <c r="N71" s="41"/>
      <c r="O71" s="41"/>
      <c r="P71" s="41"/>
    </row>
    <row r="72" spans="1:16" s="22" customFormat="1">
      <c r="A72" s="328"/>
      <c r="B72" s="19"/>
      <c r="C72" s="36"/>
      <c r="D72" s="36"/>
      <c r="E72" s="36"/>
      <c r="F72" s="36"/>
      <c r="G72" s="36"/>
      <c r="H72" s="21"/>
      <c r="I72" s="21"/>
      <c r="J72" s="6"/>
      <c r="K72" s="7"/>
      <c r="L72" s="6"/>
      <c r="M72" s="6"/>
      <c r="N72" s="8"/>
      <c r="O72" s="8"/>
      <c r="P72" s="8"/>
    </row>
    <row r="73" spans="1:16" s="46" customFormat="1">
      <c r="A73" s="332"/>
      <c r="B73" s="19"/>
      <c r="C73" s="45" t="s">
        <v>1552</v>
      </c>
      <c r="F73" s="47"/>
      <c r="G73" s="45"/>
      <c r="H73" s="333" t="s">
        <v>1553</v>
      </c>
      <c r="I73" s="333"/>
      <c r="J73" s="333" t="s">
        <v>1554</v>
      </c>
      <c r="K73" s="334"/>
      <c r="L73" s="333"/>
      <c r="M73" s="47"/>
      <c r="N73" s="47"/>
      <c r="O73" s="47"/>
      <c r="P73" s="47"/>
    </row>
    <row r="74" spans="1:16" s="22" customFormat="1">
      <c r="A74" s="328"/>
      <c r="B74" s="2"/>
      <c r="C74" s="48"/>
      <c r="D74" s="36"/>
      <c r="E74" s="36"/>
      <c r="F74" s="36"/>
      <c r="G74" s="36"/>
      <c r="H74" s="21"/>
      <c r="I74" s="38"/>
      <c r="J74" s="6"/>
      <c r="K74" s="7"/>
      <c r="L74" s="321"/>
      <c r="M74" s="321"/>
      <c r="N74" s="321"/>
      <c r="O74" s="321"/>
      <c r="P74" s="321"/>
    </row>
    <row r="75" spans="1:16" s="22" customFormat="1">
      <c r="A75" s="328"/>
      <c r="B75" s="2"/>
      <c r="C75" s="42"/>
      <c r="D75" s="42"/>
      <c r="E75" s="42"/>
      <c r="F75" s="42"/>
      <c r="G75" s="42"/>
      <c r="H75" s="42"/>
      <c r="I75" s="42"/>
      <c r="J75" s="42"/>
      <c r="K75" s="50"/>
      <c r="L75" s="42"/>
      <c r="M75" s="42"/>
      <c r="N75" s="42"/>
      <c r="O75" s="42"/>
      <c r="P75" s="42"/>
    </row>
    <row r="76" spans="1:16" s="22" customFormat="1">
      <c r="A76" s="328"/>
      <c r="B76" s="2"/>
      <c r="C76" s="51"/>
      <c r="D76" s="36"/>
      <c r="E76" s="36"/>
      <c r="F76" s="36"/>
      <c r="G76" s="36"/>
      <c r="H76" s="21"/>
      <c r="I76" s="38"/>
      <c r="J76" s="6"/>
      <c r="K76" s="7"/>
      <c r="L76" s="321"/>
    </row>
    <row r="77" spans="1:16" s="22" customFormat="1">
      <c r="A77" s="328"/>
      <c r="B77" s="2"/>
      <c r="C77" s="51"/>
      <c r="D77" s="36"/>
      <c r="E77" s="36"/>
      <c r="F77" s="36"/>
      <c r="G77" s="36"/>
      <c r="H77" s="21"/>
      <c r="I77" s="38"/>
      <c r="J77" s="6"/>
      <c r="K77" s="7"/>
      <c r="L77" s="321"/>
    </row>
    <row r="78" spans="1:16" s="22" customFormat="1">
      <c r="A78" s="328"/>
      <c r="B78" s="2"/>
      <c r="C78" s="386" t="s">
        <v>40</v>
      </c>
      <c r="D78" s="386"/>
      <c r="E78" s="386"/>
      <c r="F78" s="386"/>
      <c r="G78" s="386"/>
      <c r="H78" s="386" t="s">
        <v>1555</v>
      </c>
      <c r="I78" s="386"/>
      <c r="J78" s="386" t="s">
        <v>1556</v>
      </c>
      <c r="K78" s="386"/>
      <c r="L78" s="386"/>
      <c r="O78" s="321"/>
      <c r="P78" s="321"/>
    </row>
    <row r="79" spans="1:16" s="22" customFormat="1">
      <c r="A79" s="328"/>
      <c r="B79" s="2"/>
      <c r="C79" s="386" t="s">
        <v>43</v>
      </c>
      <c r="D79" s="386"/>
      <c r="E79" s="386"/>
      <c r="F79" s="386"/>
      <c r="G79" s="386"/>
      <c r="H79" s="386" t="s">
        <v>1963</v>
      </c>
      <c r="I79" s="386"/>
      <c r="J79" s="386" t="s">
        <v>1964</v>
      </c>
      <c r="K79" s="386"/>
      <c r="L79" s="386"/>
      <c r="O79" s="321"/>
      <c r="P79" s="321"/>
    </row>
    <row r="80" spans="1:16" s="22" customFormat="1">
      <c r="A80" s="328"/>
      <c r="B80" s="2"/>
      <c r="C80" s="386" t="s">
        <v>46</v>
      </c>
      <c r="D80" s="386"/>
      <c r="E80" s="386"/>
      <c r="F80" s="386"/>
      <c r="G80" s="386"/>
      <c r="H80" s="386" t="s">
        <v>1965</v>
      </c>
      <c r="I80" s="386"/>
      <c r="J80" s="386" t="s">
        <v>1966</v>
      </c>
      <c r="K80" s="386"/>
      <c r="L80" s="386"/>
      <c r="O80" s="321"/>
      <c r="P80" s="321"/>
    </row>
    <row r="81" spans="1:16" s="22" customFormat="1">
      <c r="A81" s="328"/>
      <c r="B81" s="2"/>
      <c r="C81" s="386" t="s">
        <v>49</v>
      </c>
      <c r="D81" s="386"/>
      <c r="E81" s="386"/>
      <c r="F81" s="386"/>
      <c r="G81" s="386"/>
      <c r="H81" s="386" t="s">
        <v>1561</v>
      </c>
      <c r="I81" s="386"/>
      <c r="J81" s="386" t="s">
        <v>1562</v>
      </c>
      <c r="K81" s="386"/>
      <c r="L81" s="386"/>
      <c r="O81" s="321"/>
      <c r="P81" s="321"/>
    </row>
    <row r="82" spans="1:16" s="22" customFormat="1">
      <c r="A82" s="328"/>
      <c r="B82" s="2"/>
      <c r="C82" s="386" t="s">
        <v>1967</v>
      </c>
      <c r="D82" s="386"/>
      <c r="E82" s="386"/>
      <c r="F82" s="386"/>
      <c r="G82" s="386"/>
      <c r="H82" s="38"/>
      <c r="I82" s="38"/>
      <c r="J82" s="386" t="s">
        <v>1564</v>
      </c>
      <c r="K82" s="386"/>
      <c r="L82" s="386"/>
      <c r="O82" s="321"/>
      <c r="P82" s="321"/>
    </row>
    <row r="83" spans="1:16" s="22" customFormat="1">
      <c r="A83" s="328"/>
      <c r="C83" s="386" t="s">
        <v>54</v>
      </c>
      <c r="D83" s="386"/>
      <c r="E83" s="386"/>
      <c r="F83" s="386"/>
      <c r="G83" s="386"/>
      <c r="J83" s="386" t="s">
        <v>1968</v>
      </c>
      <c r="K83" s="386"/>
      <c r="L83" s="386"/>
      <c r="M83" s="6"/>
      <c r="N83" s="8"/>
      <c r="O83" s="8"/>
      <c r="P83" s="8"/>
    </row>
    <row r="84" spans="1:16" s="22" customFormat="1">
      <c r="A84" s="328"/>
      <c r="B84" s="2"/>
      <c r="C84" s="386" t="s">
        <v>1566</v>
      </c>
      <c r="D84" s="386"/>
      <c r="E84" s="386"/>
      <c r="F84" s="386"/>
      <c r="G84" s="386"/>
      <c r="H84" s="335"/>
      <c r="I84" s="335"/>
      <c r="J84" s="386" t="s">
        <v>1567</v>
      </c>
      <c r="K84" s="386"/>
      <c r="L84" s="386"/>
      <c r="M84" s="6"/>
      <c r="N84" s="8"/>
      <c r="O84" s="8"/>
      <c r="P84" s="8"/>
    </row>
    <row r="85" spans="1:16" s="22" customFormat="1">
      <c r="A85" s="328"/>
      <c r="B85" s="2"/>
      <c r="C85" s="386" t="s">
        <v>1969</v>
      </c>
      <c r="D85" s="386"/>
      <c r="E85" s="386"/>
      <c r="F85" s="386"/>
      <c r="H85" s="38"/>
      <c r="I85" s="38"/>
      <c r="J85" s="386" t="s">
        <v>1970</v>
      </c>
      <c r="K85" s="386"/>
      <c r="L85" s="386"/>
      <c r="M85" s="6"/>
      <c r="N85" s="8"/>
      <c r="O85" s="8"/>
      <c r="P85" s="8"/>
    </row>
    <row r="86" spans="1:16" s="22" customFormat="1">
      <c r="A86" s="328"/>
      <c r="B86" s="2"/>
      <c r="C86" s="386" t="s">
        <v>1971</v>
      </c>
      <c r="D86" s="386"/>
      <c r="E86" s="386"/>
      <c r="F86" s="386"/>
      <c r="G86" s="38"/>
      <c r="H86" s="38"/>
      <c r="I86" s="38"/>
      <c r="J86" s="386" t="s">
        <v>1571</v>
      </c>
      <c r="K86" s="386"/>
      <c r="L86" s="386"/>
      <c r="M86" s="6"/>
      <c r="N86" s="8"/>
      <c r="O86" s="8"/>
      <c r="P86" s="8"/>
    </row>
    <row r="87" spans="1:16" s="22" customFormat="1">
      <c r="A87" s="328"/>
      <c r="B87" s="2"/>
      <c r="C87" s="386" t="s">
        <v>62</v>
      </c>
      <c r="D87" s="386"/>
      <c r="E87" s="386"/>
      <c r="F87" s="386"/>
      <c r="G87" s="38"/>
      <c r="H87" s="38"/>
      <c r="I87" s="38"/>
      <c r="J87" s="386" t="s">
        <v>1572</v>
      </c>
      <c r="K87" s="386"/>
      <c r="L87" s="386"/>
      <c r="M87" s="6"/>
      <c r="N87" s="8"/>
      <c r="O87" s="8"/>
      <c r="P87" s="8"/>
    </row>
    <row r="88" spans="1:16" s="22" customFormat="1">
      <c r="A88" s="328"/>
      <c r="B88" s="2"/>
      <c r="C88" s="386" t="s">
        <v>64</v>
      </c>
      <c r="D88" s="386"/>
      <c r="E88" s="386"/>
      <c r="F88" s="386"/>
      <c r="G88" s="38"/>
      <c r="H88" s="38"/>
      <c r="I88" s="38"/>
      <c r="J88" s="51"/>
      <c r="K88" s="52"/>
      <c r="L88" s="6"/>
      <c r="M88" s="6"/>
      <c r="N88" s="8"/>
      <c r="O88" s="8"/>
      <c r="P88" s="8"/>
    </row>
    <row r="89" spans="1:16" s="22" customFormat="1">
      <c r="A89" s="328"/>
      <c r="B89" s="2"/>
      <c r="C89" s="386" t="s">
        <v>65</v>
      </c>
      <c r="D89" s="386"/>
      <c r="E89" s="386"/>
      <c r="F89" s="386"/>
      <c r="G89" s="38"/>
      <c r="H89" s="38"/>
      <c r="I89" s="38"/>
      <c r="J89" s="51"/>
      <c r="K89" s="52"/>
      <c r="L89" s="6"/>
      <c r="M89" s="6"/>
      <c r="N89" s="8"/>
      <c r="O89" s="8"/>
      <c r="P89" s="8"/>
    </row>
    <row r="90" spans="1:16" s="22" customFormat="1">
      <c r="A90" s="328"/>
      <c r="B90" s="2"/>
      <c r="C90" s="386" t="s">
        <v>66</v>
      </c>
      <c r="D90" s="386"/>
      <c r="E90" s="386"/>
      <c r="F90" s="386"/>
      <c r="G90" s="386"/>
      <c r="H90" s="38"/>
      <c r="I90" s="38"/>
      <c r="J90" s="51"/>
      <c r="K90" s="52"/>
      <c r="L90" s="6"/>
      <c r="M90" s="6"/>
      <c r="N90" s="8"/>
      <c r="O90" s="8"/>
      <c r="P90" s="8"/>
    </row>
    <row r="91" spans="1:16" s="22" customFormat="1">
      <c r="A91" s="328"/>
      <c r="B91" s="2"/>
      <c r="C91" s="42"/>
      <c r="D91" s="42"/>
      <c r="E91" s="42"/>
      <c r="F91" s="42"/>
      <c r="G91" s="42"/>
      <c r="H91" s="42"/>
      <c r="I91" s="42"/>
      <c r="J91" s="42"/>
      <c r="K91" s="50"/>
      <c r="L91" s="42"/>
      <c r="M91" s="42"/>
      <c r="N91" s="42"/>
      <c r="O91" s="42"/>
      <c r="P91" s="42"/>
    </row>
    <row r="92" spans="1:16" s="22" customFormat="1">
      <c r="A92" s="328"/>
      <c r="B92" s="53" t="s">
        <v>67</v>
      </c>
      <c r="C92" s="54"/>
      <c r="D92" s="55"/>
      <c r="E92" s="55"/>
      <c r="F92" s="55"/>
      <c r="G92" s="55"/>
      <c r="H92" s="56"/>
      <c r="I92" s="56"/>
      <c r="J92" s="57"/>
      <c r="K92" s="57"/>
      <c r="L92" s="57"/>
      <c r="M92" s="57"/>
      <c r="N92" s="58"/>
      <c r="O92" s="58"/>
      <c r="P92" s="59"/>
    </row>
    <row r="93" spans="1:16" s="22" customFormat="1">
      <c r="A93" s="328"/>
      <c r="B93" s="2"/>
      <c r="C93" s="60"/>
      <c r="D93" s="4"/>
      <c r="E93" s="4"/>
      <c r="F93" s="4"/>
      <c r="G93" s="4"/>
      <c r="H93" s="308"/>
      <c r="I93" s="308"/>
      <c r="J93" s="61"/>
      <c r="K93" s="30"/>
      <c r="L93" s="61"/>
      <c r="M93" s="61"/>
      <c r="N93" s="59"/>
      <c r="O93" s="59"/>
      <c r="P93" s="59"/>
    </row>
    <row r="94" spans="1:16" s="22" customFormat="1">
      <c r="A94" s="328"/>
      <c r="B94" s="31" t="s">
        <v>743</v>
      </c>
      <c r="C94" s="60"/>
      <c r="D94" s="4"/>
      <c r="E94" s="4"/>
      <c r="F94" s="4"/>
      <c r="G94" s="4"/>
      <c r="H94" s="308"/>
      <c r="I94" s="308"/>
      <c r="J94" s="61"/>
      <c r="K94" s="61"/>
      <c r="L94" s="61"/>
      <c r="M94" s="61"/>
      <c r="N94" s="59"/>
      <c r="O94" s="59"/>
      <c r="P94" s="59"/>
    </row>
    <row r="95" spans="1:16" s="22" customFormat="1" ht="18.75" customHeight="1">
      <c r="A95" s="328"/>
      <c r="B95" s="19"/>
      <c r="C95" s="60"/>
      <c r="D95" s="4"/>
      <c r="E95" s="4"/>
      <c r="F95" s="4"/>
      <c r="G95" s="4"/>
      <c r="H95" s="308"/>
      <c r="I95" s="308"/>
      <c r="J95" s="57"/>
      <c r="K95" s="57"/>
      <c r="L95" s="23"/>
      <c r="M95" s="23"/>
      <c r="N95" s="23"/>
      <c r="O95" s="23"/>
      <c r="P95" s="23"/>
    </row>
    <row r="96" spans="1:16" s="22" customFormat="1">
      <c r="A96" s="328"/>
      <c r="B96" s="19"/>
      <c r="C96" s="60"/>
      <c r="D96" s="4"/>
      <c r="E96" s="4"/>
      <c r="F96" s="4"/>
      <c r="G96" s="4"/>
      <c r="H96" s="308"/>
      <c r="I96" s="308"/>
      <c r="J96" s="62" t="s">
        <v>68</v>
      </c>
      <c r="K96" s="63"/>
      <c r="L96" s="64" t="s">
        <v>1958</v>
      </c>
      <c r="M96" s="64" t="s">
        <v>1959</v>
      </c>
      <c r="N96" s="64" t="s">
        <v>1960</v>
      </c>
      <c r="O96" s="64" t="s">
        <v>1961</v>
      </c>
      <c r="P96" s="64" t="s">
        <v>515</v>
      </c>
    </row>
    <row r="97" spans="1:22" s="22" customFormat="1">
      <c r="A97" s="328"/>
      <c r="B97" s="2"/>
      <c r="C97" s="4"/>
      <c r="D97" s="4"/>
      <c r="E97" s="4"/>
      <c r="F97" s="4"/>
      <c r="G97" s="4"/>
      <c r="H97" s="308"/>
      <c r="I97" s="65" t="s">
        <v>1584</v>
      </c>
      <c r="J97" s="66"/>
      <c r="K97" s="67"/>
      <c r="L97" s="64" t="s">
        <v>526</v>
      </c>
      <c r="M97" s="64" t="s">
        <v>526</v>
      </c>
      <c r="N97" s="64" t="s">
        <v>526</v>
      </c>
      <c r="O97" s="64" t="s">
        <v>526</v>
      </c>
      <c r="P97" s="64" t="s">
        <v>526</v>
      </c>
    </row>
    <row r="98" spans="1:22" s="22" customFormat="1" ht="54" customHeight="1">
      <c r="A98" s="330" t="s">
        <v>746</v>
      </c>
      <c r="B98" s="2"/>
      <c r="C98" s="404" t="s">
        <v>72</v>
      </c>
      <c r="D98" s="405"/>
      <c r="E98" s="405"/>
      <c r="F98" s="405"/>
      <c r="G98" s="405"/>
      <c r="H98" s="406"/>
      <c r="I98" s="314" t="s">
        <v>1574</v>
      </c>
      <c r="J98" s="68" t="s">
        <v>527</v>
      </c>
      <c r="K98" s="69"/>
      <c r="L98" s="70"/>
      <c r="M98" s="71"/>
      <c r="N98" s="71"/>
      <c r="O98" s="71"/>
      <c r="P98" s="71"/>
    </row>
    <row r="99" spans="1:22" s="22" customFormat="1">
      <c r="A99" s="328"/>
      <c r="B99" s="72"/>
      <c r="C99" s="60"/>
      <c r="D99" s="4"/>
      <c r="E99" s="4"/>
      <c r="F99" s="4"/>
      <c r="G99" s="4"/>
      <c r="H99" s="308"/>
      <c r="I99" s="308"/>
      <c r="J99" s="61"/>
      <c r="K99" s="61"/>
      <c r="L99" s="59"/>
      <c r="M99" s="59"/>
      <c r="N99" s="59"/>
      <c r="O99" s="59"/>
      <c r="P99" s="59"/>
    </row>
    <row r="100" spans="1:22" s="22" customFormat="1">
      <c r="A100" s="328"/>
      <c r="B100" s="72"/>
      <c r="C100" s="60"/>
      <c r="D100" s="4"/>
      <c r="E100" s="4"/>
      <c r="F100" s="4"/>
      <c r="G100" s="4"/>
      <c r="H100" s="308"/>
      <c r="I100" s="308"/>
      <c r="J100" s="61"/>
      <c r="K100" s="61"/>
      <c r="L100" s="59"/>
      <c r="M100" s="59"/>
      <c r="N100" s="59"/>
      <c r="O100" s="59"/>
      <c r="P100" s="59"/>
    </row>
    <row r="101" spans="1:22" s="22" customFormat="1">
      <c r="A101" s="328"/>
      <c r="B101" s="72"/>
      <c r="C101" s="60"/>
      <c r="D101" s="4"/>
      <c r="E101" s="4"/>
      <c r="F101" s="4"/>
      <c r="G101" s="4"/>
      <c r="H101" s="308"/>
      <c r="I101" s="308"/>
      <c r="J101" s="61"/>
      <c r="K101" s="61"/>
      <c r="L101" s="59"/>
      <c r="M101" s="59"/>
      <c r="N101" s="59"/>
      <c r="O101" s="59"/>
      <c r="P101" s="59"/>
    </row>
    <row r="102" spans="1:22">
      <c r="A102" s="328"/>
      <c r="B102" s="19" t="s">
        <v>75</v>
      </c>
      <c r="C102" s="19"/>
      <c r="D102" s="19"/>
      <c r="E102" s="19"/>
      <c r="F102" s="19"/>
      <c r="G102" s="19"/>
      <c r="H102" s="15"/>
      <c r="I102" s="15"/>
      <c r="L102" s="73"/>
      <c r="M102" s="73"/>
      <c r="N102" s="73"/>
      <c r="O102" s="73"/>
      <c r="P102" s="73"/>
      <c r="Q102" s="9"/>
      <c r="R102" s="9"/>
      <c r="S102" s="9"/>
      <c r="T102" s="9"/>
      <c r="U102" s="9"/>
      <c r="V102" s="9"/>
    </row>
    <row r="103" spans="1:22">
      <c r="A103" s="328"/>
      <c r="B103" s="19"/>
      <c r="C103" s="19"/>
      <c r="D103" s="19"/>
      <c r="E103" s="19"/>
      <c r="F103" s="19"/>
      <c r="G103" s="19"/>
      <c r="H103" s="15"/>
      <c r="I103" s="15"/>
      <c r="L103" s="23"/>
      <c r="M103" s="23"/>
      <c r="N103" s="23"/>
      <c r="O103" s="23"/>
      <c r="P103" s="23"/>
      <c r="Q103" s="9"/>
      <c r="R103" s="9"/>
      <c r="S103" s="9"/>
      <c r="T103" s="9"/>
      <c r="U103" s="9"/>
      <c r="V103" s="9"/>
    </row>
    <row r="104" spans="1:22" ht="34.5" customHeight="1">
      <c r="A104" s="328"/>
      <c r="B104" s="19"/>
      <c r="C104" s="4"/>
      <c r="D104" s="4"/>
      <c r="F104" s="4"/>
      <c r="G104" s="4"/>
      <c r="H104" s="308"/>
      <c r="J104" s="74" t="s">
        <v>68</v>
      </c>
      <c r="K104" s="75"/>
      <c r="L104" s="76" t="s">
        <v>1958</v>
      </c>
      <c r="M104" s="76" t="s">
        <v>1959</v>
      </c>
      <c r="N104" s="76" t="s">
        <v>1960</v>
      </c>
      <c r="O104" s="76" t="s">
        <v>1961</v>
      </c>
      <c r="P104" s="76" t="s">
        <v>515</v>
      </c>
      <c r="Q104" s="9"/>
      <c r="R104" s="9"/>
      <c r="S104" s="9"/>
      <c r="T104" s="9"/>
      <c r="U104" s="9"/>
      <c r="V104" s="9"/>
    </row>
    <row r="105" spans="1:22" ht="20.25" customHeight="1">
      <c r="A105" s="328"/>
      <c r="B105" s="2"/>
      <c r="C105" s="60"/>
      <c r="D105" s="4"/>
      <c r="F105" s="4"/>
      <c r="G105" s="4"/>
      <c r="H105" s="308"/>
      <c r="I105" s="65" t="s">
        <v>76</v>
      </c>
      <c r="J105" s="66"/>
      <c r="K105" s="77"/>
      <c r="L105" s="78" t="s">
        <v>526</v>
      </c>
      <c r="M105" s="78" t="s">
        <v>526</v>
      </c>
      <c r="N105" s="78" t="s">
        <v>526</v>
      </c>
      <c r="O105" s="78" t="s">
        <v>526</v>
      </c>
      <c r="P105" s="78" t="s">
        <v>526</v>
      </c>
      <c r="Q105" s="9"/>
      <c r="R105" s="9"/>
      <c r="S105" s="9"/>
      <c r="T105" s="9"/>
      <c r="U105" s="9"/>
      <c r="V105" s="9"/>
    </row>
    <row r="106" spans="1:22" s="82" customFormat="1" ht="34.5" customHeight="1">
      <c r="A106" s="330" t="s">
        <v>748</v>
      </c>
      <c r="B106" s="2"/>
      <c r="C106" s="407" t="s">
        <v>77</v>
      </c>
      <c r="D106" s="408"/>
      <c r="E106" s="413" t="s">
        <v>78</v>
      </c>
      <c r="F106" s="414"/>
      <c r="G106" s="414"/>
      <c r="H106" s="415"/>
      <c r="I106" s="416" t="s">
        <v>1972</v>
      </c>
      <c r="J106" s="79">
        <f t="shared" ref="J106:J118" si="0">IF(SUM(L106:P106)=0,IF(COUNTIF(L106:P106,"未確認")&gt;0,"未確認",IF(COUNTIF(L106:P106,"~*")&gt;0,"*",SUM(L106:P106))),SUM(L106:P106))</f>
        <v>0</v>
      </c>
      <c r="K106" s="80" t="str">
        <f>IF(OR(COUNTIF(L106:P106,"未確認")&gt;0,COUNTIF(L106:P106,"~*")&gt;0),"※","")</f>
        <v/>
      </c>
      <c r="L106" s="81">
        <v>0</v>
      </c>
      <c r="M106" s="81">
        <v>0</v>
      </c>
      <c r="N106" s="81">
        <v>0</v>
      </c>
      <c r="O106" s="81">
        <v>0</v>
      </c>
      <c r="P106" s="81">
        <v>0</v>
      </c>
    </row>
    <row r="107" spans="1:22" s="82" customFormat="1" ht="34.5" customHeight="1">
      <c r="A107" s="330" t="s">
        <v>750</v>
      </c>
      <c r="B107" s="83"/>
      <c r="C107" s="409"/>
      <c r="D107" s="410"/>
      <c r="E107" s="419"/>
      <c r="F107" s="420"/>
      <c r="G107" s="421" t="s">
        <v>1576</v>
      </c>
      <c r="H107" s="422"/>
      <c r="I107" s="417"/>
      <c r="J107" s="79">
        <f t="shared" si="0"/>
        <v>0</v>
      </c>
      <c r="K107" s="80" t="str">
        <f>IF(OR(COUNTIF(L107:P107,"未確認")&gt;0,COUNTIF(L107:P107,"~*")&gt;0),"※","")</f>
        <v/>
      </c>
      <c r="L107" s="81">
        <v>0</v>
      </c>
      <c r="M107" s="81">
        <v>0</v>
      </c>
      <c r="N107" s="81">
        <v>0</v>
      </c>
      <c r="O107" s="81">
        <v>0</v>
      </c>
      <c r="P107" s="81">
        <v>0</v>
      </c>
    </row>
    <row r="108" spans="1:22" s="82" customFormat="1" ht="34.5" customHeight="1">
      <c r="A108" s="330" t="s">
        <v>748</v>
      </c>
      <c r="B108" s="83"/>
      <c r="C108" s="409"/>
      <c r="D108" s="410"/>
      <c r="E108" s="404" t="s">
        <v>82</v>
      </c>
      <c r="F108" s="405"/>
      <c r="G108" s="405"/>
      <c r="H108" s="406"/>
      <c r="I108" s="417"/>
      <c r="J108" s="79">
        <f t="shared" si="0"/>
        <v>0</v>
      </c>
      <c r="K108" s="80" t="str">
        <f>IF(OR(COUNTIF(L108:P108,"未確認")&gt;0,COUNTIF(L108:P108,"~*")&gt;0),"※","")</f>
        <v/>
      </c>
      <c r="L108" s="81">
        <v>0</v>
      </c>
      <c r="M108" s="81">
        <v>0</v>
      </c>
      <c r="N108" s="81">
        <v>0</v>
      </c>
      <c r="O108" s="81">
        <v>0</v>
      </c>
      <c r="P108" s="81">
        <v>0</v>
      </c>
    </row>
    <row r="109" spans="1:22" s="82" customFormat="1" ht="34.5" customHeight="1">
      <c r="A109" s="330" t="s">
        <v>748</v>
      </c>
      <c r="B109" s="83"/>
      <c r="C109" s="411"/>
      <c r="D109" s="412"/>
      <c r="E109" s="423" t="s">
        <v>83</v>
      </c>
      <c r="F109" s="424"/>
      <c r="G109" s="424"/>
      <c r="H109" s="425"/>
      <c r="I109" s="417"/>
      <c r="J109" s="79">
        <f t="shared" si="0"/>
        <v>0</v>
      </c>
      <c r="K109" s="80" t="str">
        <f t="shared" ref="K109:K118" si="1">IF(OR(COUNTIF(L108:P108,"未確認")&gt;0,COUNTIF(L108:P108,"~*")&gt;0),"※","")</f>
        <v/>
      </c>
      <c r="L109" s="81">
        <v>0</v>
      </c>
      <c r="M109" s="81">
        <v>0</v>
      </c>
      <c r="N109" s="81">
        <v>0</v>
      </c>
      <c r="O109" s="81">
        <v>0</v>
      </c>
      <c r="P109" s="81">
        <v>0</v>
      </c>
    </row>
    <row r="110" spans="1:22" s="82" customFormat="1" ht="34.5" customHeight="1">
      <c r="A110" s="330" t="s">
        <v>752</v>
      </c>
      <c r="B110" s="83"/>
      <c r="C110" s="407" t="s">
        <v>84</v>
      </c>
      <c r="D110" s="408"/>
      <c r="E110" s="407" t="s">
        <v>78</v>
      </c>
      <c r="F110" s="426"/>
      <c r="G110" s="426"/>
      <c r="H110" s="408"/>
      <c r="I110" s="417"/>
      <c r="J110" s="79">
        <f t="shared" si="0"/>
        <v>265</v>
      </c>
      <c r="K110" s="80" t="str">
        <f t="shared" si="1"/>
        <v/>
      </c>
      <c r="L110" s="81">
        <v>56</v>
      </c>
      <c r="M110" s="81">
        <v>46</v>
      </c>
      <c r="N110" s="81">
        <v>60</v>
      </c>
      <c r="O110" s="81">
        <v>60</v>
      </c>
      <c r="P110" s="81">
        <v>43</v>
      </c>
    </row>
    <row r="111" spans="1:22" s="82" customFormat="1" ht="34.5" customHeight="1">
      <c r="A111" s="330" t="s">
        <v>753</v>
      </c>
      <c r="B111" s="83"/>
      <c r="C111" s="409"/>
      <c r="D111" s="410"/>
      <c r="E111" s="427"/>
      <c r="F111" s="428"/>
      <c r="G111" s="404" t="s">
        <v>85</v>
      </c>
      <c r="H111" s="406"/>
      <c r="I111" s="417"/>
      <c r="J111" s="79">
        <f t="shared" si="0"/>
        <v>43</v>
      </c>
      <c r="K111" s="80" t="str">
        <f t="shared" si="1"/>
        <v/>
      </c>
      <c r="L111" s="81">
        <v>0</v>
      </c>
      <c r="M111" s="81">
        <v>0</v>
      </c>
      <c r="N111" s="81">
        <v>0</v>
      </c>
      <c r="O111" s="81">
        <v>0</v>
      </c>
      <c r="P111" s="81">
        <v>43</v>
      </c>
    </row>
    <row r="112" spans="1:22" s="82" customFormat="1" ht="34.5" customHeight="1">
      <c r="A112" s="330" t="s">
        <v>754</v>
      </c>
      <c r="B112" s="83"/>
      <c r="C112" s="409"/>
      <c r="D112" s="410"/>
      <c r="E112" s="427"/>
      <c r="F112" s="420"/>
      <c r="G112" s="404" t="s">
        <v>86</v>
      </c>
      <c r="H112" s="406"/>
      <c r="I112" s="417"/>
      <c r="J112" s="79">
        <f t="shared" si="0"/>
        <v>222</v>
      </c>
      <c r="K112" s="80" t="str">
        <f t="shared" si="1"/>
        <v/>
      </c>
      <c r="L112" s="81">
        <v>56</v>
      </c>
      <c r="M112" s="81">
        <v>46</v>
      </c>
      <c r="N112" s="81">
        <v>60</v>
      </c>
      <c r="O112" s="81">
        <v>60</v>
      </c>
      <c r="P112" s="81">
        <v>0</v>
      </c>
    </row>
    <row r="113" spans="1:22" s="82" customFormat="1" ht="34.5" customHeight="1">
      <c r="A113" s="330" t="s">
        <v>752</v>
      </c>
      <c r="B113" s="83"/>
      <c r="C113" s="409"/>
      <c r="D113" s="410"/>
      <c r="E113" s="407" t="s">
        <v>82</v>
      </c>
      <c r="F113" s="426"/>
      <c r="G113" s="426"/>
      <c r="H113" s="408"/>
      <c r="I113" s="417"/>
      <c r="J113" s="79">
        <f t="shared" si="0"/>
        <v>265</v>
      </c>
      <c r="K113" s="80" t="str">
        <f t="shared" si="1"/>
        <v/>
      </c>
      <c r="L113" s="81">
        <v>56</v>
      </c>
      <c r="M113" s="81">
        <v>46</v>
      </c>
      <c r="N113" s="81">
        <v>60</v>
      </c>
      <c r="O113" s="81">
        <v>60</v>
      </c>
      <c r="P113" s="81">
        <v>43</v>
      </c>
    </row>
    <row r="114" spans="1:22" s="82" customFormat="1" ht="34.5" customHeight="1">
      <c r="A114" s="330" t="s">
        <v>753</v>
      </c>
      <c r="B114" s="83"/>
      <c r="C114" s="409"/>
      <c r="D114" s="410"/>
      <c r="E114" s="427"/>
      <c r="F114" s="428"/>
      <c r="G114" s="404" t="s">
        <v>85</v>
      </c>
      <c r="H114" s="406"/>
      <c r="I114" s="417"/>
      <c r="J114" s="79">
        <f t="shared" si="0"/>
        <v>43</v>
      </c>
      <c r="K114" s="80" t="str">
        <f t="shared" si="1"/>
        <v/>
      </c>
      <c r="L114" s="81">
        <v>0</v>
      </c>
      <c r="M114" s="81">
        <v>0</v>
      </c>
      <c r="N114" s="81">
        <v>0</v>
      </c>
      <c r="O114" s="81">
        <v>0</v>
      </c>
      <c r="P114" s="81">
        <v>43</v>
      </c>
    </row>
    <row r="115" spans="1:22" s="82" customFormat="1" ht="34.5" customHeight="1">
      <c r="A115" s="330" t="s">
        <v>754</v>
      </c>
      <c r="B115" s="83"/>
      <c r="C115" s="409"/>
      <c r="D115" s="410"/>
      <c r="E115" s="419"/>
      <c r="F115" s="420"/>
      <c r="G115" s="404" t="s">
        <v>86</v>
      </c>
      <c r="H115" s="406"/>
      <c r="I115" s="417"/>
      <c r="J115" s="79">
        <f t="shared" si="0"/>
        <v>222</v>
      </c>
      <c r="K115" s="80" t="str">
        <f t="shared" si="1"/>
        <v/>
      </c>
      <c r="L115" s="81">
        <v>56</v>
      </c>
      <c r="M115" s="81">
        <v>46</v>
      </c>
      <c r="N115" s="81">
        <v>60</v>
      </c>
      <c r="O115" s="81">
        <v>60</v>
      </c>
      <c r="P115" s="81">
        <v>0</v>
      </c>
    </row>
    <row r="116" spans="1:22" s="82" customFormat="1" ht="34.5" customHeight="1">
      <c r="A116" s="330" t="s">
        <v>752</v>
      </c>
      <c r="B116" s="83"/>
      <c r="C116" s="409"/>
      <c r="D116" s="410"/>
      <c r="E116" s="429" t="s">
        <v>83</v>
      </c>
      <c r="F116" s="430"/>
      <c r="G116" s="430"/>
      <c r="H116" s="431"/>
      <c r="I116" s="417"/>
      <c r="J116" s="79">
        <f t="shared" si="0"/>
        <v>43</v>
      </c>
      <c r="K116" s="80" t="str">
        <f t="shared" si="1"/>
        <v/>
      </c>
      <c r="L116" s="81">
        <v>0</v>
      </c>
      <c r="M116" s="81">
        <v>0</v>
      </c>
      <c r="N116" s="81">
        <v>0</v>
      </c>
      <c r="O116" s="81">
        <v>0</v>
      </c>
      <c r="P116" s="81">
        <v>43</v>
      </c>
    </row>
    <row r="117" spans="1:22" s="82" customFormat="1" ht="34.5" customHeight="1">
      <c r="A117" s="330" t="s">
        <v>753</v>
      </c>
      <c r="B117" s="83"/>
      <c r="C117" s="409"/>
      <c r="D117" s="410"/>
      <c r="E117" s="432"/>
      <c r="F117" s="433"/>
      <c r="G117" s="423" t="s">
        <v>85</v>
      </c>
      <c r="H117" s="425"/>
      <c r="I117" s="417"/>
      <c r="J117" s="79">
        <f t="shared" si="0"/>
        <v>43</v>
      </c>
      <c r="K117" s="80" t="str">
        <f t="shared" si="1"/>
        <v/>
      </c>
      <c r="L117" s="81">
        <v>0</v>
      </c>
      <c r="M117" s="81">
        <v>0</v>
      </c>
      <c r="N117" s="81">
        <v>0</v>
      </c>
      <c r="O117" s="81">
        <v>0</v>
      </c>
      <c r="P117" s="81">
        <v>43</v>
      </c>
    </row>
    <row r="118" spans="1:22" s="82" customFormat="1" ht="34.5" customHeight="1">
      <c r="A118" s="330" t="s">
        <v>754</v>
      </c>
      <c r="B118" s="83"/>
      <c r="C118" s="411"/>
      <c r="D118" s="412"/>
      <c r="E118" s="434"/>
      <c r="F118" s="435"/>
      <c r="G118" s="423" t="s">
        <v>86</v>
      </c>
      <c r="H118" s="425"/>
      <c r="I118" s="417"/>
      <c r="J118" s="79">
        <f t="shared" si="0"/>
        <v>0</v>
      </c>
      <c r="K118" s="80" t="str">
        <f t="shared" si="1"/>
        <v/>
      </c>
      <c r="L118" s="81">
        <v>0</v>
      </c>
      <c r="M118" s="81">
        <v>0</v>
      </c>
      <c r="N118" s="81">
        <v>0</v>
      </c>
      <c r="O118" s="81">
        <v>0</v>
      </c>
      <c r="P118" s="81">
        <v>0</v>
      </c>
    </row>
    <row r="119" spans="1:22" s="82" customFormat="1" ht="315" customHeight="1">
      <c r="A119" s="330" t="s">
        <v>755</v>
      </c>
      <c r="B119" s="83"/>
      <c r="C119" s="421" t="s">
        <v>1973</v>
      </c>
      <c r="D119" s="436"/>
      <c r="E119" s="436"/>
      <c r="F119" s="436"/>
      <c r="G119" s="436"/>
      <c r="H119" s="422"/>
      <c r="I119" s="418"/>
      <c r="J119" s="84"/>
      <c r="K119" s="85" t="s">
        <v>80</v>
      </c>
      <c r="L119" s="86" t="s">
        <v>16</v>
      </c>
      <c r="M119" s="86" t="s">
        <v>16</v>
      </c>
      <c r="N119" s="86" t="s">
        <v>16</v>
      </c>
      <c r="O119" s="86" t="s">
        <v>16</v>
      </c>
      <c r="P119" s="86" t="s">
        <v>16</v>
      </c>
    </row>
    <row r="120" spans="1:22" s="1" customFormat="1">
      <c r="A120" s="328"/>
      <c r="B120" s="19"/>
      <c r="C120" s="19"/>
      <c r="D120" s="19"/>
      <c r="E120" s="19"/>
      <c r="F120" s="19"/>
      <c r="G120" s="19"/>
      <c r="H120" s="15"/>
      <c r="I120" s="15"/>
      <c r="J120" s="87"/>
      <c r="K120" s="88"/>
      <c r="L120" s="89"/>
      <c r="M120" s="89"/>
      <c r="N120" s="89"/>
      <c r="O120" s="89"/>
      <c r="P120" s="89"/>
    </row>
    <row r="121" spans="1:22" s="82" customFormat="1">
      <c r="A121" s="328"/>
      <c r="B121" s="83"/>
      <c r="C121" s="60"/>
      <c r="D121" s="60"/>
      <c r="E121" s="60"/>
      <c r="F121" s="60"/>
      <c r="G121" s="60"/>
      <c r="H121" s="90"/>
      <c r="I121" s="90"/>
      <c r="J121" s="87"/>
      <c r="K121" s="88"/>
      <c r="L121" s="89"/>
      <c r="M121" s="89"/>
      <c r="N121" s="89"/>
      <c r="O121" s="89"/>
      <c r="P121" s="89"/>
    </row>
    <row r="122" spans="1:22" s="22" customFormat="1">
      <c r="A122" s="328"/>
      <c r="B122" s="2"/>
      <c r="C122" s="60"/>
      <c r="D122" s="4"/>
      <c r="E122" s="4"/>
      <c r="F122" s="4"/>
      <c r="G122" s="4"/>
      <c r="H122" s="308"/>
      <c r="I122" s="308"/>
      <c r="J122" s="61"/>
      <c r="K122" s="30"/>
      <c r="L122" s="59"/>
      <c r="M122" s="59"/>
      <c r="N122" s="59"/>
      <c r="O122" s="59"/>
      <c r="P122" s="59"/>
    </row>
    <row r="123" spans="1:22" s="1" customFormat="1">
      <c r="A123" s="328"/>
      <c r="B123" s="19" t="s">
        <v>89</v>
      </c>
      <c r="C123" s="19"/>
      <c r="D123" s="19"/>
      <c r="E123" s="19"/>
      <c r="F123" s="19"/>
      <c r="G123" s="19"/>
      <c r="H123" s="15"/>
      <c r="I123" s="15"/>
      <c r="J123" s="87"/>
      <c r="K123" s="88"/>
      <c r="L123" s="89"/>
      <c r="M123" s="89"/>
      <c r="N123" s="89"/>
      <c r="O123" s="89"/>
      <c r="P123" s="89"/>
    </row>
    <row r="124" spans="1:22">
      <c r="A124" s="328"/>
      <c r="B124" s="19"/>
      <c r="C124" s="19"/>
      <c r="D124" s="19"/>
      <c r="E124" s="19"/>
      <c r="F124" s="19"/>
      <c r="G124" s="19"/>
      <c r="H124" s="15"/>
      <c r="I124" s="15"/>
      <c r="L124" s="23"/>
      <c r="M124" s="23"/>
      <c r="N124" s="23"/>
      <c r="O124" s="23"/>
      <c r="P124" s="23"/>
      <c r="Q124" s="9"/>
      <c r="R124" s="9"/>
      <c r="S124" s="9"/>
      <c r="T124" s="9"/>
      <c r="U124" s="9"/>
      <c r="V124" s="9"/>
    </row>
    <row r="125" spans="1:22" ht="34.5" customHeight="1">
      <c r="A125" s="328"/>
      <c r="B125" s="19"/>
      <c r="C125" s="4"/>
      <c r="D125" s="4"/>
      <c r="F125" s="4"/>
      <c r="G125" s="4"/>
      <c r="H125" s="308"/>
      <c r="I125" s="65"/>
      <c r="J125" s="91" t="s">
        <v>68</v>
      </c>
      <c r="K125" s="75"/>
      <c r="L125" s="76" t="s">
        <v>1958</v>
      </c>
      <c r="M125" s="76" t="s">
        <v>1959</v>
      </c>
      <c r="N125" s="76" t="s">
        <v>1960</v>
      </c>
      <c r="O125" s="76" t="s">
        <v>1961</v>
      </c>
      <c r="P125" s="76" t="s">
        <v>515</v>
      </c>
      <c r="Q125" s="9"/>
      <c r="R125" s="9"/>
      <c r="S125" s="9"/>
      <c r="T125" s="9"/>
      <c r="U125" s="9"/>
      <c r="V125" s="9"/>
    </row>
    <row r="126" spans="1:22" ht="20.25" customHeight="1">
      <c r="A126" s="328"/>
      <c r="B126" s="2"/>
      <c r="C126" s="4"/>
      <c r="D126" s="4"/>
      <c r="F126" s="4"/>
      <c r="G126" s="4"/>
      <c r="H126" s="308"/>
      <c r="I126" s="65" t="s">
        <v>76</v>
      </c>
      <c r="J126" s="92"/>
      <c r="K126" s="77"/>
      <c r="L126" s="78" t="s">
        <v>526</v>
      </c>
      <c r="M126" s="78" t="s">
        <v>526</v>
      </c>
      <c r="N126" s="78" t="s">
        <v>526</v>
      </c>
      <c r="O126" s="78" t="s">
        <v>526</v>
      </c>
      <c r="P126" s="78" t="s">
        <v>526</v>
      </c>
      <c r="Q126" s="9"/>
      <c r="R126" s="9"/>
      <c r="S126" s="9"/>
      <c r="T126" s="9"/>
      <c r="U126" s="9"/>
      <c r="V126" s="9"/>
    </row>
    <row r="127" spans="1:22" s="82" customFormat="1" ht="40.5" customHeight="1">
      <c r="A127" s="330" t="s">
        <v>758</v>
      </c>
      <c r="B127" s="2"/>
      <c r="C127" s="407" t="s">
        <v>90</v>
      </c>
      <c r="D127" s="426"/>
      <c r="E127" s="426"/>
      <c r="F127" s="426"/>
      <c r="G127" s="426"/>
      <c r="H127" s="408"/>
      <c r="I127" s="437" t="s">
        <v>1974</v>
      </c>
      <c r="J127" s="93"/>
      <c r="K127" s="94"/>
      <c r="L127" s="95" t="s">
        <v>495</v>
      </c>
      <c r="M127" s="96" t="s">
        <v>495</v>
      </c>
      <c r="N127" s="96" t="s">
        <v>495</v>
      </c>
      <c r="O127" s="96" t="s">
        <v>495</v>
      </c>
      <c r="P127" s="96" t="s">
        <v>760</v>
      </c>
    </row>
    <row r="128" spans="1:22" s="82" customFormat="1" ht="40.5" customHeight="1">
      <c r="A128" s="330" t="s">
        <v>761</v>
      </c>
      <c r="B128" s="2"/>
      <c r="C128" s="316"/>
      <c r="D128" s="319"/>
      <c r="E128" s="407" t="s">
        <v>96</v>
      </c>
      <c r="F128" s="426"/>
      <c r="G128" s="426"/>
      <c r="H128" s="408"/>
      <c r="I128" s="438"/>
      <c r="J128" s="97"/>
      <c r="K128" s="98"/>
      <c r="L128" s="96" t="s">
        <v>16</v>
      </c>
      <c r="M128" s="96" t="s">
        <v>16</v>
      </c>
      <c r="N128" s="96" t="s">
        <v>16</v>
      </c>
      <c r="O128" s="96" t="s">
        <v>16</v>
      </c>
      <c r="P128" s="96" t="s">
        <v>495</v>
      </c>
    </row>
    <row r="129" spans="1:22" s="82" customFormat="1" ht="40.5" customHeight="1">
      <c r="A129" s="330" t="s">
        <v>762</v>
      </c>
      <c r="B129" s="2"/>
      <c r="C129" s="316"/>
      <c r="D129" s="319"/>
      <c r="E129" s="409"/>
      <c r="F129" s="440"/>
      <c r="G129" s="440"/>
      <c r="H129" s="410"/>
      <c r="I129" s="438"/>
      <c r="J129" s="97"/>
      <c r="K129" s="98"/>
      <c r="L129" s="96" t="s">
        <v>16</v>
      </c>
      <c r="M129" s="96" t="s">
        <v>16</v>
      </c>
      <c r="N129" s="96" t="s">
        <v>16</v>
      </c>
      <c r="O129" s="96" t="s">
        <v>16</v>
      </c>
      <c r="P129" s="96" t="s">
        <v>93</v>
      </c>
    </row>
    <row r="130" spans="1:22" s="82" customFormat="1" ht="40.5" customHeight="1">
      <c r="A130" s="330" t="s">
        <v>763</v>
      </c>
      <c r="B130" s="2"/>
      <c r="C130" s="309"/>
      <c r="D130" s="310"/>
      <c r="E130" s="411"/>
      <c r="F130" s="441"/>
      <c r="G130" s="441"/>
      <c r="H130" s="412"/>
      <c r="I130" s="439"/>
      <c r="J130" s="99"/>
      <c r="K130" s="100"/>
      <c r="L130" s="96" t="s">
        <v>16</v>
      </c>
      <c r="M130" s="96" t="s">
        <v>16</v>
      </c>
      <c r="N130" s="96" t="s">
        <v>16</v>
      </c>
      <c r="O130" s="96" t="s">
        <v>16</v>
      </c>
      <c r="P130" s="96" t="s">
        <v>102</v>
      </c>
    </row>
    <row r="131" spans="1:22" s="1" customFormat="1">
      <c r="A131" s="328"/>
      <c r="B131" s="19"/>
      <c r="C131" s="19"/>
      <c r="D131" s="19"/>
      <c r="E131" s="19"/>
      <c r="F131" s="19"/>
      <c r="G131" s="19"/>
      <c r="H131" s="15"/>
      <c r="I131" s="15"/>
      <c r="J131" s="87"/>
      <c r="K131" s="88"/>
      <c r="L131" s="89"/>
      <c r="M131" s="89"/>
      <c r="N131" s="89"/>
      <c r="O131" s="89"/>
      <c r="P131" s="89"/>
    </row>
    <row r="132" spans="1:22" s="82" customFormat="1">
      <c r="A132" s="328"/>
      <c r="B132" s="83"/>
      <c r="C132" s="60"/>
      <c r="D132" s="60"/>
      <c r="E132" s="60"/>
      <c r="F132" s="60"/>
      <c r="G132" s="60"/>
      <c r="H132" s="90"/>
      <c r="I132" s="90"/>
      <c r="J132" s="87"/>
      <c r="K132" s="88"/>
      <c r="L132" s="89"/>
      <c r="M132" s="89"/>
      <c r="N132" s="89"/>
      <c r="O132" s="89"/>
      <c r="P132" s="89"/>
    </row>
    <row r="133" spans="1:22" s="22" customFormat="1">
      <c r="A133" s="328"/>
      <c r="B133" s="2"/>
      <c r="C133" s="60"/>
      <c r="D133" s="4"/>
      <c r="E133" s="4"/>
      <c r="F133" s="4"/>
      <c r="G133" s="4"/>
      <c r="H133" s="308"/>
      <c r="I133" s="308"/>
      <c r="J133" s="61"/>
      <c r="K133" s="30"/>
      <c r="L133" s="59"/>
      <c r="M133" s="59"/>
      <c r="N133" s="59"/>
      <c r="O133" s="59"/>
      <c r="P133" s="59"/>
    </row>
    <row r="134" spans="1:22" s="1" customFormat="1">
      <c r="A134" s="336"/>
      <c r="B134" s="19" t="s">
        <v>1975</v>
      </c>
      <c r="C134" s="44"/>
      <c r="D134" s="44"/>
      <c r="E134" s="44"/>
      <c r="F134" s="44"/>
      <c r="G134" s="44"/>
      <c r="H134" s="15"/>
      <c r="I134" s="15"/>
      <c r="J134" s="59"/>
      <c r="K134" s="30"/>
      <c r="L134" s="101"/>
      <c r="M134" s="101"/>
      <c r="N134" s="101"/>
      <c r="O134" s="101"/>
      <c r="P134" s="101"/>
    </row>
    <row r="135" spans="1:22">
      <c r="A135" s="328"/>
      <c r="B135" s="19"/>
      <c r="C135" s="19"/>
      <c r="D135" s="19"/>
      <c r="E135" s="19"/>
      <c r="F135" s="19"/>
      <c r="G135" s="19"/>
      <c r="H135" s="15"/>
      <c r="I135" s="15"/>
      <c r="L135" s="23"/>
      <c r="M135" s="23"/>
      <c r="N135" s="23"/>
      <c r="O135" s="23"/>
      <c r="P135" s="23"/>
      <c r="Q135" s="9"/>
      <c r="R135" s="9"/>
      <c r="S135" s="9"/>
      <c r="T135" s="9"/>
      <c r="U135" s="9"/>
      <c r="V135" s="9"/>
    </row>
    <row r="136" spans="1:22" ht="34.5" customHeight="1">
      <c r="A136" s="328"/>
      <c r="B136" s="19"/>
      <c r="C136" s="4"/>
      <c r="D136" s="4"/>
      <c r="F136" s="4"/>
      <c r="G136" s="4"/>
      <c r="H136" s="308"/>
      <c r="I136" s="308"/>
      <c r="J136" s="74" t="s">
        <v>68</v>
      </c>
      <c r="K136" s="75"/>
      <c r="L136" s="76" t="s">
        <v>1958</v>
      </c>
      <c r="M136" s="76" t="s">
        <v>1959</v>
      </c>
      <c r="N136" s="76" t="s">
        <v>1960</v>
      </c>
      <c r="O136" s="76" t="s">
        <v>1961</v>
      </c>
      <c r="P136" s="76" t="s">
        <v>515</v>
      </c>
      <c r="Q136" s="9"/>
      <c r="R136" s="9"/>
      <c r="S136" s="9"/>
      <c r="T136" s="9"/>
      <c r="U136" s="9"/>
      <c r="V136" s="9"/>
    </row>
    <row r="137" spans="1:22" ht="20.25" customHeight="1">
      <c r="A137" s="328"/>
      <c r="B137" s="2"/>
      <c r="C137" s="60"/>
      <c r="D137" s="4"/>
      <c r="F137" s="4"/>
      <c r="G137" s="4"/>
      <c r="H137" s="308"/>
      <c r="I137" s="65" t="s">
        <v>1584</v>
      </c>
      <c r="J137" s="66"/>
      <c r="K137" s="77"/>
      <c r="L137" s="78" t="s">
        <v>526</v>
      </c>
      <c r="M137" s="78" t="s">
        <v>526</v>
      </c>
      <c r="N137" s="78" t="s">
        <v>526</v>
      </c>
      <c r="O137" s="78" t="s">
        <v>526</v>
      </c>
      <c r="P137" s="78" t="s">
        <v>526</v>
      </c>
      <c r="Q137" s="9"/>
      <c r="R137" s="9"/>
      <c r="S137" s="9"/>
      <c r="T137" s="9"/>
      <c r="U137" s="9"/>
      <c r="V137" s="9"/>
    </row>
    <row r="138" spans="1:22" s="82" customFormat="1" ht="67.5" customHeight="1">
      <c r="A138" s="330" t="s">
        <v>765</v>
      </c>
      <c r="B138" s="2"/>
      <c r="C138" s="407" t="s">
        <v>1976</v>
      </c>
      <c r="D138" s="426"/>
      <c r="E138" s="426"/>
      <c r="F138" s="426"/>
      <c r="G138" s="426"/>
      <c r="H138" s="408"/>
      <c r="I138" s="442" t="s">
        <v>1581</v>
      </c>
      <c r="J138" s="102"/>
      <c r="K138" s="94"/>
      <c r="L138" s="95" t="s">
        <v>16</v>
      </c>
      <c r="M138" s="96" t="s">
        <v>16</v>
      </c>
      <c r="N138" s="96" t="s">
        <v>16</v>
      </c>
      <c r="O138" s="96" t="s">
        <v>16</v>
      </c>
      <c r="P138" s="96" t="s">
        <v>533</v>
      </c>
    </row>
    <row r="139" spans="1:22" s="82" customFormat="1" ht="34.5" customHeight="1">
      <c r="A139" s="330" t="s">
        <v>765</v>
      </c>
      <c r="B139" s="83"/>
      <c r="C139" s="316"/>
      <c r="D139" s="319"/>
      <c r="E139" s="404" t="s">
        <v>1582</v>
      </c>
      <c r="F139" s="405"/>
      <c r="G139" s="405"/>
      <c r="H139" s="406"/>
      <c r="I139" s="442"/>
      <c r="J139" s="97"/>
      <c r="K139" s="98"/>
      <c r="L139" s="103">
        <v>0</v>
      </c>
      <c r="M139" s="103">
        <v>0</v>
      </c>
      <c r="N139" s="103">
        <v>0</v>
      </c>
      <c r="O139" s="103">
        <v>0</v>
      </c>
      <c r="P139" s="103">
        <v>43</v>
      </c>
    </row>
    <row r="140" spans="1:22" s="82" customFormat="1" ht="67.5" customHeight="1">
      <c r="A140" s="330" t="s">
        <v>769</v>
      </c>
      <c r="B140" s="83"/>
      <c r="C140" s="407" t="s">
        <v>1583</v>
      </c>
      <c r="D140" s="426"/>
      <c r="E140" s="426"/>
      <c r="F140" s="426"/>
      <c r="G140" s="426"/>
      <c r="H140" s="408"/>
      <c r="I140" s="442"/>
      <c r="J140" s="97"/>
      <c r="K140" s="98"/>
      <c r="L140" s="95" t="s">
        <v>16</v>
      </c>
      <c r="M140" s="96" t="s">
        <v>16</v>
      </c>
      <c r="N140" s="96" t="s">
        <v>16</v>
      </c>
      <c r="O140" s="96" t="s">
        <v>16</v>
      </c>
      <c r="P140" s="96" t="s">
        <v>16</v>
      </c>
    </row>
    <row r="141" spans="1:22" s="82" customFormat="1" ht="34.5" customHeight="1">
      <c r="A141" s="330" t="s">
        <v>769</v>
      </c>
      <c r="B141" s="83"/>
      <c r="C141" s="104"/>
      <c r="D141" s="105"/>
      <c r="E141" s="404" t="s">
        <v>116</v>
      </c>
      <c r="F141" s="405"/>
      <c r="G141" s="405"/>
      <c r="H141" s="406"/>
      <c r="I141" s="442"/>
      <c r="J141" s="97"/>
      <c r="K141" s="98"/>
      <c r="L141" s="103">
        <v>0</v>
      </c>
      <c r="M141" s="103">
        <v>0</v>
      </c>
      <c r="N141" s="103">
        <v>0</v>
      </c>
      <c r="O141" s="103">
        <v>0</v>
      </c>
      <c r="P141" s="103">
        <v>0</v>
      </c>
    </row>
    <row r="142" spans="1:22" s="82" customFormat="1" ht="67.5" customHeight="1">
      <c r="A142" s="330" t="s">
        <v>771</v>
      </c>
      <c r="B142" s="83"/>
      <c r="C142" s="407" t="s">
        <v>1583</v>
      </c>
      <c r="D142" s="426"/>
      <c r="E142" s="426"/>
      <c r="F142" s="426"/>
      <c r="G142" s="426"/>
      <c r="H142" s="408"/>
      <c r="I142" s="442"/>
      <c r="J142" s="97"/>
      <c r="K142" s="98"/>
      <c r="L142" s="95" t="s">
        <v>16</v>
      </c>
      <c r="M142" s="96" t="s">
        <v>16</v>
      </c>
      <c r="N142" s="96" t="s">
        <v>16</v>
      </c>
      <c r="O142" s="96" t="s">
        <v>16</v>
      </c>
      <c r="P142" s="96" t="s">
        <v>16</v>
      </c>
    </row>
    <row r="143" spans="1:22" s="82" customFormat="1" ht="34.5" customHeight="1">
      <c r="A143" s="330" t="s">
        <v>771</v>
      </c>
      <c r="B143" s="83"/>
      <c r="C143" s="106"/>
      <c r="D143" s="107"/>
      <c r="E143" s="404" t="s">
        <v>116</v>
      </c>
      <c r="F143" s="405"/>
      <c r="G143" s="405"/>
      <c r="H143" s="406"/>
      <c r="I143" s="442"/>
      <c r="J143" s="97"/>
      <c r="K143" s="98"/>
      <c r="L143" s="103">
        <v>0</v>
      </c>
      <c r="M143" s="103">
        <v>0</v>
      </c>
      <c r="N143" s="103">
        <v>0</v>
      </c>
      <c r="O143" s="103">
        <v>0</v>
      </c>
      <c r="P143" s="103">
        <v>0</v>
      </c>
    </row>
    <row r="144" spans="1:22" s="82" customFormat="1" ht="34.5" customHeight="1">
      <c r="A144" s="330" t="s">
        <v>772</v>
      </c>
      <c r="B144" s="83"/>
      <c r="C144" s="423" t="s">
        <v>117</v>
      </c>
      <c r="D144" s="424"/>
      <c r="E144" s="424"/>
      <c r="F144" s="424"/>
      <c r="G144" s="424"/>
      <c r="H144" s="425"/>
      <c r="I144" s="442"/>
      <c r="J144" s="99"/>
      <c r="K144" s="100"/>
      <c r="L144" s="103">
        <v>56</v>
      </c>
      <c r="M144" s="103">
        <v>46</v>
      </c>
      <c r="N144" s="103">
        <v>60</v>
      </c>
      <c r="O144" s="103">
        <v>60</v>
      </c>
      <c r="P144" s="103">
        <v>0</v>
      </c>
    </row>
    <row r="145" spans="1:22" s="1" customFormat="1">
      <c r="A145" s="328"/>
      <c r="B145" s="19"/>
      <c r="C145" s="19"/>
      <c r="D145" s="19"/>
      <c r="E145" s="19"/>
      <c r="F145" s="19"/>
      <c r="G145" s="19"/>
      <c r="H145" s="15"/>
      <c r="I145" s="15"/>
      <c r="J145" s="87"/>
      <c r="K145" s="88"/>
      <c r="L145" s="89"/>
      <c r="M145" s="89"/>
      <c r="N145" s="89"/>
      <c r="O145" s="89"/>
      <c r="P145" s="89"/>
    </row>
    <row r="146" spans="1:22" s="1" customFormat="1">
      <c r="A146" s="328"/>
      <c r="B146" s="19"/>
      <c r="C146" s="19"/>
      <c r="D146" s="19"/>
      <c r="E146" s="19"/>
      <c r="F146" s="19"/>
      <c r="G146" s="19"/>
      <c r="H146" s="15"/>
      <c r="I146" s="15"/>
      <c r="J146" s="87"/>
      <c r="K146" s="88"/>
      <c r="L146" s="89"/>
      <c r="M146" s="89"/>
      <c r="N146" s="89"/>
      <c r="O146" s="89"/>
      <c r="P146" s="89"/>
    </row>
    <row r="147" spans="1:22" s="108" customFormat="1">
      <c r="A147" s="328"/>
      <c r="C147" s="4"/>
      <c r="D147" s="4"/>
      <c r="E147" s="4"/>
      <c r="F147" s="4"/>
      <c r="G147" s="4"/>
      <c r="H147" s="308"/>
      <c r="I147" s="308"/>
      <c r="J147" s="59"/>
      <c r="K147" s="30"/>
      <c r="L147" s="101"/>
      <c r="M147" s="101"/>
      <c r="N147" s="101"/>
      <c r="O147" s="101"/>
      <c r="P147" s="101"/>
    </row>
    <row r="148" spans="1:22" s="108" customFormat="1">
      <c r="A148" s="328"/>
      <c r="B148" s="19" t="s">
        <v>118</v>
      </c>
      <c r="C148" s="4"/>
      <c r="D148" s="4"/>
      <c r="E148" s="4"/>
      <c r="F148" s="4"/>
      <c r="G148" s="4"/>
      <c r="H148" s="308"/>
      <c r="I148" s="308"/>
      <c r="J148" s="59"/>
      <c r="K148" s="30"/>
      <c r="L148" s="101"/>
      <c r="M148" s="101"/>
      <c r="N148" s="101"/>
      <c r="O148" s="101"/>
      <c r="P148" s="101"/>
    </row>
    <row r="149" spans="1:22">
      <c r="A149" s="328"/>
      <c r="B149" s="19"/>
      <c r="C149" s="19"/>
      <c r="D149" s="19"/>
      <c r="E149" s="19"/>
      <c r="F149" s="19"/>
      <c r="G149" s="19"/>
      <c r="H149" s="15"/>
      <c r="I149" s="15"/>
      <c r="L149" s="23"/>
      <c r="M149" s="23"/>
      <c r="N149" s="23"/>
      <c r="O149" s="23"/>
      <c r="P149" s="23"/>
      <c r="Q149" s="9"/>
      <c r="R149" s="9"/>
      <c r="S149" s="9"/>
      <c r="T149" s="9"/>
      <c r="U149" s="9"/>
      <c r="V149" s="9"/>
    </row>
    <row r="150" spans="1:22" ht="34.5" customHeight="1">
      <c r="A150" s="328"/>
      <c r="B150" s="19"/>
      <c r="C150" s="4"/>
      <c r="D150" s="4"/>
      <c r="F150" s="4"/>
      <c r="G150" s="4"/>
      <c r="H150" s="308"/>
      <c r="I150" s="308"/>
      <c r="J150" s="74" t="s">
        <v>68</v>
      </c>
      <c r="K150" s="75"/>
      <c r="L150" s="76" t="s">
        <v>1958</v>
      </c>
      <c r="M150" s="76" t="s">
        <v>1959</v>
      </c>
      <c r="N150" s="76" t="s">
        <v>1960</v>
      </c>
      <c r="O150" s="76" t="s">
        <v>1961</v>
      </c>
      <c r="P150" s="76" t="s">
        <v>515</v>
      </c>
      <c r="Q150" s="9"/>
      <c r="R150" s="9"/>
      <c r="S150" s="9"/>
      <c r="T150" s="9"/>
      <c r="U150" s="9"/>
      <c r="V150" s="9"/>
    </row>
    <row r="151" spans="1:22" ht="20.25" customHeight="1">
      <c r="A151" s="328"/>
      <c r="B151" s="2"/>
      <c r="C151" s="60"/>
      <c r="D151" s="4"/>
      <c r="F151" s="4"/>
      <c r="G151" s="4"/>
      <c r="H151" s="308"/>
      <c r="I151" s="65" t="s">
        <v>1584</v>
      </c>
      <c r="J151" s="66"/>
      <c r="K151" s="77"/>
      <c r="L151" s="78" t="s">
        <v>526</v>
      </c>
      <c r="M151" s="78" t="s">
        <v>526</v>
      </c>
      <c r="N151" s="78" t="s">
        <v>526</v>
      </c>
      <c r="O151" s="78" t="s">
        <v>526</v>
      </c>
      <c r="P151" s="78" t="s">
        <v>526</v>
      </c>
      <c r="Q151" s="9"/>
      <c r="R151" s="9"/>
      <c r="S151" s="9"/>
      <c r="T151" s="9"/>
      <c r="U151" s="9"/>
      <c r="V151" s="9"/>
    </row>
    <row r="152" spans="1:22" s="112" customFormat="1" ht="34.5" customHeight="1">
      <c r="A152" s="337" t="s">
        <v>774</v>
      </c>
      <c r="B152" s="108"/>
      <c r="C152" s="423" t="s">
        <v>1585</v>
      </c>
      <c r="D152" s="424"/>
      <c r="E152" s="424"/>
      <c r="F152" s="424"/>
      <c r="G152" s="424"/>
      <c r="H152" s="425"/>
      <c r="I152" s="443" t="s">
        <v>1977</v>
      </c>
      <c r="J152" s="109">
        <f t="shared" ref="J152:J215" si="2">IF(SUM(L152:P152)=0,IF(COUNTIF(L152:P152,"未確認")&gt;0,"未確認",IF(COUNTIF(L152:P152,"~*")&gt;0,"*",SUM(L152:P152))),SUM(L152:P152))</f>
        <v>0</v>
      </c>
      <c r="K152" s="110" t="str">
        <f t="shared" ref="K152:K215" si="3">IF(OR(COUNTIF(L152:P152,"未確認")&gt;0,COUNTIF(L152:P152,"~*")&gt;0),"※","")</f>
        <v/>
      </c>
      <c r="L152" s="111"/>
      <c r="M152" s="111"/>
      <c r="N152" s="111"/>
      <c r="O152" s="111"/>
      <c r="P152" s="111"/>
    </row>
    <row r="153" spans="1:22" s="112" customFormat="1" ht="34.5" customHeight="1">
      <c r="A153" s="337" t="s">
        <v>777</v>
      </c>
      <c r="B153" s="108"/>
      <c r="C153" s="423" t="s">
        <v>1587</v>
      </c>
      <c r="D153" s="424"/>
      <c r="E153" s="424"/>
      <c r="F153" s="424"/>
      <c r="G153" s="424"/>
      <c r="H153" s="425"/>
      <c r="I153" s="444"/>
      <c r="J153" s="109">
        <f t="shared" si="2"/>
        <v>0</v>
      </c>
      <c r="K153" s="110" t="str">
        <f t="shared" si="3"/>
        <v/>
      </c>
      <c r="L153" s="111"/>
      <c r="M153" s="111"/>
      <c r="N153" s="111"/>
      <c r="O153" s="111"/>
      <c r="P153" s="111"/>
    </row>
    <row r="154" spans="1:22" s="112" customFormat="1" ht="34.5" customHeight="1">
      <c r="A154" s="337" t="s">
        <v>779</v>
      </c>
      <c r="B154" s="108"/>
      <c r="C154" s="423" t="s">
        <v>122</v>
      </c>
      <c r="D154" s="424"/>
      <c r="E154" s="424"/>
      <c r="F154" s="424"/>
      <c r="G154" s="424"/>
      <c r="H154" s="425"/>
      <c r="I154" s="444"/>
      <c r="J154" s="109">
        <f t="shared" si="2"/>
        <v>0</v>
      </c>
      <c r="K154" s="110" t="str">
        <f t="shared" si="3"/>
        <v/>
      </c>
      <c r="L154" s="111"/>
      <c r="M154" s="111"/>
      <c r="N154" s="111"/>
      <c r="O154" s="111"/>
      <c r="P154" s="111"/>
    </row>
    <row r="155" spans="1:22" s="112" customFormat="1" ht="34.5" customHeight="1">
      <c r="A155" s="337" t="s">
        <v>780</v>
      </c>
      <c r="B155" s="108"/>
      <c r="C155" s="423" t="s">
        <v>123</v>
      </c>
      <c r="D155" s="424"/>
      <c r="E155" s="424"/>
      <c r="F155" s="424"/>
      <c r="G155" s="424"/>
      <c r="H155" s="425"/>
      <c r="I155" s="444"/>
      <c r="J155" s="109">
        <f t="shared" si="2"/>
        <v>0</v>
      </c>
      <c r="K155" s="110" t="str">
        <f t="shared" si="3"/>
        <v/>
      </c>
      <c r="L155" s="111"/>
      <c r="M155" s="111"/>
      <c r="N155" s="111"/>
      <c r="O155" s="111"/>
      <c r="P155" s="111"/>
    </row>
    <row r="156" spans="1:22" s="112" customFormat="1" ht="34.5" customHeight="1">
      <c r="A156" s="337" t="s">
        <v>781</v>
      </c>
      <c r="B156" s="108"/>
      <c r="C156" s="423" t="s">
        <v>124</v>
      </c>
      <c r="D156" s="424"/>
      <c r="E156" s="424"/>
      <c r="F156" s="424"/>
      <c r="G156" s="424"/>
      <c r="H156" s="425"/>
      <c r="I156" s="444"/>
      <c r="J156" s="109">
        <f t="shared" si="2"/>
        <v>0</v>
      </c>
      <c r="K156" s="110" t="str">
        <f t="shared" si="3"/>
        <v/>
      </c>
      <c r="L156" s="111"/>
      <c r="M156" s="111"/>
      <c r="N156" s="111"/>
      <c r="O156" s="111"/>
      <c r="P156" s="111"/>
    </row>
    <row r="157" spans="1:22" s="112" customFormat="1" ht="34.5" customHeight="1">
      <c r="A157" s="337" t="s">
        <v>782</v>
      </c>
      <c r="B157" s="108"/>
      <c r="C157" s="423" t="s">
        <v>125</v>
      </c>
      <c r="D157" s="424"/>
      <c r="E157" s="424"/>
      <c r="F157" s="424"/>
      <c r="G157" s="424"/>
      <c r="H157" s="425"/>
      <c r="I157" s="444"/>
      <c r="J157" s="109">
        <f t="shared" si="2"/>
        <v>0</v>
      </c>
      <c r="K157" s="110" t="str">
        <f t="shared" si="3"/>
        <v/>
      </c>
      <c r="L157" s="111"/>
      <c r="M157" s="111"/>
      <c r="N157" s="111"/>
      <c r="O157" s="111"/>
      <c r="P157" s="111"/>
    </row>
    <row r="158" spans="1:22" s="112" customFormat="1" ht="34.5" customHeight="1">
      <c r="A158" s="337" t="s">
        <v>783</v>
      </c>
      <c r="B158" s="108"/>
      <c r="C158" s="423" t="s">
        <v>126</v>
      </c>
      <c r="D158" s="424"/>
      <c r="E158" s="424"/>
      <c r="F158" s="424"/>
      <c r="G158" s="424"/>
      <c r="H158" s="425"/>
      <c r="I158" s="444"/>
      <c r="J158" s="109">
        <f t="shared" si="2"/>
        <v>0</v>
      </c>
      <c r="K158" s="110" t="str">
        <f t="shared" si="3"/>
        <v/>
      </c>
      <c r="L158" s="111"/>
      <c r="M158" s="111"/>
      <c r="N158" s="111"/>
      <c r="O158" s="111"/>
      <c r="P158" s="111"/>
    </row>
    <row r="159" spans="1:22" s="112" customFormat="1" ht="34.5" customHeight="1">
      <c r="A159" s="337" t="s">
        <v>784</v>
      </c>
      <c r="B159" s="108"/>
      <c r="C159" s="423" t="s">
        <v>1978</v>
      </c>
      <c r="D159" s="424"/>
      <c r="E159" s="424"/>
      <c r="F159" s="424"/>
      <c r="G159" s="424"/>
      <c r="H159" s="425"/>
      <c r="I159" s="444"/>
      <c r="J159" s="109">
        <f t="shared" si="2"/>
        <v>0</v>
      </c>
      <c r="K159" s="110" t="str">
        <f t="shared" si="3"/>
        <v/>
      </c>
      <c r="L159" s="111"/>
      <c r="M159" s="111"/>
      <c r="N159" s="111"/>
      <c r="O159" s="111"/>
      <c r="P159" s="111"/>
    </row>
    <row r="160" spans="1:22" s="112" customFormat="1" ht="34.5" customHeight="1">
      <c r="A160" s="337" t="s">
        <v>786</v>
      </c>
      <c r="B160" s="108"/>
      <c r="C160" s="423" t="s">
        <v>128</v>
      </c>
      <c r="D160" s="424"/>
      <c r="E160" s="424"/>
      <c r="F160" s="424"/>
      <c r="G160" s="424"/>
      <c r="H160" s="425"/>
      <c r="I160" s="444"/>
      <c r="J160" s="109">
        <f t="shared" si="2"/>
        <v>0</v>
      </c>
      <c r="K160" s="110" t="str">
        <f t="shared" si="3"/>
        <v/>
      </c>
      <c r="L160" s="111"/>
      <c r="M160" s="111"/>
      <c r="N160" s="111"/>
      <c r="O160" s="111"/>
      <c r="P160" s="111"/>
    </row>
    <row r="161" spans="1:16" s="112" customFormat="1" ht="34.5" customHeight="1">
      <c r="A161" s="337" t="s">
        <v>787</v>
      </c>
      <c r="B161" s="108"/>
      <c r="C161" s="423" t="s">
        <v>129</v>
      </c>
      <c r="D161" s="424"/>
      <c r="E161" s="424"/>
      <c r="F161" s="424"/>
      <c r="G161" s="424"/>
      <c r="H161" s="425"/>
      <c r="I161" s="444"/>
      <c r="J161" s="109">
        <f t="shared" si="2"/>
        <v>0</v>
      </c>
      <c r="K161" s="110" t="str">
        <f t="shared" si="3"/>
        <v/>
      </c>
      <c r="L161" s="111"/>
      <c r="M161" s="111"/>
      <c r="N161" s="111"/>
      <c r="O161" s="111"/>
      <c r="P161" s="111"/>
    </row>
    <row r="162" spans="1:16" s="112" customFormat="1" ht="34.5" customHeight="1">
      <c r="A162" s="337" t="s">
        <v>788</v>
      </c>
      <c r="B162" s="108"/>
      <c r="C162" s="423" t="s">
        <v>1589</v>
      </c>
      <c r="D162" s="424"/>
      <c r="E162" s="424"/>
      <c r="F162" s="424"/>
      <c r="G162" s="424"/>
      <c r="H162" s="425"/>
      <c r="I162" s="444"/>
      <c r="J162" s="109">
        <f t="shared" si="2"/>
        <v>0</v>
      </c>
      <c r="K162" s="110" t="str">
        <f t="shared" si="3"/>
        <v/>
      </c>
      <c r="L162" s="111"/>
      <c r="M162" s="111"/>
      <c r="N162" s="111"/>
      <c r="O162" s="111"/>
      <c r="P162" s="111"/>
    </row>
    <row r="163" spans="1:16" s="112" customFormat="1" ht="34.5" customHeight="1">
      <c r="A163" s="337" t="s">
        <v>790</v>
      </c>
      <c r="B163" s="108"/>
      <c r="C163" s="423" t="s">
        <v>1979</v>
      </c>
      <c r="D163" s="424"/>
      <c r="E163" s="424"/>
      <c r="F163" s="424"/>
      <c r="G163" s="424"/>
      <c r="H163" s="425"/>
      <c r="I163" s="444"/>
      <c r="J163" s="109">
        <f t="shared" si="2"/>
        <v>0</v>
      </c>
      <c r="K163" s="110" t="str">
        <f t="shared" si="3"/>
        <v/>
      </c>
      <c r="L163" s="111"/>
      <c r="M163" s="111"/>
      <c r="N163" s="111"/>
      <c r="O163" s="111"/>
      <c r="P163" s="111"/>
    </row>
    <row r="164" spans="1:16" s="112" customFormat="1" ht="34.5" customHeight="1">
      <c r="A164" s="337" t="s">
        <v>792</v>
      </c>
      <c r="B164" s="108"/>
      <c r="C164" s="423" t="s">
        <v>1980</v>
      </c>
      <c r="D164" s="424"/>
      <c r="E164" s="424"/>
      <c r="F164" s="424"/>
      <c r="G164" s="424"/>
      <c r="H164" s="425"/>
      <c r="I164" s="444"/>
      <c r="J164" s="109">
        <f t="shared" si="2"/>
        <v>48</v>
      </c>
      <c r="K164" s="110" t="str">
        <f t="shared" si="3"/>
        <v/>
      </c>
      <c r="L164" s="111"/>
      <c r="M164" s="111"/>
      <c r="N164" s="111"/>
      <c r="O164" s="111"/>
      <c r="P164" s="111">
        <v>48</v>
      </c>
    </row>
    <row r="165" spans="1:16" s="112" customFormat="1" ht="34.5" customHeight="1">
      <c r="A165" s="337" t="s">
        <v>793</v>
      </c>
      <c r="B165" s="108"/>
      <c r="C165" s="423" t="s">
        <v>135</v>
      </c>
      <c r="D165" s="424"/>
      <c r="E165" s="424"/>
      <c r="F165" s="424"/>
      <c r="G165" s="424"/>
      <c r="H165" s="425"/>
      <c r="I165" s="444"/>
      <c r="J165" s="109">
        <f t="shared" si="2"/>
        <v>0</v>
      </c>
      <c r="K165" s="110" t="str">
        <f t="shared" si="3"/>
        <v/>
      </c>
      <c r="L165" s="111"/>
      <c r="M165" s="111"/>
      <c r="N165" s="111"/>
      <c r="O165" s="111"/>
      <c r="P165" s="111"/>
    </row>
    <row r="166" spans="1:16" s="112" customFormat="1" ht="34.5" customHeight="1">
      <c r="A166" s="337" t="s">
        <v>794</v>
      </c>
      <c r="B166" s="108"/>
      <c r="C166" s="423" t="s">
        <v>1592</v>
      </c>
      <c r="D166" s="424"/>
      <c r="E166" s="424"/>
      <c r="F166" s="424"/>
      <c r="G166" s="424"/>
      <c r="H166" s="425"/>
      <c r="I166" s="444"/>
      <c r="J166" s="109">
        <f t="shared" si="2"/>
        <v>0</v>
      </c>
      <c r="K166" s="110" t="str">
        <f t="shared" si="3"/>
        <v/>
      </c>
      <c r="L166" s="111"/>
      <c r="M166" s="111"/>
      <c r="N166" s="111"/>
      <c r="O166" s="111"/>
      <c r="P166" s="111"/>
    </row>
    <row r="167" spans="1:16" s="112" customFormat="1" ht="34.5" customHeight="1">
      <c r="A167" s="337" t="s">
        <v>796</v>
      </c>
      <c r="B167" s="108"/>
      <c r="C167" s="423" t="s">
        <v>1981</v>
      </c>
      <c r="D167" s="424"/>
      <c r="E167" s="424"/>
      <c r="F167" s="424"/>
      <c r="G167" s="424"/>
      <c r="H167" s="425"/>
      <c r="I167" s="444"/>
      <c r="J167" s="109">
        <f t="shared" si="2"/>
        <v>224</v>
      </c>
      <c r="K167" s="110" t="str">
        <f t="shared" si="3"/>
        <v/>
      </c>
      <c r="L167" s="111">
        <v>58</v>
      </c>
      <c r="M167" s="111">
        <v>44</v>
      </c>
      <c r="N167" s="111">
        <v>59</v>
      </c>
      <c r="O167" s="111">
        <v>63</v>
      </c>
      <c r="P167" s="111"/>
    </row>
    <row r="168" spans="1:16" s="112" customFormat="1" ht="34.5" customHeight="1">
      <c r="A168" s="337" t="s">
        <v>798</v>
      </c>
      <c r="B168" s="108"/>
      <c r="C168" s="423" t="s">
        <v>1594</v>
      </c>
      <c r="D168" s="424"/>
      <c r="E168" s="424"/>
      <c r="F168" s="424"/>
      <c r="G168" s="424"/>
      <c r="H168" s="425"/>
      <c r="I168" s="444"/>
      <c r="J168" s="109">
        <f t="shared" si="2"/>
        <v>0</v>
      </c>
      <c r="K168" s="110" t="str">
        <f t="shared" si="3"/>
        <v/>
      </c>
      <c r="L168" s="111"/>
      <c r="M168" s="111"/>
      <c r="N168" s="111"/>
      <c r="O168" s="111"/>
      <c r="P168" s="111"/>
    </row>
    <row r="169" spans="1:16" s="112" customFormat="1" ht="34.5" customHeight="1">
      <c r="A169" s="337" t="s">
        <v>800</v>
      </c>
      <c r="B169" s="108"/>
      <c r="C169" s="423" t="s">
        <v>1982</v>
      </c>
      <c r="D169" s="424"/>
      <c r="E169" s="424"/>
      <c r="F169" s="424"/>
      <c r="G169" s="424"/>
      <c r="H169" s="425"/>
      <c r="I169" s="444"/>
      <c r="J169" s="109">
        <f t="shared" si="2"/>
        <v>0</v>
      </c>
      <c r="K169" s="110" t="str">
        <f t="shared" si="3"/>
        <v/>
      </c>
      <c r="L169" s="111"/>
      <c r="M169" s="111"/>
      <c r="N169" s="111"/>
      <c r="O169" s="111"/>
      <c r="P169" s="111"/>
    </row>
    <row r="170" spans="1:16" s="112" customFormat="1" ht="34.5" customHeight="1">
      <c r="A170" s="337" t="s">
        <v>802</v>
      </c>
      <c r="B170" s="108"/>
      <c r="C170" s="423" t="s">
        <v>1983</v>
      </c>
      <c r="D170" s="424"/>
      <c r="E170" s="424"/>
      <c r="F170" s="424"/>
      <c r="G170" s="424"/>
      <c r="H170" s="425"/>
      <c r="I170" s="444"/>
      <c r="J170" s="109">
        <f t="shared" si="2"/>
        <v>0</v>
      </c>
      <c r="K170" s="110" t="str">
        <f t="shared" si="3"/>
        <v/>
      </c>
      <c r="L170" s="111"/>
      <c r="M170" s="111"/>
      <c r="N170" s="111"/>
      <c r="O170" s="111"/>
      <c r="P170" s="111"/>
    </row>
    <row r="171" spans="1:16" s="112" customFormat="1" ht="34.5" customHeight="1">
      <c r="A171" s="337" t="s">
        <v>804</v>
      </c>
      <c r="B171" s="108"/>
      <c r="C171" s="423" t="s">
        <v>1984</v>
      </c>
      <c r="D171" s="424"/>
      <c r="E171" s="424"/>
      <c r="F171" s="424"/>
      <c r="G171" s="424"/>
      <c r="H171" s="425"/>
      <c r="I171" s="444"/>
      <c r="J171" s="109">
        <f t="shared" si="2"/>
        <v>0</v>
      </c>
      <c r="K171" s="110" t="str">
        <f t="shared" si="3"/>
        <v/>
      </c>
      <c r="L171" s="111"/>
      <c r="M171" s="111"/>
      <c r="N171" s="111"/>
      <c r="O171" s="111"/>
      <c r="P171" s="111"/>
    </row>
    <row r="172" spans="1:16" s="112" customFormat="1" ht="34.5" customHeight="1">
      <c r="A172" s="337" t="s">
        <v>806</v>
      </c>
      <c r="B172" s="108"/>
      <c r="C172" s="423" t="s">
        <v>1598</v>
      </c>
      <c r="D172" s="424"/>
      <c r="E172" s="424"/>
      <c r="F172" s="424"/>
      <c r="G172" s="424"/>
      <c r="H172" s="425"/>
      <c r="I172" s="444"/>
      <c r="J172" s="109">
        <f t="shared" si="2"/>
        <v>0</v>
      </c>
      <c r="K172" s="110" t="str">
        <f t="shared" si="3"/>
        <v/>
      </c>
      <c r="L172" s="111"/>
      <c r="M172" s="111"/>
      <c r="N172" s="111"/>
      <c r="O172" s="111"/>
      <c r="P172" s="111"/>
    </row>
    <row r="173" spans="1:16" s="112" customFormat="1" ht="34.5" customHeight="1">
      <c r="A173" s="337" t="s">
        <v>808</v>
      </c>
      <c r="B173" s="108"/>
      <c r="C173" s="423" t="s">
        <v>1599</v>
      </c>
      <c r="D173" s="424"/>
      <c r="E173" s="424"/>
      <c r="F173" s="424"/>
      <c r="G173" s="424"/>
      <c r="H173" s="425"/>
      <c r="I173" s="444"/>
      <c r="J173" s="109">
        <f t="shared" si="2"/>
        <v>0</v>
      </c>
      <c r="K173" s="110" t="str">
        <f t="shared" si="3"/>
        <v/>
      </c>
      <c r="L173" s="111"/>
      <c r="M173" s="111"/>
      <c r="N173" s="111"/>
      <c r="O173" s="111"/>
      <c r="P173" s="111"/>
    </row>
    <row r="174" spans="1:16" s="112" customFormat="1" ht="34.5" customHeight="1">
      <c r="A174" s="337" t="s">
        <v>810</v>
      </c>
      <c r="B174" s="108"/>
      <c r="C174" s="423" t="s">
        <v>1600</v>
      </c>
      <c r="D174" s="424"/>
      <c r="E174" s="424"/>
      <c r="F174" s="424"/>
      <c r="G174" s="424"/>
      <c r="H174" s="425"/>
      <c r="I174" s="444"/>
      <c r="J174" s="109">
        <f t="shared" si="2"/>
        <v>0</v>
      </c>
      <c r="K174" s="110" t="str">
        <f t="shared" si="3"/>
        <v/>
      </c>
      <c r="L174" s="111"/>
      <c r="M174" s="111"/>
      <c r="N174" s="111"/>
      <c r="O174" s="111"/>
      <c r="P174" s="111"/>
    </row>
    <row r="175" spans="1:16" s="112" customFormat="1" ht="34.5" customHeight="1">
      <c r="A175" s="337" t="s">
        <v>812</v>
      </c>
      <c r="B175" s="108"/>
      <c r="C175" s="423" t="s">
        <v>1601</v>
      </c>
      <c r="D175" s="424"/>
      <c r="E175" s="424"/>
      <c r="F175" s="424"/>
      <c r="G175" s="424"/>
      <c r="H175" s="425"/>
      <c r="I175" s="444"/>
      <c r="J175" s="109">
        <f t="shared" si="2"/>
        <v>0</v>
      </c>
      <c r="K175" s="110" t="str">
        <f t="shared" si="3"/>
        <v/>
      </c>
      <c r="L175" s="111"/>
      <c r="M175" s="111"/>
      <c r="N175" s="111"/>
      <c r="O175" s="111"/>
      <c r="P175" s="111"/>
    </row>
    <row r="176" spans="1:16" s="112" customFormat="1" ht="34.5" customHeight="1">
      <c r="A176" s="337" t="s">
        <v>814</v>
      </c>
      <c r="B176" s="108"/>
      <c r="C176" s="423" t="s">
        <v>1602</v>
      </c>
      <c r="D176" s="424"/>
      <c r="E176" s="424"/>
      <c r="F176" s="424"/>
      <c r="G176" s="424"/>
      <c r="H176" s="425"/>
      <c r="I176" s="444"/>
      <c r="J176" s="109">
        <f t="shared" si="2"/>
        <v>0</v>
      </c>
      <c r="K176" s="110" t="str">
        <f t="shared" si="3"/>
        <v/>
      </c>
      <c r="L176" s="111"/>
      <c r="M176" s="111"/>
      <c r="N176" s="111"/>
      <c r="O176" s="111"/>
      <c r="P176" s="111"/>
    </row>
    <row r="177" spans="1:16" s="112" customFormat="1" ht="34.5" customHeight="1">
      <c r="A177" s="337" t="s">
        <v>816</v>
      </c>
      <c r="B177" s="108"/>
      <c r="C177" s="423" t="s">
        <v>1603</v>
      </c>
      <c r="D177" s="424"/>
      <c r="E177" s="424"/>
      <c r="F177" s="424"/>
      <c r="G177" s="424"/>
      <c r="H177" s="425"/>
      <c r="I177" s="444"/>
      <c r="J177" s="109">
        <f t="shared" si="2"/>
        <v>0</v>
      </c>
      <c r="K177" s="110" t="str">
        <f t="shared" si="3"/>
        <v/>
      </c>
      <c r="L177" s="111"/>
      <c r="M177" s="111"/>
      <c r="N177" s="111"/>
      <c r="O177" s="111"/>
      <c r="P177" s="111"/>
    </row>
    <row r="178" spans="1:16" s="112" customFormat="1" ht="34.5" customHeight="1">
      <c r="A178" s="337" t="s">
        <v>818</v>
      </c>
      <c r="B178" s="108"/>
      <c r="C178" s="423" t="s">
        <v>1985</v>
      </c>
      <c r="D178" s="424"/>
      <c r="E178" s="424"/>
      <c r="F178" s="424"/>
      <c r="G178" s="424"/>
      <c r="H178" s="425"/>
      <c r="I178" s="444"/>
      <c r="J178" s="109">
        <f t="shared" si="2"/>
        <v>0</v>
      </c>
      <c r="K178" s="110" t="str">
        <f t="shared" si="3"/>
        <v/>
      </c>
      <c r="L178" s="111"/>
      <c r="M178" s="111"/>
      <c r="N178" s="111"/>
      <c r="O178" s="111"/>
      <c r="P178" s="111"/>
    </row>
    <row r="179" spans="1:16" s="112" customFormat="1" ht="34.5" customHeight="1">
      <c r="A179" s="337" t="s">
        <v>820</v>
      </c>
      <c r="B179" s="108"/>
      <c r="C179" s="423" t="s">
        <v>148</v>
      </c>
      <c r="D179" s="424"/>
      <c r="E179" s="424"/>
      <c r="F179" s="424"/>
      <c r="G179" s="424"/>
      <c r="H179" s="425"/>
      <c r="I179" s="444"/>
      <c r="J179" s="109">
        <f t="shared" si="2"/>
        <v>0</v>
      </c>
      <c r="K179" s="110" t="str">
        <f t="shared" si="3"/>
        <v/>
      </c>
      <c r="L179" s="111"/>
      <c r="M179" s="111"/>
      <c r="N179" s="111"/>
      <c r="O179" s="111"/>
      <c r="P179" s="111"/>
    </row>
    <row r="180" spans="1:16" s="112" customFormat="1" ht="34.5" customHeight="1">
      <c r="A180" s="337" t="s">
        <v>821</v>
      </c>
      <c r="B180" s="108"/>
      <c r="C180" s="423" t="s">
        <v>149</v>
      </c>
      <c r="D180" s="424"/>
      <c r="E180" s="424"/>
      <c r="F180" s="424"/>
      <c r="G180" s="424"/>
      <c r="H180" s="425"/>
      <c r="I180" s="444"/>
      <c r="J180" s="109">
        <f t="shared" si="2"/>
        <v>0</v>
      </c>
      <c r="K180" s="110" t="str">
        <f t="shared" si="3"/>
        <v/>
      </c>
      <c r="L180" s="111"/>
      <c r="M180" s="111"/>
      <c r="N180" s="111"/>
      <c r="O180" s="111"/>
      <c r="P180" s="111"/>
    </row>
    <row r="181" spans="1:16" s="112" customFormat="1" ht="34.5" customHeight="1">
      <c r="A181" s="337" t="s">
        <v>822</v>
      </c>
      <c r="B181" s="108"/>
      <c r="C181" s="423" t="s">
        <v>150</v>
      </c>
      <c r="D181" s="424"/>
      <c r="E181" s="424"/>
      <c r="F181" s="424"/>
      <c r="G181" s="424"/>
      <c r="H181" s="425"/>
      <c r="I181" s="444"/>
      <c r="J181" s="109">
        <f t="shared" si="2"/>
        <v>0</v>
      </c>
      <c r="K181" s="110" t="str">
        <f t="shared" si="3"/>
        <v/>
      </c>
      <c r="L181" s="111"/>
      <c r="M181" s="111"/>
      <c r="N181" s="111"/>
      <c r="O181" s="111"/>
      <c r="P181" s="111"/>
    </row>
    <row r="182" spans="1:16" s="112" customFormat="1" ht="34.5" customHeight="1">
      <c r="A182" s="337" t="s">
        <v>823</v>
      </c>
      <c r="B182" s="108"/>
      <c r="C182" s="423" t="s">
        <v>1605</v>
      </c>
      <c r="D182" s="424"/>
      <c r="E182" s="424"/>
      <c r="F182" s="424"/>
      <c r="G182" s="424"/>
      <c r="H182" s="425"/>
      <c r="I182" s="444"/>
      <c r="J182" s="109">
        <f t="shared" si="2"/>
        <v>0</v>
      </c>
      <c r="K182" s="110" t="str">
        <f t="shared" si="3"/>
        <v/>
      </c>
      <c r="L182" s="111"/>
      <c r="M182" s="111"/>
      <c r="N182" s="111"/>
      <c r="O182" s="111"/>
      <c r="P182" s="111"/>
    </row>
    <row r="183" spans="1:16" s="112" customFormat="1" ht="34.5" customHeight="1">
      <c r="A183" s="337" t="s">
        <v>825</v>
      </c>
      <c r="B183" s="108"/>
      <c r="C183" s="423" t="s">
        <v>152</v>
      </c>
      <c r="D183" s="424"/>
      <c r="E183" s="424"/>
      <c r="F183" s="424"/>
      <c r="G183" s="424"/>
      <c r="H183" s="425"/>
      <c r="I183" s="444"/>
      <c r="J183" s="109">
        <f t="shared" si="2"/>
        <v>0</v>
      </c>
      <c r="K183" s="110" t="str">
        <f t="shared" si="3"/>
        <v/>
      </c>
      <c r="L183" s="111"/>
      <c r="M183" s="111"/>
      <c r="N183" s="111"/>
      <c r="O183" s="111"/>
      <c r="P183" s="111"/>
    </row>
    <row r="184" spans="1:16" s="112" customFormat="1" ht="34.5" customHeight="1">
      <c r="A184" s="337" t="s">
        <v>826</v>
      </c>
      <c r="B184" s="108"/>
      <c r="C184" s="423" t="s">
        <v>153</v>
      </c>
      <c r="D184" s="424"/>
      <c r="E184" s="424"/>
      <c r="F184" s="424"/>
      <c r="G184" s="424"/>
      <c r="H184" s="425"/>
      <c r="I184" s="444"/>
      <c r="J184" s="109">
        <f t="shared" si="2"/>
        <v>0</v>
      </c>
      <c r="K184" s="110" t="str">
        <f t="shared" si="3"/>
        <v/>
      </c>
      <c r="L184" s="111"/>
      <c r="M184" s="111"/>
      <c r="N184" s="111"/>
      <c r="O184" s="111"/>
      <c r="P184" s="111"/>
    </row>
    <row r="185" spans="1:16" s="112" customFormat="1" ht="34.5" customHeight="1">
      <c r="A185" s="337" t="s">
        <v>827</v>
      </c>
      <c r="B185" s="108"/>
      <c r="C185" s="423" t="s">
        <v>1606</v>
      </c>
      <c r="D185" s="424"/>
      <c r="E185" s="424"/>
      <c r="F185" s="424"/>
      <c r="G185" s="424"/>
      <c r="H185" s="425"/>
      <c r="I185" s="444"/>
      <c r="J185" s="109">
        <f t="shared" si="2"/>
        <v>0</v>
      </c>
      <c r="K185" s="110" t="str">
        <f t="shared" si="3"/>
        <v/>
      </c>
      <c r="L185" s="111"/>
      <c r="M185" s="111"/>
      <c r="N185" s="111"/>
      <c r="O185" s="111"/>
      <c r="P185" s="111"/>
    </row>
    <row r="186" spans="1:16" s="112" customFormat="1" ht="34.5" customHeight="1">
      <c r="A186" s="337" t="s">
        <v>828</v>
      </c>
      <c r="B186" s="108"/>
      <c r="C186" s="423" t="s">
        <v>1986</v>
      </c>
      <c r="D186" s="424"/>
      <c r="E186" s="424"/>
      <c r="F186" s="424"/>
      <c r="G186" s="424"/>
      <c r="H186" s="425"/>
      <c r="I186" s="444"/>
      <c r="J186" s="109">
        <f t="shared" si="2"/>
        <v>0</v>
      </c>
      <c r="K186" s="110" t="str">
        <f t="shared" si="3"/>
        <v/>
      </c>
      <c r="L186" s="111"/>
      <c r="M186" s="111"/>
      <c r="N186" s="111"/>
      <c r="O186" s="111"/>
      <c r="P186" s="111"/>
    </row>
    <row r="187" spans="1:16" s="112" customFormat="1" ht="34.5" customHeight="1">
      <c r="A187" s="337" t="s">
        <v>829</v>
      </c>
      <c r="B187" s="108"/>
      <c r="C187" s="423" t="s">
        <v>1608</v>
      </c>
      <c r="D187" s="424"/>
      <c r="E187" s="424"/>
      <c r="F187" s="424"/>
      <c r="G187" s="424"/>
      <c r="H187" s="425"/>
      <c r="I187" s="444"/>
      <c r="J187" s="109">
        <f t="shared" si="2"/>
        <v>0</v>
      </c>
      <c r="K187" s="110" t="str">
        <f t="shared" si="3"/>
        <v/>
      </c>
      <c r="L187" s="111"/>
      <c r="M187" s="111"/>
      <c r="N187" s="111"/>
      <c r="O187" s="111"/>
      <c r="P187" s="111"/>
    </row>
    <row r="188" spans="1:16" s="112" customFormat="1" ht="34.5" customHeight="1">
      <c r="A188" s="337" t="s">
        <v>830</v>
      </c>
      <c r="B188" s="108"/>
      <c r="C188" s="423" t="s">
        <v>1987</v>
      </c>
      <c r="D188" s="424"/>
      <c r="E188" s="424"/>
      <c r="F188" s="424"/>
      <c r="G188" s="424"/>
      <c r="H188" s="425"/>
      <c r="I188" s="444"/>
      <c r="J188" s="109">
        <f t="shared" si="2"/>
        <v>0</v>
      </c>
      <c r="K188" s="110" t="str">
        <f t="shared" si="3"/>
        <v/>
      </c>
      <c r="L188" s="111"/>
      <c r="M188" s="111"/>
      <c r="N188" s="111"/>
      <c r="O188" s="111"/>
      <c r="P188" s="111"/>
    </row>
    <row r="189" spans="1:16" s="112" customFormat="1" ht="34.5" customHeight="1">
      <c r="A189" s="337" t="s">
        <v>832</v>
      </c>
      <c r="B189" s="108"/>
      <c r="C189" s="423" t="s">
        <v>1610</v>
      </c>
      <c r="D189" s="424"/>
      <c r="E189" s="424"/>
      <c r="F189" s="424"/>
      <c r="G189" s="424"/>
      <c r="H189" s="425"/>
      <c r="I189" s="444"/>
      <c r="J189" s="109">
        <f t="shared" si="2"/>
        <v>0</v>
      </c>
      <c r="K189" s="110" t="str">
        <f t="shared" si="3"/>
        <v/>
      </c>
      <c r="L189" s="111"/>
      <c r="M189" s="111"/>
      <c r="N189" s="111"/>
      <c r="O189" s="111"/>
      <c r="P189" s="111"/>
    </row>
    <row r="190" spans="1:16" s="112" customFormat="1" ht="34.5" customHeight="1">
      <c r="A190" s="337" t="s">
        <v>834</v>
      </c>
      <c r="B190" s="108"/>
      <c r="C190" s="423" t="s">
        <v>1988</v>
      </c>
      <c r="D190" s="424"/>
      <c r="E190" s="424"/>
      <c r="F190" s="424"/>
      <c r="G190" s="424"/>
      <c r="H190" s="425"/>
      <c r="I190" s="444"/>
      <c r="J190" s="109">
        <f t="shared" si="2"/>
        <v>0</v>
      </c>
      <c r="K190" s="110" t="str">
        <f t="shared" si="3"/>
        <v/>
      </c>
      <c r="L190" s="111"/>
      <c r="M190" s="111"/>
      <c r="N190" s="111"/>
      <c r="O190" s="111"/>
      <c r="P190" s="111"/>
    </row>
    <row r="191" spans="1:16" s="112" customFormat="1" ht="34.5" customHeight="1">
      <c r="A191" s="337" t="s">
        <v>836</v>
      </c>
      <c r="B191" s="108"/>
      <c r="C191" s="423" t="s">
        <v>160</v>
      </c>
      <c r="D191" s="424"/>
      <c r="E191" s="424"/>
      <c r="F191" s="424"/>
      <c r="G191" s="424"/>
      <c r="H191" s="425"/>
      <c r="I191" s="444"/>
      <c r="J191" s="109">
        <f t="shared" si="2"/>
        <v>0</v>
      </c>
      <c r="K191" s="110" t="str">
        <f t="shared" si="3"/>
        <v/>
      </c>
      <c r="L191" s="111"/>
      <c r="M191" s="111"/>
      <c r="N191" s="111"/>
      <c r="O191" s="111"/>
      <c r="P191" s="111"/>
    </row>
    <row r="192" spans="1:16" s="112" customFormat="1" ht="34.5" customHeight="1">
      <c r="A192" s="337" t="s">
        <v>837</v>
      </c>
      <c r="B192" s="108"/>
      <c r="C192" s="423" t="s">
        <v>1989</v>
      </c>
      <c r="D192" s="424"/>
      <c r="E192" s="424"/>
      <c r="F192" s="424"/>
      <c r="G192" s="424"/>
      <c r="H192" s="425"/>
      <c r="I192" s="444"/>
      <c r="J192" s="109">
        <f t="shared" si="2"/>
        <v>0</v>
      </c>
      <c r="K192" s="110" t="str">
        <f t="shared" si="3"/>
        <v/>
      </c>
      <c r="L192" s="111"/>
      <c r="M192" s="111"/>
      <c r="N192" s="111"/>
      <c r="O192" s="111"/>
      <c r="P192" s="111"/>
    </row>
    <row r="193" spans="1:16" s="112" customFormat="1" ht="34.5" customHeight="1">
      <c r="A193" s="337" t="s">
        <v>839</v>
      </c>
      <c r="B193" s="108"/>
      <c r="C193" s="423" t="s">
        <v>1613</v>
      </c>
      <c r="D193" s="424"/>
      <c r="E193" s="424"/>
      <c r="F193" s="424"/>
      <c r="G193" s="424"/>
      <c r="H193" s="425"/>
      <c r="I193" s="444"/>
      <c r="J193" s="109">
        <f t="shared" si="2"/>
        <v>0</v>
      </c>
      <c r="K193" s="110" t="str">
        <f t="shared" si="3"/>
        <v/>
      </c>
      <c r="L193" s="111"/>
      <c r="M193" s="111"/>
      <c r="N193" s="111"/>
      <c r="O193" s="111"/>
      <c r="P193" s="111"/>
    </row>
    <row r="194" spans="1:16" s="112" customFormat="1" ht="34.5" customHeight="1">
      <c r="A194" s="337" t="s">
        <v>840</v>
      </c>
      <c r="B194" s="108"/>
      <c r="C194" s="423" t="s">
        <v>1614</v>
      </c>
      <c r="D194" s="424"/>
      <c r="E194" s="424"/>
      <c r="F194" s="424"/>
      <c r="G194" s="424"/>
      <c r="H194" s="425"/>
      <c r="I194" s="444"/>
      <c r="J194" s="109">
        <f t="shared" si="2"/>
        <v>0</v>
      </c>
      <c r="K194" s="110" t="str">
        <f t="shared" si="3"/>
        <v/>
      </c>
      <c r="L194" s="111"/>
      <c r="M194" s="111"/>
      <c r="N194" s="111"/>
      <c r="O194" s="111"/>
      <c r="P194" s="111"/>
    </row>
    <row r="195" spans="1:16" s="112" customFormat="1" ht="34.5" customHeight="1">
      <c r="A195" s="337" t="s">
        <v>842</v>
      </c>
      <c r="B195" s="108"/>
      <c r="C195" s="423" t="s">
        <v>1615</v>
      </c>
      <c r="D195" s="424"/>
      <c r="E195" s="424"/>
      <c r="F195" s="424"/>
      <c r="G195" s="424"/>
      <c r="H195" s="425"/>
      <c r="I195" s="444"/>
      <c r="J195" s="109">
        <f t="shared" si="2"/>
        <v>0</v>
      </c>
      <c r="K195" s="110" t="str">
        <f t="shared" si="3"/>
        <v/>
      </c>
      <c r="L195" s="111"/>
      <c r="M195" s="111"/>
      <c r="N195" s="111"/>
      <c r="O195" s="111"/>
      <c r="P195" s="111"/>
    </row>
    <row r="196" spans="1:16" s="112" customFormat="1" ht="34.5" customHeight="1">
      <c r="A196" s="337" t="s">
        <v>844</v>
      </c>
      <c r="B196" s="108"/>
      <c r="C196" s="423" t="s">
        <v>165</v>
      </c>
      <c r="D196" s="424"/>
      <c r="E196" s="424"/>
      <c r="F196" s="424"/>
      <c r="G196" s="424"/>
      <c r="H196" s="425"/>
      <c r="I196" s="444"/>
      <c r="J196" s="109">
        <f t="shared" si="2"/>
        <v>0</v>
      </c>
      <c r="K196" s="110" t="str">
        <f t="shared" si="3"/>
        <v/>
      </c>
      <c r="L196" s="111"/>
      <c r="M196" s="111"/>
      <c r="N196" s="111"/>
      <c r="O196" s="111"/>
      <c r="P196" s="111"/>
    </row>
    <row r="197" spans="1:16" s="112" customFormat="1" ht="34.5" customHeight="1">
      <c r="A197" s="337" t="s">
        <v>846</v>
      </c>
      <c r="B197" s="108"/>
      <c r="C197" s="423" t="s">
        <v>166</v>
      </c>
      <c r="D197" s="424"/>
      <c r="E197" s="424"/>
      <c r="F197" s="424"/>
      <c r="G197" s="424"/>
      <c r="H197" s="425"/>
      <c r="I197" s="444"/>
      <c r="J197" s="109">
        <f t="shared" si="2"/>
        <v>0</v>
      </c>
      <c r="K197" s="110" t="str">
        <f t="shared" si="3"/>
        <v/>
      </c>
      <c r="L197" s="111"/>
      <c r="M197" s="111"/>
      <c r="N197" s="111"/>
      <c r="O197" s="111"/>
      <c r="P197" s="111"/>
    </row>
    <row r="198" spans="1:16" s="112" customFormat="1" ht="34.5" customHeight="1">
      <c r="A198" s="337" t="s">
        <v>847</v>
      </c>
      <c r="B198" s="108"/>
      <c r="C198" s="423" t="s">
        <v>167</v>
      </c>
      <c r="D198" s="424"/>
      <c r="E198" s="424"/>
      <c r="F198" s="424"/>
      <c r="G198" s="424"/>
      <c r="H198" s="425"/>
      <c r="I198" s="444"/>
      <c r="J198" s="109">
        <f t="shared" si="2"/>
        <v>0</v>
      </c>
      <c r="K198" s="110" t="str">
        <f t="shared" si="3"/>
        <v/>
      </c>
      <c r="L198" s="111"/>
      <c r="M198" s="111"/>
      <c r="N198" s="111"/>
      <c r="O198" s="111"/>
      <c r="P198" s="111"/>
    </row>
    <row r="199" spans="1:16" s="112" customFormat="1" ht="34.5" customHeight="1">
      <c r="A199" s="337" t="s">
        <v>848</v>
      </c>
      <c r="B199" s="108"/>
      <c r="C199" s="423" t="s">
        <v>115</v>
      </c>
      <c r="D199" s="424"/>
      <c r="E199" s="424"/>
      <c r="F199" s="424"/>
      <c r="G199" s="424"/>
      <c r="H199" s="425"/>
      <c r="I199" s="444"/>
      <c r="J199" s="109">
        <f t="shared" si="2"/>
        <v>0</v>
      </c>
      <c r="K199" s="110" t="str">
        <f t="shared" si="3"/>
        <v/>
      </c>
      <c r="L199" s="111"/>
      <c r="M199" s="111"/>
      <c r="N199" s="111"/>
      <c r="O199" s="111"/>
      <c r="P199" s="111"/>
    </row>
    <row r="200" spans="1:16" s="112" customFormat="1" ht="34.5" customHeight="1">
      <c r="A200" s="337" t="s">
        <v>849</v>
      </c>
      <c r="B200" s="108"/>
      <c r="C200" s="423" t="s">
        <v>168</v>
      </c>
      <c r="D200" s="424"/>
      <c r="E200" s="424"/>
      <c r="F200" s="424"/>
      <c r="G200" s="424"/>
      <c r="H200" s="425"/>
      <c r="I200" s="444"/>
      <c r="J200" s="109">
        <f t="shared" si="2"/>
        <v>0</v>
      </c>
      <c r="K200" s="110" t="str">
        <f t="shared" si="3"/>
        <v/>
      </c>
      <c r="L200" s="111"/>
      <c r="M200" s="111"/>
      <c r="N200" s="111"/>
      <c r="O200" s="111"/>
      <c r="P200" s="111"/>
    </row>
    <row r="201" spans="1:16" s="112" customFormat="1" ht="34.5" customHeight="1">
      <c r="A201" s="337" t="s">
        <v>850</v>
      </c>
      <c r="B201" s="108"/>
      <c r="C201" s="423" t="s">
        <v>1990</v>
      </c>
      <c r="D201" s="424"/>
      <c r="E201" s="424"/>
      <c r="F201" s="424"/>
      <c r="G201" s="424"/>
      <c r="H201" s="425"/>
      <c r="I201" s="444"/>
      <c r="J201" s="109">
        <f t="shared" si="2"/>
        <v>0</v>
      </c>
      <c r="K201" s="110" t="str">
        <f t="shared" si="3"/>
        <v/>
      </c>
      <c r="L201" s="111"/>
      <c r="M201" s="111"/>
      <c r="N201" s="111"/>
      <c r="O201" s="111"/>
      <c r="P201" s="111"/>
    </row>
    <row r="202" spans="1:16" s="112" customFormat="1" ht="34.5" customHeight="1">
      <c r="A202" s="337" t="s">
        <v>852</v>
      </c>
      <c r="B202" s="108"/>
      <c r="C202" s="423" t="s">
        <v>170</v>
      </c>
      <c r="D202" s="424"/>
      <c r="E202" s="424"/>
      <c r="F202" s="424"/>
      <c r="G202" s="424"/>
      <c r="H202" s="425"/>
      <c r="I202" s="444"/>
      <c r="J202" s="109">
        <f t="shared" si="2"/>
        <v>0</v>
      </c>
      <c r="K202" s="110" t="str">
        <f t="shared" si="3"/>
        <v/>
      </c>
      <c r="L202" s="111"/>
      <c r="M202" s="111"/>
      <c r="N202" s="111"/>
      <c r="O202" s="111"/>
      <c r="P202" s="111"/>
    </row>
    <row r="203" spans="1:16" s="112" customFormat="1" ht="34.5" customHeight="1">
      <c r="A203" s="337" t="s">
        <v>853</v>
      </c>
      <c r="B203" s="108"/>
      <c r="C203" s="423" t="s">
        <v>171</v>
      </c>
      <c r="D203" s="424"/>
      <c r="E203" s="424"/>
      <c r="F203" s="424"/>
      <c r="G203" s="424"/>
      <c r="H203" s="425"/>
      <c r="I203" s="444"/>
      <c r="J203" s="109">
        <f t="shared" si="2"/>
        <v>0</v>
      </c>
      <c r="K203" s="110" t="str">
        <f t="shared" si="3"/>
        <v/>
      </c>
      <c r="L203" s="111"/>
      <c r="M203" s="111"/>
      <c r="N203" s="111"/>
      <c r="O203" s="111"/>
      <c r="P203" s="111"/>
    </row>
    <row r="204" spans="1:16" s="112" customFormat="1" ht="34.5" customHeight="1">
      <c r="A204" s="337" t="s">
        <v>854</v>
      </c>
      <c r="B204" s="108"/>
      <c r="C204" s="423" t="s">
        <v>172</v>
      </c>
      <c r="D204" s="424"/>
      <c r="E204" s="424"/>
      <c r="F204" s="424"/>
      <c r="G204" s="424"/>
      <c r="H204" s="425"/>
      <c r="I204" s="444"/>
      <c r="J204" s="109">
        <f t="shared" si="2"/>
        <v>0</v>
      </c>
      <c r="K204" s="110" t="str">
        <f t="shared" si="3"/>
        <v/>
      </c>
      <c r="L204" s="111"/>
      <c r="M204" s="111"/>
      <c r="N204" s="111"/>
      <c r="O204" s="111"/>
      <c r="P204" s="111"/>
    </row>
    <row r="205" spans="1:16" s="112" customFormat="1" ht="34.5" customHeight="1">
      <c r="A205" s="337" t="s">
        <v>855</v>
      </c>
      <c r="B205" s="108"/>
      <c r="C205" s="423" t="s">
        <v>173</v>
      </c>
      <c r="D205" s="424"/>
      <c r="E205" s="424"/>
      <c r="F205" s="424"/>
      <c r="G205" s="424"/>
      <c r="H205" s="425"/>
      <c r="I205" s="444"/>
      <c r="J205" s="109">
        <f t="shared" si="2"/>
        <v>0</v>
      </c>
      <c r="K205" s="110" t="str">
        <f t="shared" si="3"/>
        <v/>
      </c>
      <c r="L205" s="111"/>
      <c r="M205" s="111"/>
      <c r="N205" s="111"/>
      <c r="O205" s="111"/>
      <c r="P205" s="111"/>
    </row>
    <row r="206" spans="1:16" s="112" customFormat="1" ht="34.5" customHeight="1">
      <c r="A206" s="337" t="s">
        <v>856</v>
      </c>
      <c r="B206" s="108"/>
      <c r="C206" s="423" t="s">
        <v>174</v>
      </c>
      <c r="D206" s="424"/>
      <c r="E206" s="424"/>
      <c r="F206" s="424"/>
      <c r="G206" s="424"/>
      <c r="H206" s="425"/>
      <c r="I206" s="444"/>
      <c r="J206" s="109">
        <f t="shared" si="2"/>
        <v>0</v>
      </c>
      <c r="K206" s="110" t="str">
        <f t="shared" si="3"/>
        <v/>
      </c>
      <c r="L206" s="111"/>
      <c r="M206" s="111"/>
      <c r="N206" s="111"/>
      <c r="O206" s="111"/>
      <c r="P206" s="111"/>
    </row>
    <row r="207" spans="1:16" s="112" customFormat="1" ht="34.5" customHeight="1">
      <c r="A207" s="337" t="s">
        <v>857</v>
      </c>
      <c r="B207" s="108"/>
      <c r="C207" s="423" t="s">
        <v>1991</v>
      </c>
      <c r="D207" s="424"/>
      <c r="E207" s="424"/>
      <c r="F207" s="424"/>
      <c r="G207" s="424"/>
      <c r="H207" s="425"/>
      <c r="I207" s="444"/>
      <c r="J207" s="109">
        <f t="shared" si="2"/>
        <v>0</v>
      </c>
      <c r="K207" s="110" t="str">
        <f t="shared" si="3"/>
        <v/>
      </c>
      <c r="L207" s="111"/>
      <c r="M207" s="111"/>
      <c r="N207" s="111"/>
      <c r="O207" s="111"/>
      <c r="P207" s="111"/>
    </row>
    <row r="208" spans="1:16" s="112" customFormat="1" ht="34.5" customHeight="1">
      <c r="A208" s="337" t="s">
        <v>859</v>
      </c>
      <c r="B208" s="108"/>
      <c r="C208" s="423" t="s">
        <v>176</v>
      </c>
      <c r="D208" s="424"/>
      <c r="E208" s="424"/>
      <c r="F208" s="424"/>
      <c r="G208" s="424"/>
      <c r="H208" s="425"/>
      <c r="I208" s="444"/>
      <c r="J208" s="109">
        <f t="shared" si="2"/>
        <v>0</v>
      </c>
      <c r="K208" s="110" t="str">
        <f t="shared" si="3"/>
        <v/>
      </c>
      <c r="L208" s="111"/>
      <c r="M208" s="111"/>
      <c r="N208" s="111"/>
      <c r="O208" s="111"/>
      <c r="P208" s="111"/>
    </row>
    <row r="209" spans="1:16" s="112" customFormat="1" ht="34.5" customHeight="1">
      <c r="A209" s="337" t="s">
        <v>860</v>
      </c>
      <c r="B209" s="108"/>
      <c r="C209" s="423" t="s">
        <v>177</v>
      </c>
      <c r="D209" s="424"/>
      <c r="E209" s="424"/>
      <c r="F209" s="424"/>
      <c r="G209" s="424"/>
      <c r="H209" s="425"/>
      <c r="I209" s="444"/>
      <c r="J209" s="109">
        <f t="shared" si="2"/>
        <v>0</v>
      </c>
      <c r="K209" s="110" t="str">
        <f t="shared" si="3"/>
        <v/>
      </c>
      <c r="L209" s="111"/>
      <c r="M209" s="111"/>
      <c r="N209" s="111"/>
      <c r="O209" s="111"/>
      <c r="P209" s="111"/>
    </row>
    <row r="210" spans="1:16" s="112" customFormat="1" ht="34.5" customHeight="1">
      <c r="A210" s="337" t="s">
        <v>861</v>
      </c>
      <c r="B210" s="113"/>
      <c r="C210" s="423" t="s">
        <v>1992</v>
      </c>
      <c r="D210" s="424"/>
      <c r="E210" s="424"/>
      <c r="F210" s="424"/>
      <c r="G210" s="424"/>
      <c r="H210" s="425"/>
      <c r="I210" s="444"/>
      <c r="J210" s="109">
        <f t="shared" si="2"/>
        <v>0</v>
      </c>
      <c r="K210" s="110" t="str">
        <f t="shared" si="3"/>
        <v/>
      </c>
      <c r="L210" s="111"/>
      <c r="M210" s="111"/>
      <c r="N210" s="111"/>
      <c r="O210" s="111"/>
      <c r="P210" s="111"/>
    </row>
    <row r="211" spans="1:16" s="112" customFormat="1" ht="34.5" customHeight="1">
      <c r="A211" s="337" t="s">
        <v>863</v>
      </c>
      <c r="B211" s="113"/>
      <c r="C211" s="423" t="s">
        <v>1993</v>
      </c>
      <c r="D211" s="424"/>
      <c r="E211" s="424"/>
      <c r="F211" s="424"/>
      <c r="G211" s="424"/>
      <c r="H211" s="425"/>
      <c r="I211" s="444"/>
      <c r="J211" s="109">
        <f t="shared" si="2"/>
        <v>0</v>
      </c>
      <c r="K211" s="110" t="str">
        <f t="shared" si="3"/>
        <v/>
      </c>
      <c r="L211" s="111"/>
      <c r="M211" s="111"/>
      <c r="N211" s="111"/>
      <c r="O211" s="111"/>
      <c r="P211" s="111"/>
    </row>
    <row r="212" spans="1:16" s="112" customFormat="1" ht="34.5" customHeight="1">
      <c r="A212" s="337" t="s">
        <v>864</v>
      </c>
      <c r="B212" s="113"/>
      <c r="C212" s="423" t="s">
        <v>1621</v>
      </c>
      <c r="D212" s="424"/>
      <c r="E212" s="424"/>
      <c r="F212" s="424"/>
      <c r="G212" s="424"/>
      <c r="H212" s="425"/>
      <c r="I212" s="444"/>
      <c r="J212" s="109">
        <f t="shared" si="2"/>
        <v>0</v>
      </c>
      <c r="K212" s="110" t="str">
        <f t="shared" si="3"/>
        <v/>
      </c>
      <c r="L212" s="111"/>
      <c r="M212" s="111"/>
      <c r="N212" s="111"/>
      <c r="O212" s="111"/>
      <c r="P212" s="111"/>
    </row>
    <row r="213" spans="1:16" s="112" customFormat="1" ht="34.5" customHeight="1">
      <c r="A213" s="337" t="s">
        <v>866</v>
      </c>
      <c r="B213" s="113"/>
      <c r="C213" s="423" t="s">
        <v>1994</v>
      </c>
      <c r="D213" s="424"/>
      <c r="E213" s="424"/>
      <c r="F213" s="424"/>
      <c r="G213" s="424"/>
      <c r="H213" s="425"/>
      <c r="I213" s="444"/>
      <c r="J213" s="109">
        <f t="shared" si="2"/>
        <v>0</v>
      </c>
      <c r="K213" s="110" t="str">
        <f t="shared" si="3"/>
        <v/>
      </c>
      <c r="L213" s="111"/>
      <c r="M213" s="111"/>
      <c r="N213" s="111"/>
      <c r="O213" s="111"/>
      <c r="P213" s="111"/>
    </row>
    <row r="214" spans="1:16" s="112" customFormat="1" ht="34.5" customHeight="1">
      <c r="A214" s="337" t="s">
        <v>868</v>
      </c>
      <c r="B214" s="108"/>
      <c r="C214" s="423" t="s">
        <v>1623</v>
      </c>
      <c r="D214" s="424"/>
      <c r="E214" s="424"/>
      <c r="F214" s="424"/>
      <c r="G214" s="424"/>
      <c r="H214" s="425"/>
      <c r="I214" s="444"/>
      <c r="J214" s="109">
        <f t="shared" si="2"/>
        <v>0</v>
      </c>
      <c r="K214" s="110" t="str">
        <f t="shared" si="3"/>
        <v/>
      </c>
      <c r="L214" s="111"/>
      <c r="M214" s="111"/>
      <c r="N214" s="111"/>
      <c r="O214" s="111"/>
      <c r="P214" s="111"/>
    </row>
    <row r="215" spans="1:16" s="112" customFormat="1" ht="34.5" customHeight="1">
      <c r="A215" s="337" t="s">
        <v>869</v>
      </c>
      <c r="B215" s="108"/>
      <c r="C215" s="423" t="s">
        <v>1995</v>
      </c>
      <c r="D215" s="424"/>
      <c r="E215" s="424"/>
      <c r="F215" s="424"/>
      <c r="G215" s="424"/>
      <c r="H215" s="425"/>
      <c r="I215" s="444"/>
      <c r="J215" s="109">
        <f t="shared" si="2"/>
        <v>0</v>
      </c>
      <c r="K215" s="110" t="str">
        <f t="shared" si="3"/>
        <v/>
      </c>
      <c r="L215" s="111"/>
      <c r="M215" s="111"/>
      <c r="N215" s="111"/>
      <c r="O215" s="111"/>
      <c r="P215" s="111"/>
    </row>
    <row r="216" spans="1:16" s="112" customFormat="1" ht="34.5" customHeight="1">
      <c r="A216" s="337" t="s">
        <v>870</v>
      </c>
      <c r="B216" s="108"/>
      <c r="C216" s="423" t="s">
        <v>184</v>
      </c>
      <c r="D216" s="424"/>
      <c r="E216" s="424"/>
      <c r="F216" s="424"/>
      <c r="G216" s="424"/>
      <c r="H216" s="425"/>
      <c r="I216" s="444"/>
      <c r="J216" s="109">
        <f t="shared" ref="J216:J227" si="4">IF(SUM(L216:P216)=0,IF(COUNTIF(L216:P216,"未確認")&gt;0,"未確認",IF(COUNTIF(L216:P216,"~*")&gt;0,"*",SUM(L216:P216))),SUM(L216:P216))</f>
        <v>0</v>
      </c>
      <c r="K216" s="110" t="str">
        <f t="shared" ref="K216:K227" si="5">IF(OR(COUNTIF(L216:P216,"未確認")&gt;0,COUNTIF(L216:P216,"~*")&gt;0),"※","")</f>
        <v/>
      </c>
      <c r="L216" s="111"/>
      <c r="M216" s="111"/>
      <c r="N216" s="111"/>
      <c r="O216" s="111"/>
      <c r="P216" s="111"/>
    </row>
    <row r="217" spans="1:16" s="112" customFormat="1" ht="34.5" customHeight="1">
      <c r="A217" s="337" t="s">
        <v>871</v>
      </c>
      <c r="B217" s="108"/>
      <c r="C217" s="423" t="s">
        <v>1625</v>
      </c>
      <c r="D217" s="424"/>
      <c r="E217" s="424"/>
      <c r="F217" s="424"/>
      <c r="G217" s="424"/>
      <c r="H217" s="425"/>
      <c r="I217" s="444"/>
      <c r="J217" s="109">
        <f t="shared" si="4"/>
        <v>0</v>
      </c>
      <c r="K217" s="110" t="str">
        <f t="shared" si="5"/>
        <v/>
      </c>
      <c r="L217" s="111"/>
      <c r="M217" s="111"/>
      <c r="N217" s="111"/>
      <c r="O217" s="111"/>
      <c r="P217" s="111"/>
    </row>
    <row r="218" spans="1:16" s="112" customFormat="1" ht="34.5" customHeight="1">
      <c r="A218" s="337" t="s">
        <v>873</v>
      </c>
      <c r="B218" s="113"/>
      <c r="C218" s="423" t="s">
        <v>1996</v>
      </c>
      <c r="D218" s="424"/>
      <c r="E218" s="424"/>
      <c r="F218" s="424"/>
      <c r="G218" s="424"/>
      <c r="H218" s="425"/>
      <c r="I218" s="444"/>
      <c r="J218" s="109">
        <f t="shared" si="4"/>
        <v>0</v>
      </c>
      <c r="K218" s="110" t="str">
        <f t="shared" si="5"/>
        <v/>
      </c>
      <c r="L218" s="111"/>
      <c r="M218" s="111"/>
      <c r="N218" s="111"/>
      <c r="O218" s="111"/>
      <c r="P218" s="111"/>
    </row>
    <row r="219" spans="1:16" s="112" customFormat="1" ht="34.5" customHeight="1">
      <c r="A219" s="337" t="s">
        <v>874</v>
      </c>
      <c r="B219" s="113"/>
      <c r="C219" s="423" t="s">
        <v>1997</v>
      </c>
      <c r="D219" s="424"/>
      <c r="E219" s="424"/>
      <c r="F219" s="424"/>
      <c r="G219" s="424"/>
      <c r="H219" s="425"/>
      <c r="I219" s="444"/>
      <c r="J219" s="109">
        <f t="shared" si="4"/>
        <v>0</v>
      </c>
      <c r="K219" s="110" t="str">
        <f t="shared" si="5"/>
        <v/>
      </c>
      <c r="L219" s="111"/>
      <c r="M219" s="111"/>
      <c r="N219" s="111"/>
      <c r="O219" s="111"/>
      <c r="P219" s="111"/>
    </row>
    <row r="220" spans="1:16" s="112" customFormat="1" ht="34.5" customHeight="1">
      <c r="A220" s="337" t="s">
        <v>876</v>
      </c>
      <c r="B220" s="113"/>
      <c r="C220" s="423" t="s">
        <v>1628</v>
      </c>
      <c r="D220" s="424"/>
      <c r="E220" s="424"/>
      <c r="F220" s="424"/>
      <c r="G220" s="424"/>
      <c r="H220" s="425"/>
      <c r="I220" s="444"/>
      <c r="J220" s="109">
        <f t="shared" si="4"/>
        <v>0</v>
      </c>
      <c r="K220" s="110" t="str">
        <f t="shared" si="5"/>
        <v/>
      </c>
      <c r="L220" s="111"/>
      <c r="M220" s="111"/>
      <c r="N220" s="111"/>
      <c r="O220" s="111"/>
      <c r="P220" s="111"/>
    </row>
    <row r="221" spans="1:16" s="112" customFormat="1" ht="34.5" customHeight="1">
      <c r="A221" s="337" t="s">
        <v>877</v>
      </c>
      <c r="B221" s="113"/>
      <c r="C221" s="423" t="s">
        <v>1998</v>
      </c>
      <c r="D221" s="424"/>
      <c r="E221" s="424"/>
      <c r="F221" s="424"/>
      <c r="G221" s="424"/>
      <c r="H221" s="425"/>
      <c r="I221" s="444"/>
      <c r="J221" s="109">
        <f t="shared" si="4"/>
        <v>0</v>
      </c>
      <c r="K221" s="110" t="str">
        <f t="shared" si="5"/>
        <v/>
      </c>
      <c r="L221" s="111"/>
      <c r="M221" s="111"/>
      <c r="N221" s="111"/>
      <c r="O221" s="111"/>
      <c r="P221" s="111"/>
    </row>
    <row r="222" spans="1:16" s="112" customFormat="1" ht="34.5" customHeight="1">
      <c r="A222" s="337" t="s">
        <v>879</v>
      </c>
      <c r="B222" s="113"/>
      <c r="C222" s="423" t="s">
        <v>190</v>
      </c>
      <c r="D222" s="424"/>
      <c r="E222" s="424"/>
      <c r="F222" s="424"/>
      <c r="G222" s="424"/>
      <c r="H222" s="425"/>
      <c r="I222" s="444"/>
      <c r="J222" s="109">
        <f t="shared" si="4"/>
        <v>0</v>
      </c>
      <c r="K222" s="110" t="str">
        <f t="shared" si="5"/>
        <v/>
      </c>
      <c r="L222" s="111"/>
      <c r="M222" s="111"/>
      <c r="N222" s="111"/>
      <c r="O222" s="111"/>
      <c r="P222" s="111"/>
    </row>
    <row r="223" spans="1:16" s="112" customFormat="1" ht="34.5" customHeight="1">
      <c r="A223" s="337" t="s">
        <v>880</v>
      </c>
      <c r="B223" s="113"/>
      <c r="C223" s="423" t="s">
        <v>191</v>
      </c>
      <c r="D223" s="424"/>
      <c r="E223" s="424"/>
      <c r="F223" s="424"/>
      <c r="G223" s="424"/>
      <c r="H223" s="425"/>
      <c r="I223" s="444"/>
      <c r="J223" s="109">
        <f t="shared" si="4"/>
        <v>0</v>
      </c>
      <c r="K223" s="110" t="str">
        <f t="shared" si="5"/>
        <v/>
      </c>
      <c r="L223" s="111"/>
      <c r="M223" s="111"/>
      <c r="N223" s="111"/>
      <c r="O223" s="111"/>
      <c r="P223" s="111"/>
    </row>
    <row r="224" spans="1:16" s="112" customFormat="1" ht="34.5" customHeight="1">
      <c r="A224" s="337" t="s">
        <v>881</v>
      </c>
      <c r="B224" s="113"/>
      <c r="C224" s="423" t="s">
        <v>192</v>
      </c>
      <c r="D224" s="424"/>
      <c r="E224" s="424"/>
      <c r="F224" s="424"/>
      <c r="G224" s="424"/>
      <c r="H224" s="425"/>
      <c r="I224" s="444"/>
      <c r="J224" s="109">
        <f t="shared" si="4"/>
        <v>0</v>
      </c>
      <c r="K224" s="110" t="str">
        <f t="shared" si="5"/>
        <v/>
      </c>
      <c r="L224" s="111"/>
      <c r="M224" s="111"/>
      <c r="N224" s="111"/>
      <c r="O224" s="111"/>
      <c r="P224" s="111"/>
    </row>
    <row r="225" spans="1:22" s="112" customFormat="1" ht="34.5" customHeight="1">
      <c r="A225" s="337" t="s">
        <v>882</v>
      </c>
      <c r="B225" s="113"/>
      <c r="C225" s="423" t="s">
        <v>1999</v>
      </c>
      <c r="D225" s="424"/>
      <c r="E225" s="424"/>
      <c r="F225" s="424"/>
      <c r="G225" s="424"/>
      <c r="H225" s="425"/>
      <c r="I225" s="444"/>
      <c r="J225" s="109">
        <f t="shared" si="4"/>
        <v>0</v>
      </c>
      <c r="K225" s="110" t="str">
        <f t="shared" si="5"/>
        <v/>
      </c>
      <c r="L225" s="111"/>
      <c r="M225" s="111"/>
      <c r="N225" s="111"/>
      <c r="O225" s="111"/>
      <c r="P225" s="111"/>
    </row>
    <row r="226" spans="1:22" s="112" customFormat="1" ht="34.5" customHeight="1">
      <c r="A226" s="337" t="s">
        <v>884</v>
      </c>
      <c r="B226" s="113"/>
      <c r="C226" s="423" t="s">
        <v>2000</v>
      </c>
      <c r="D226" s="424"/>
      <c r="E226" s="424"/>
      <c r="F226" s="424"/>
      <c r="G226" s="424"/>
      <c r="H226" s="425"/>
      <c r="I226" s="444"/>
      <c r="J226" s="109">
        <f t="shared" si="4"/>
        <v>0</v>
      </c>
      <c r="K226" s="110" t="str">
        <f t="shared" si="5"/>
        <v/>
      </c>
      <c r="L226" s="111"/>
      <c r="M226" s="111"/>
      <c r="N226" s="111"/>
      <c r="O226" s="111"/>
      <c r="P226" s="111"/>
    </row>
    <row r="227" spans="1:22" s="112" customFormat="1" ht="34.5" customHeight="1">
      <c r="A227" s="337" t="s">
        <v>886</v>
      </c>
      <c r="B227" s="113"/>
      <c r="C227" s="423" t="s">
        <v>1632</v>
      </c>
      <c r="D227" s="424"/>
      <c r="E227" s="424"/>
      <c r="F227" s="424"/>
      <c r="G227" s="424"/>
      <c r="H227" s="425"/>
      <c r="I227" s="445"/>
      <c r="J227" s="109">
        <f t="shared" si="4"/>
        <v>0</v>
      </c>
      <c r="K227" s="110" t="str">
        <f t="shared" si="5"/>
        <v/>
      </c>
      <c r="L227" s="111"/>
      <c r="M227" s="111"/>
      <c r="N227" s="111"/>
      <c r="O227" s="111"/>
      <c r="P227" s="111"/>
    </row>
    <row r="228" spans="1:22" s="1" customFormat="1">
      <c r="A228" s="328"/>
      <c r="B228" s="19"/>
      <c r="C228" s="19"/>
      <c r="D228" s="19"/>
      <c r="E228" s="19"/>
      <c r="F228" s="19"/>
      <c r="G228" s="19"/>
      <c r="H228" s="15"/>
      <c r="I228" s="15"/>
      <c r="J228" s="87"/>
      <c r="K228" s="88"/>
      <c r="L228" s="89"/>
      <c r="M228" s="89"/>
      <c r="N228" s="89"/>
      <c r="O228" s="89"/>
      <c r="P228" s="89"/>
    </row>
    <row r="229" spans="1:22" s="82" customFormat="1">
      <c r="A229" s="328"/>
      <c r="B229" s="83"/>
      <c r="C229" s="60"/>
      <c r="D229" s="60"/>
      <c r="E229" s="60"/>
      <c r="F229" s="60"/>
      <c r="G229" s="60"/>
      <c r="H229" s="90"/>
      <c r="I229" s="90"/>
      <c r="J229" s="87"/>
      <c r="K229" s="88"/>
      <c r="L229" s="89"/>
      <c r="M229" s="89"/>
      <c r="N229" s="89"/>
      <c r="O229" s="89"/>
      <c r="P229" s="89"/>
    </row>
    <row r="230" spans="1:22" s="1" customFormat="1" ht="19.5">
      <c r="A230" s="328"/>
      <c r="B230" s="114"/>
      <c r="C230" s="4"/>
      <c r="D230" s="4"/>
      <c r="E230" s="4"/>
      <c r="F230" s="4"/>
      <c r="G230" s="61"/>
      <c r="H230" s="115"/>
      <c r="I230" s="115"/>
      <c r="J230" s="59"/>
      <c r="K230" s="30"/>
      <c r="L230" s="101"/>
      <c r="M230" s="101"/>
      <c r="N230" s="101"/>
      <c r="O230" s="101"/>
      <c r="P230" s="101"/>
    </row>
    <row r="231" spans="1:22" s="2" customFormat="1">
      <c r="A231" s="328"/>
      <c r="B231" s="19" t="s">
        <v>196</v>
      </c>
      <c r="C231" s="19"/>
      <c r="D231" s="19"/>
      <c r="E231" s="19"/>
      <c r="F231" s="19"/>
      <c r="G231" s="19"/>
      <c r="H231" s="15"/>
      <c r="I231" s="15"/>
      <c r="J231" s="59"/>
      <c r="K231" s="30"/>
      <c r="L231" s="101"/>
      <c r="M231" s="101"/>
      <c r="N231" s="101"/>
      <c r="O231" s="101"/>
      <c r="P231" s="101"/>
    </row>
    <row r="232" spans="1:22">
      <c r="A232" s="328"/>
      <c r="B232" s="19"/>
      <c r="C232" s="19"/>
      <c r="D232" s="19"/>
      <c r="E232" s="19"/>
      <c r="F232" s="19"/>
      <c r="G232" s="19"/>
      <c r="H232" s="15"/>
      <c r="I232" s="15"/>
      <c r="L232" s="23"/>
      <c r="M232" s="23"/>
      <c r="N232" s="23"/>
      <c r="O232" s="23"/>
      <c r="P232" s="23"/>
      <c r="Q232" s="9"/>
      <c r="R232" s="9"/>
      <c r="S232" s="9"/>
      <c r="T232" s="9"/>
      <c r="U232" s="9"/>
      <c r="V232" s="9"/>
    </row>
    <row r="233" spans="1:22" ht="34.5" customHeight="1">
      <c r="A233" s="328"/>
      <c r="B233" s="19"/>
      <c r="C233" s="4"/>
      <c r="D233" s="4"/>
      <c r="F233" s="4"/>
      <c r="G233" s="4"/>
      <c r="H233" s="308"/>
      <c r="I233" s="308"/>
      <c r="J233" s="74" t="s">
        <v>68</v>
      </c>
      <c r="K233" s="75"/>
      <c r="L233" s="76" t="s">
        <v>1958</v>
      </c>
      <c r="M233" s="76" t="s">
        <v>1959</v>
      </c>
      <c r="N233" s="76" t="s">
        <v>1960</v>
      </c>
      <c r="O233" s="76" t="s">
        <v>1961</v>
      </c>
      <c r="P233" s="76" t="s">
        <v>515</v>
      </c>
      <c r="Q233" s="9"/>
      <c r="R233" s="9"/>
      <c r="S233" s="9"/>
      <c r="T233" s="9"/>
      <c r="U233" s="9"/>
      <c r="V233" s="9"/>
    </row>
    <row r="234" spans="1:22" ht="20.25" customHeight="1">
      <c r="A234" s="328"/>
      <c r="B234" s="2"/>
      <c r="C234" s="4"/>
      <c r="D234" s="4"/>
      <c r="F234" s="4"/>
      <c r="G234" s="4"/>
      <c r="H234" s="308"/>
      <c r="I234" s="65" t="s">
        <v>2001</v>
      </c>
      <c r="J234" s="66"/>
      <c r="K234" s="77"/>
      <c r="L234" s="78" t="s">
        <v>526</v>
      </c>
      <c r="M234" s="78" t="s">
        <v>526</v>
      </c>
      <c r="N234" s="78" t="s">
        <v>526</v>
      </c>
      <c r="O234" s="78" t="s">
        <v>526</v>
      </c>
      <c r="P234" s="78" t="s">
        <v>526</v>
      </c>
      <c r="Q234" s="9"/>
      <c r="R234" s="9"/>
      <c r="S234" s="9"/>
      <c r="T234" s="9"/>
      <c r="U234" s="9"/>
      <c r="V234" s="9"/>
    </row>
    <row r="235" spans="1:22" s="82" customFormat="1" ht="106.5" customHeight="1">
      <c r="A235" s="330" t="s">
        <v>889</v>
      </c>
      <c r="B235" s="2"/>
      <c r="C235" s="404" t="s">
        <v>196</v>
      </c>
      <c r="D235" s="405"/>
      <c r="E235" s="405"/>
      <c r="F235" s="405"/>
      <c r="G235" s="405"/>
      <c r="H235" s="406"/>
      <c r="I235" s="116" t="s">
        <v>1633</v>
      </c>
      <c r="J235" s="117" t="s">
        <v>497</v>
      </c>
      <c r="K235" s="118"/>
      <c r="L235" s="119"/>
      <c r="M235" s="120"/>
      <c r="N235" s="120"/>
      <c r="O235" s="120"/>
      <c r="P235" s="120"/>
    </row>
    <row r="236" spans="1:22" s="1" customFormat="1">
      <c r="A236" s="328"/>
      <c r="B236" s="19"/>
      <c r="C236" s="19"/>
      <c r="D236" s="19"/>
      <c r="E236" s="19"/>
      <c r="F236" s="19"/>
      <c r="G236" s="19"/>
      <c r="H236" s="15"/>
      <c r="I236" s="15"/>
      <c r="J236" s="87"/>
      <c r="K236" s="88"/>
      <c r="L236" s="101"/>
      <c r="M236" s="101"/>
      <c r="N236" s="101"/>
      <c r="O236" s="101"/>
      <c r="P236" s="101"/>
    </row>
    <row r="237" spans="1:22" s="82" customFormat="1">
      <c r="A237" s="328"/>
      <c r="B237" s="83"/>
      <c r="C237" s="60"/>
      <c r="D237" s="60"/>
      <c r="E237" s="60"/>
      <c r="F237" s="60"/>
      <c r="G237" s="60"/>
      <c r="H237" s="90"/>
      <c r="I237" s="90"/>
      <c r="J237" s="87"/>
      <c r="K237" s="88"/>
      <c r="L237" s="101"/>
      <c r="M237" s="101"/>
      <c r="N237" s="101"/>
      <c r="O237" s="101"/>
      <c r="P237" s="101"/>
    </row>
    <row r="238" spans="1:22" s="1" customFormat="1">
      <c r="A238" s="328"/>
      <c r="B238" s="2"/>
      <c r="C238" s="4"/>
      <c r="D238" s="4"/>
      <c r="E238" s="4"/>
      <c r="F238" s="4"/>
      <c r="G238" s="4"/>
      <c r="H238" s="308"/>
      <c r="I238" s="308"/>
      <c r="J238" s="121"/>
      <c r="K238" s="30"/>
      <c r="L238" s="101"/>
      <c r="M238" s="101"/>
      <c r="N238" s="101"/>
      <c r="O238" s="101"/>
      <c r="P238" s="101"/>
    </row>
    <row r="239" spans="1:22" s="1" customFormat="1">
      <c r="A239" s="338"/>
      <c r="B239" s="19" t="s">
        <v>199</v>
      </c>
      <c r="C239" s="44"/>
      <c r="D239" s="44"/>
      <c r="E239" s="44"/>
      <c r="F239" s="44"/>
      <c r="G239" s="44"/>
      <c r="H239" s="15"/>
      <c r="I239" s="15"/>
      <c r="J239" s="59"/>
      <c r="K239" s="30"/>
      <c r="L239" s="101"/>
      <c r="M239" s="101"/>
      <c r="N239" s="101"/>
      <c r="O239" s="101"/>
      <c r="P239" s="101"/>
    </row>
    <row r="240" spans="1:22">
      <c r="A240" s="328"/>
      <c r="B240" s="19"/>
      <c r="C240" s="19"/>
      <c r="D240" s="19"/>
      <c r="E240" s="19"/>
      <c r="F240" s="19"/>
      <c r="G240" s="19"/>
      <c r="H240" s="15"/>
      <c r="I240" s="15"/>
      <c r="L240" s="23"/>
      <c r="M240" s="23"/>
      <c r="N240" s="23"/>
      <c r="O240" s="23"/>
      <c r="P240" s="23"/>
      <c r="Q240" s="9"/>
      <c r="R240" s="9"/>
      <c r="S240" s="9"/>
      <c r="T240" s="9"/>
      <c r="U240" s="9"/>
      <c r="V240" s="9"/>
    </row>
    <row r="241" spans="1:22" ht="34.5" customHeight="1">
      <c r="A241" s="338"/>
      <c r="B241" s="19"/>
      <c r="C241" s="4"/>
      <c r="D241" s="4"/>
      <c r="F241" s="4"/>
      <c r="G241" s="4"/>
      <c r="H241" s="308"/>
      <c r="I241" s="308"/>
      <c r="J241" s="74" t="s">
        <v>68</v>
      </c>
      <c r="K241" s="75"/>
      <c r="L241" s="76" t="s">
        <v>1958</v>
      </c>
      <c r="M241" s="76" t="s">
        <v>1959</v>
      </c>
      <c r="N241" s="76" t="s">
        <v>1960</v>
      </c>
      <c r="O241" s="76" t="s">
        <v>1961</v>
      </c>
      <c r="P241" s="76" t="s">
        <v>515</v>
      </c>
      <c r="Q241" s="9"/>
      <c r="R241" s="9"/>
      <c r="S241" s="9"/>
      <c r="T241" s="9"/>
      <c r="U241" s="9"/>
      <c r="V241" s="9"/>
    </row>
    <row r="242" spans="1:22" ht="20.25" customHeight="1">
      <c r="A242" s="339" t="s">
        <v>891</v>
      </c>
      <c r="B242" s="2"/>
      <c r="C242" s="4"/>
      <c r="D242" s="4"/>
      <c r="F242" s="4"/>
      <c r="G242" s="4"/>
      <c r="H242" s="308"/>
      <c r="I242" s="65" t="s">
        <v>1584</v>
      </c>
      <c r="J242" s="66"/>
      <c r="K242" s="77"/>
      <c r="L242" s="78" t="s">
        <v>526</v>
      </c>
      <c r="M242" s="78" t="s">
        <v>526</v>
      </c>
      <c r="N242" s="78" t="s">
        <v>526</v>
      </c>
      <c r="O242" s="78" t="s">
        <v>526</v>
      </c>
      <c r="P242" s="78" t="s">
        <v>526</v>
      </c>
      <c r="Q242" s="9"/>
      <c r="R242" s="9"/>
      <c r="S242" s="9"/>
      <c r="T242" s="9"/>
      <c r="U242" s="9"/>
      <c r="V242" s="9"/>
    </row>
    <row r="243" spans="1:22" s="82" customFormat="1" ht="34.5" customHeight="1">
      <c r="A243" s="340" t="s">
        <v>892</v>
      </c>
      <c r="B243" s="113"/>
      <c r="C243" s="404" t="s">
        <v>200</v>
      </c>
      <c r="D243" s="405"/>
      <c r="E243" s="405"/>
      <c r="F243" s="405"/>
      <c r="G243" s="405"/>
      <c r="H243" s="406"/>
      <c r="I243" s="446" t="s">
        <v>1634</v>
      </c>
      <c r="J243" s="68" t="s">
        <v>205</v>
      </c>
      <c r="K243" s="118"/>
      <c r="L243" s="102"/>
      <c r="M243" s="122"/>
      <c r="N243" s="122"/>
      <c r="O243" s="122"/>
      <c r="P243" s="122"/>
    </row>
    <row r="244" spans="1:22" s="82" customFormat="1" ht="34.5" customHeight="1">
      <c r="A244" s="340" t="s">
        <v>894</v>
      </c>
      <c r="B244" s="113"/>
      <c r="C244" s="404" t="s">
        <v>2002</v>
      </c>
      <c r="D244" s="405"/>
      <c r="E244" s="405"/>
      <c r="F244" s="405"/>
      <c r="G244" s="405"/>
      <c r="H244" s="406"/>
      <c r="I244" s="447"/>
      <c r="J244" s="68" t="s">
        <v>205</v>
      </c>
      <c r="K244" s="118"/>
      <c r="L244" s="97"/>
      <c r="M244" s="123"/>
      <c r="N244" s="123"/>
      <c r="O244" s="123"/>
      <c r="P244" s="123"/>
    </row>
    <row r="245" spans="1:22" s="82" customFormat="1" ht="34.5" customHeight="1">
      <c r="A245" s="340" t="s">
        <v>896</v>
      </c>
      <c r="B245" s="113"/>
      <c r="C245" s="404" t="s">
        <v>2003</v>
      </c>
      <c r="D245" s="405"/>
      <c r="E245" s="405"/>
      <c r="F245" s="405"/>
      <c r="G245" s="405"/>
      <c r="H245" s="406"/>
      <c r="I245" s="448"/>
      <c r="J245" s="68" t="s">
        <v>205</v>
      </c>
      <c r="K245" s="118"/>
      <c r="L245" s="99"/>
      <c r="M245" s="124"/>
      <c r="N245" s="124"/>
      <c r="O245" s="124"/>
      <c r="P245" s="124"/>
    </row>
    <row r="246" spans="1:22" s="1" customFormat="1">
      <c r="A246" s="328"/>
      <c r="B246" s="19"/>
      <c r="C246" s="125"/>
      <c r="D246" s="19"/>
      <c r="E246" s="19"/>
      <c r="F246" s="19"/>
      <c r="G246" s="19"/>
      <c r="H246" s="15"/>
      <c r="I246" s="15"/>
      <c r="J246" s="87"/>
      <c r="K246" s="88"/>
      <c r="L246" s="73"/>
      <c r="M246" s="73"/>
      <c r="N246" s="73"/>
      <c r="O246" s="73"/>
      <c r="P246" s="73"/>
    </row>
    <row r="247" spans="1:22" s="82" customFormat="1">
      <c r="A247" s="328"/>
      <c r="B247" s="83"/>
      <c r="C247" s="60"/>
      <c r="D247" s="60"/>
      <c r="E247" s="60"/>
      <c r="F247" s="60"/>
      <c r="G247" s="60"/>
      <c r="H247" s="90"/>
      <c r="I247" s="90"/>
      <c r="J247" s="87"/>
      <c r="K247" s="88"/>
      <c r="L247" s="89"/>
      <c r="M247" s="89"/>
      <c r="N247" s="89"/>
      <c r="O247" s="89"/>
      <c r="P247" s="89"/>
    </row>
    <row r="248" spans="1:22" s="1" customFormat="1">
      <c r="A248" s="328"/>
      <c r="B248" s="2"/>
      <c r="C248" s="4"/>
      <c r="D248" s="4"/>
      <c r="E248" s="4"/>
      <c r="F248" s="4"/>
      <c r="G248" s="4"/>
      <c r="H248" s="308"/>
      <c r="I248" s="308"/>
      <c r="J248" s="121"/>
      <c r="K248" s="30"/>
      <c r="L248" s="101"/>
      <c r="M248" s="101"/>
      <c r="N248" s="101"/>
      <c r="O248" s="101"/>
      <c r="P248" s="101"/>
    </row>
    <row r="249" spans="1:22" s="1" customFormat="1">
      <c r="A249" s="328"/>
      <c r="B249" s="19" t="s">
        <v>1637</v>
      </c>
      <c r="C249" s="44"/>
      <c r="D249" s="44"/>
      <c r="E249" s="44"/>
      <c r="F249" s="44"/>
      <c r="G249" s="44"/>
      <c r="H249" s="15"/>
      <c r="I249" s="15"/>
      <c r="J249" s="59"/>
      <c r="K249" s="30"/>
      <c r="L249" s="101"/>
      <c r="M249" s="101"/>
      <c r="N249" s="101"/>
      <c r="O249" s="101"/>
      <c r="P249" s="101"/>
    </row>
    <row r="250" spans="1:22">
      <c r="A250" s="328"/>
      <c r="B250" s="19"/>
      <c r="C250" s="19"/>
      <c r="D250" s="19"/>
      <c r="E250" s="19"/>
      <c r="F250" s="19"/>
      <c r="G250" s="19"/>
      <c r="H250" s="15"/>
      <c r="I250" s="15"/>
      <c r="L250" s="23"/>
      <c r="M250" s="23"/>
      <c r="N250" s="23"/>
      <c r="O250" s="23"/>
      <c r="P250" s="23"/>
      <c r="Q250" s="9"/>
      <c r="R250" s="9"/>
      <c r="S250" s="9"/>
      <c r="T250" s="9"/>
      <c r="U250" s="9"/>
      <c r="V250" s="9"/>
    </row>
    <row r="251" spans="1:22" ht="34.5" customHeight="1">
      <c r="A251" s="328"/>
      <c r="B251" s="19"/>
      <c r="C251" s="4"/>
      <c r="D251" s="4"/>
      <c r="F251" s="4"/>
      <c r="G251" s="4"/>
      <c r="H251" s="308"/>
      <c r="I251" s="308"/>
      <c r="J251" s="74" t="s">
        <v>68</v>
      </c>
      <c r="K251" s="75"/>
      <c r="L251" s="76" t="s">
        <v>1958</v>
      </c>
      <c r="M251" s="76" t="s">
        <v>1959</v>
      </c>
      <c r="N251" s="76" t="s">
        <v>1960</v>
      </c>
      <c r="O251" s="76" t="s">
        <v>1961</v>
      </c>
      <c r="P251" s="76" t="s">
        <v>515</v>
      </c>
      <c r="Q251" s="9"/>
      <c r="R251" s="9"/>
      <c r="S251" s="9"/>
      <c r="T251" s="9"/>
      <c r="U251" s="9"/>
      <c r="V251" s="9"/>
    </row>
    <row r="252" spans="1:22" ht="20.25" customHeight="1">
      <c r="A252" s="328"/>
      <c r="B252" s="2"/>
      <c r="C252" s="60"/>
      <c r="D252" s="4"/>
      <c r="F252" s="4"/>
      <c r="G252" s="4"/>
      <c r="H252" s="308"/>
      <c r="I252" s="65" t="s">
        <v>2001</v>
      </c>
      <c r="J252" s="66"/>
      <c r="K252" s="77"/>
      <c r="L252" s="78" t="s">
        <v>526</v>
      </c>
      <c r="M252" s="78" t="s">
        <v>526</v>
      </c>
      <c r="N252" s="78" t="s">
        <v>526</v>
      </c>
      <c r="O252" s="78" t="s">
        <v>526</v>
      </c>
      <c r="P252" s="78" t="s">
        <v>526</v>
      </c>
      <c r="Q252" s="9"/>
      <c r="R252" s="9"/>
      <c r="S252" s="9"/>
      <c r="T252" s="9"/>
      <c r="U252" s="9"/>
      <c r="V252" s="9"/>
    </row>
    <row r="253" spans="1:22" s="82" customFormat="1" ht="56.1" customHeight="1">
      <c r="A253" s="330" t="s">
        <v>899</v>
      </c>
      <c r="B253" s="113"/>
      <c r="C253" s="404" t="s">
        <v>2004</v>
      </c>
      <c r="D253" s="405"/>
      <c r="E253" s="405"/>
      <c r="F253" s="405"/>
      <c r="G253" s="405"/>
      <c r="H253" s="406"/>
      <c r="I253" s="307" t="s">
        <v>2005</v>
      </c>
      <c r="J253" s="68" t="s">
        <v>205</v>
      </c>
      <c r="K253" s="118"/>
      <c r="L253" s="102"/>
      <c r="M253" s="122"/>
      <c r="N253" s="122"/>
      <c r="O253" s="122"/>
      <c r="P253" s="122"/>
    </row>
    <row r="254" spans="1:22" s="82" customFormat="1" ht="98.1" customHeight="1">
      <c r="A254" s="330" t="s">
        <v>902</v>
      </c>
      <c r="B254" s="113"/>
      <c r="C254" s="404" t="s">
        <v>1640</v>
      </c>
      <c r="D254" s="405"/>
      <c r="E254" s="405"/>
      <c r="F254" s="405"/>
      <c r="G254" s="405"/>
      <c r="H254" s="406"/>
      <c r="I254" s="325" t="s">
        <v>2006</v>
      </c>
      <c r="J254" s="68" t="s">
        <v>205</v>
      </c>
      <c r="K254" s="118"/>
      <c r="L254" s="99"/>
      <c r="M254" s="124"/>
      <c r="N254" s="124"/>
      <c r="O254" s="124"/>
      <c r="P254" s="124"/>
    </row>
    <row r="255" spans="1:22" s="1" customFormat="1">
      <c r="A255" s="328"/>
      <c r="B255" s="19"/>
      <c r="C255" s="19"/>
      <c r="D255" s="19"/>
      <c r="E255" s="19"/>
      <c r="F255" s="19"/>
      <c r="G255" s="19"/>
      <c r="H255" s="15"/>
      <c r="I255" s="15"/>
      <c r="J255" s="87"/>
      <c r="K255" s="88"/>
      <c r="L255" s="73"/>
      <c r="M255" s="73"/>
      <c r="N255" s="73"/>
      <c r="O255" s="73"/>
      <c r="P255" s="73"/>
    </row>
    <row r="256" spans="1:22" s="82" customFormat="1">
      <c r="A256" s="328"/>
      <c r="B256" s="83"/>
      <c r="C256" s="60"/>
      <c r="D256" s="60"/>
      <c r="E256" s="60"/>
      <c r="F256" s="60"/>
      <c r="G256" s="60"/>
      <c r="H256" s="90"/>
      <c r="I256" s="90"/>
      <c r="J256" s="87"/>
      <c r="K256" s="88"/>
      <c r="L256" s="89"/>
      <c r="M256" s="89"/>
      <c r="N256" s="89"/>
      <c r="O256" s="89"/>
      <c r="P256" s="89"/>
    </row>
    <row r="257" spans="1:22" s="1" customFormat="1">
      <c r="A257" s="328"/>
      <c r="B257" s="113"/>
      <c r="C257" s="4"/>
      <c r="D257" s="4"/>
      <c r="E257" s="126"/>
      <c r="F257" s="126"/>
      <c r="G257" s="126"/>
      <c r="H257" s="127"/>
      <c r="I257" s="127"/>
      <c r="J257" s="87"/>
      <c r="K257" s="88"/>
      <c r="L257" s="89"/>
      <c r="M257" s="89"/>
      <c r="N257" s="89"/>
      <c r="O257" s="89"/>
      <c r="P257" s="89"/>
    </row>
    <row r="258" spans="1:22" s="1" customFormat="1">
      <c r="A258" s="328"/>
      <c r="B258" s="19" t="s">
        <v>210</v>
      </c>
      <c r="C258" s="44"/>
      <c r="D258" s="44"/>
      <c r="E258" s="44"/>
      <c r="F258" s="44"/>
      <c r="G258" s="15"/>
      <c r="H258" s="15"/>
      <c r="I258" s="15"/>
      <c r="J258" s="59"/>
      <c r="K258" s="30"/>
      <c r="L258" s="101"/>
      <c r="M258" s="101"/>
      <c r="N258" s="101"/>
      <c r="O258" s="101"/>
      <c r="P258" s="101"/>
    </row>
    <row r="259" spans="1:22">
      <c r="A259" s="328"/>
      <c r="B259" s="19"/>
      <c r="C259" s="19"/>
      <c r="D259" s="19"/>
      <c r="E259" s="19"/>
      <c r="F259" s="19"/>
      <c r="G259" s="19"/>
      <c r="H259" s="15"/>
      <c r="I259" s="15"/>
      <c r="L259" s="23"/>
      <c r="M259" s="23"/>
      <c r="N259" s="23"/>
      <c r="O259" s="23"/>
      <c r="P259" s="23"/>
      <c r="Q259" s="9"/>
      <c r="R259" s="9"/>
      <c r="S259" s="9"/>
      <c r="T259" s="9"/>
      <c r="U259" s="9"/>
      <c r="V259" s="9"/>
    </row>
    <row r="260" spans="1:22" ht="34.5" customHeight="1">
      <c r="A260" s="328"/>
      <c r="B260" s="19"/>
      <c r="C260" s="4"/>
      <c r="D260" s="4"/>
      <c r="F260" s="4"/>
      <c r="G260" s="4"/>
      <c r="H260" s="308"/>
      <c r="I260" s="308"/>
      <c r="J260" s="74" t="s">
        <v>68</v>
      </c>
      <c r="K260" s="75"/>
      <c r="L260" s="76" t="s">
        <v>1958</v>
      </c>
      <c r="M260" s="76" t="s">
        <v>1959</v>
      </c>
      <c r="N260" s="76" t="s">
        <v>1960</v>
      </c>
      <c r="O260" s="76" t="s">
        <v>1961</v>
      </c>
      <c r="P260" s="76" t="s">
        <v>515</v>
      </c>
      <c r="Q260" s="9"/>
      <c r="R260" s="9"/>
      <c r="S260" s="9"/>
      <c r="T260" s="9"/>
      <c r="U260" s="9"/>
      <c r="V260" s="9"/>
    </row>
    <row r="261" spans="1:22">
      <c r="A261" s="328"/>
      <c r="B261" s="2"/>
      <c r="C261" s="60"/>
      <c r="D261" s="4"/>
      <c r="F261" s="4"/>
      <c r="G261" s="4"/>
      <c r="H261" s="308"/>
      <c r="I261" s="65" t="s">
        <v>1584</v>
      </c>
      <c r="J261" s="66"/>
      <c r="K261" s="77"/>
      <c r="L261" s="78" t="s">
        <v>526</v>
      </c>
      <c r="M261" s="128" t="s">
        <v>526</v>
      </c>
      <c r="N261" s="128" t="s">
        <v>526</v>
      </c>
      <c r="O261" s="128" t="s">
        <v>526</v>
      </c>
      <c r="P261" s="128" t="s">
        <v>526</v>
      </c>
      <c r="Q261" s="9"/>
      <c r="R261" s="9"/>
      <c r="S261" s="9"/>
      <c r="T261" s="9"/>
      <c r="U261" s="9"/>
      <c r="V261" s="9"/>
    </row>
    <row r="262" spans="1:22" s="82" customFormat="1" ht="56.1" customHeight="1">
      <c r="A262" s="330" t="s">
        <v>904</v>
      </c>
      <c r="B262" s="113"/>
      <c r="C262" s="404" t="s">
        <v>211</v>
      </c>
      <c r="D262" s="405"/>
      <c r="E262" s="405"/>
      <c r="F262" s="405"/>
      <c r="G262" s="405"/>
      <c r="H262" s="406"/>
      <c r="I262" s="129" t="s">
        <v>1642</v>
      </c>
      <c r="J262" s="68" t="s">
        <v>213</v>
      </c>
      <c r="K262" s="118"/>
      <c r="L262" s="102"/>
      <c r="M262" s="122"/>
      <c r="N262" s="122"/>
      <c r="O262" s="122"/>
      <c r="P262" s="122"/>
    </row>
    <row r="263" spans="1:22" s="82" customFormat="1" ht="56.1" customHeight="1">
      <c r="A263" s="330" t="s">
        <v>906</v>
      </c>
      <c r="B263" s="113"/>
      <c r="C263" s="404" t="s">
        <v>214</v>
      </c>
      <c r="D263" s="405"/>
      <c r="E263" s="405"/>
      <c r="F263" s="405"/>
      <c r="G263" s="405"/>
      <c r="H263" s="406"/>
      <c r="I263" s="129" t="s">
        <v>2007</v>
      </c>
      <c r="J263" s="68" t="s">
        <v>205</v>
      </c>
      <c r="K263" s="118"/>
      <c r="L263" s="97"/>
      <c r="M263" s="123"/>
      <c r="N263" s="123"/>
      <c r="O263" s="123"/>
      <c r="P263" s="123"/>
    </row>
    <row r="264" spans="1:22" s="82" customFormat="1" ht="56.1" customHeight="1">
      <c r="A264" s="330" t="s">
        <v>908</v>
      </c>
      <c r="B264" s="113"/>
      <c r="C264" s="404" t="s">
        <v>2008</v>
      </c>
      <c r="D264" s="405"/>
      <c r="E264" s="405"/>
      <c r="F264" s="405"/>
      <c r="G264" s="405"/>
      <c r="H264" s="406"/>
      <c r="I264" s="129" t="s">
        <v>2009</v>
      </c>
      <c r="J264" s="68" t="s">
        <v>205</v>
      </c>
      <c r="K264" s="118"/>
      <c r="L264" s="99"/>
      <c r="M264" s="124"/>
      <c r="N264" s="124"/>
      <c r="O264" s="124"/>
      <c r="P264" s="124"/>
    </row>
    <row r="265" spans="1:22" s="1" customFormat="1">
      <c r="A265" s="328"/>
      <c r="B265" s="19"/>
      <c r="C265" s="19"/>
      <c r="D265" s="19"/>
      <c r="E265" s="19"/>
      <c r="F265" s="19"/>
      <c r="G265" s="19"/>
      <c r="H265" s="15"/>
      <c r="I265" s="15"/>
      <c r="J265" s="87"/>
      <c r="K265" s="88"/>
      <c r="L265" s="73"/>
      <c r="M265" s="73"/>
      <c r="N265" s="73"/>
      <c r="O265" s="73"/>
      <c r="P265" s="73"/>
    </row>
    <row r="266" spans="1:22" s="82" customFormat="1">
      <c r="A266" s="328"/>
      <c r="B266" s="83"/>
      <c r="C266" s="60"/>
      <c r="D266" s="60"/>
      <c r="E266" s="60"/>
      <c r="F266" s="60"/>
      <c r="G266" s="60"/>
      <c r="H266" s="90"/>
      <c r="I266" s="90"/>
      <c r="J266" s="87"/>
      <c r="K266" s="88"/>
      <c r="L266" s="89"/>
      <c r="M266" s="89"/>
      <c r="N266" s="89"/>
      <c r="O266" s="89"/>
      <c r="P266" s="89"/>
    </row>
    <row r="267" spans="1:22" s="1" customFormat="1">
      <c r="A267" s="328"/>
      <c r="B267" s="2"/>
      <c r="C267" s="4"/>
      <c r="D267" s="4"/>
      <c r="E267" s="4"/>
      <c r="F267" s="4"/>
      <c r="G267" s="4"/>
      <c r="H267" s="308"/>
      <c r="I267" s="308"/>
      <c r="J267" s="59"/>
      <c r="K267" s="30"/>
      <c r="L267" s="101"/>
      <c r="M267" s="101"/>
      <c r="N267" s="101"/>
      <c r="O267" s="101"/>
      <c r="P267" s="101"/>
    </row>
    <row r="268" spans="1:22">
      <c r="A268" s="328"/>
      <c r="B268" s="19" t="s">
        <v>217</v>
      </c>
      <c r="C268" s="19"/>
      <c r="D268" s="19"/>
      <c r="E268" s="19"/>
      <c r="F268" s="19"/>
      <c r="G268" s="19"/>
      <c r="H268" s="15"/>
      <c r="I268" s="15"/>
      <c r="J268" s="8"/>
      <c r="L268" s="130"/>
      <c r="M268" s="130"/>
      <c r="N268" s="130"/>
      <c r="O268" s="130"/>
      <c r="P268" s="130"/>
      <c r="Q268" s="9"/>
      <c r="R268" s="9"/>
      <c r="S268" s="9"/>
      <c r="T268" s="9"/>
      <c r="U268" s="9"/>
      <c r="V268" s="9"/>
    </row>
    <row r="269" spans="1:22">
      <c r="A269" s="328"/>
      <c r="B269" s="19"/>
      <c r="C269" s="19"/>
      <c r="D269" s="19"/>
      <c r="E269" s="19"/>
      <c r="F269" s="19"/>
      <c r="G269" s="19"/>
      <c r="H269" s="15"/>
      <c r="I269" s="15"/>
      <c r="L269" s="23"/>
      <c r="M269" s="23"/>
      <c r="N269" s="23"/>
      <c r="O269" s="23"/>
      <c r="P269" s="23"/>
      <c r="Q269" s="9"/>
      <c r="R269" s="9"/>
      <c r="S269" s="9"/>
      <c r="T269" s="9"/>
      <c r="U269" s="9"/>
      <c r="V269" s="9"/>
    </row>
    <row r="270" spans="1:22" ht="34.5" customHeight="1">
      <c r="A270" s="328"/>
      <c r="B270" s="19"/>
      <c r="C270" s="4"/>
      <c r="D270" s="4"/>
      <c r="F270" s="4"/>
      <c r="G270" s="4"/>
      <c r="H270" s="308"/>
      <c r="I270" s="308"/>
      <c r="J270" s="74" t="s">
        <v>68</v>
      </c>
      <c r="K270" s="75"/>
      <c r="L270" s="76" t="s">
        <v>1958</v>
      </c>
      <c r="M270" s="76" t="s">
        <v>1959</v>
      </c>
      <c r="N270" s="76" t="s">
        <v>1960</v>
      </c>
      <c r="O270" s="76" t="s">
        <v>1961</v>
      </c>
      <c r="P270" s="76" t="s">
        <v>515</v>
      </c>
      <c r="Q270" s="9"/>
      <c r="R270" s="9"/>
      <c r="S270" s="9"/>
      <c r="T270" s="9"/>
      <c r="U270" s="9"/>
      <c r="V270" s="9"/>
    </row>
    <row r="271" spans="1:22" ht="20.25" customHeight="1">
      <c r="A271" s="328"/>
      <c r="B271" s="2"/>
      <c r="C271" s="60"/>
      <c r="D271" s="4"/>
      <c r="F271" s="4"/>
      <c r="G271" s="4"/>
      <c r="H271" s="308"/>
      <c r="I271" s="65" t="s">
        <v>1584</v>
      </c>
      <c r="J271" s="66"/>
      <c r="K271" s="77"/>
      <c r="L271" s="78" t="s">
        <v>526</v>
      </c>
      <c r="M271" s="78" t="s">
        <v>526</v>
      </c>
      <c r="N271" s="78" t="s">
        <v>526</v>
      </c>
      <c r="O271" s="78" t="s">
        <v>526</v>
      </c>
      <c r="P271" s="78" t="s">
        <v>526</v>
      </c>
      <c r="Q271" s="9"/>
      <c r="R271" s="9"/>
      <c r="S271" s="9"/>
      <c r="T271" s="9"/>
      <c r="U271" s="9"/>
      <c r="V271" s="9"/>
    </row>
    <row r="272" spans="1:22" s="82" customFormat="1" ht="34.5" customHeight="1">
      <c r="A272" s="330" t="s">
        <v>911</v>
      </c>
      <c r="B272" s="83"/>
      <c r="C272" s="449" t="s">
        <v>218</v>
      </c>
      <c r="D272" s="450"/>
      <c r="E272" s="450"/>
      <c r="F272" s="450"/>
      <c r="G272" s="449" t="s">
        <v>219</v>
      </c>
      <c r="H272" s="449"/>
      <c r="I272" s="452" t="s">
        <v>1647</v>
      </c>
      <c r="J272" s="131">
        <v>5</v>
      </c>
      <c r="K272" s="118" t="str">
        <f t="shared" ref="K272:K299" si="6">IF(OR(COUNTIF(L272:P272,"未確認")&gt;0,COUNTIF(L272:P272,"~*")&gt;0),"※","")</f>
        <v/>
      </c>
      <c r="L272" s="132"/>
      <c r="M272" s="132"/>
      <c r="N272" s="132"/>
      <c r="O272" s="132"/>
      <c r="P272" s="132"/>
    </row>
    <row r="273" spans="1:16" s="82" customFormat="1" ht="34.5" customHeight="1">
      <c r="A273" s="330" t="s">
        <v>911</v>
      </c>
      <c r="B273" s="83"/>
      <c r="C273" s="450"/>
      <c r="D273" s="450"/>
      <c r="E273" s="450"/>
      <c r="F273" s="450"/>
      <c r="G273" s="449" t="s">
        <v>221</v>
      </c>
      <c r="H273" s="449"/>
      <c r="I273" s="453"/>
      <c r="J273" s="133">
        <v>2.8</v>
      </c>
      <c r="K273" s="118" t="str">
        <f t="shared" si="6"/>
        <v/>
      </c>
      <c r="L273" s="134"/>
      <c r="M273" s="134"/>
      <c r="N273" s="134"/>
      <c r="O273" s="134"/>
      <c r="P273" s="134"/>
    </row>
    <row r="274" spans="1:16" s="82" customFormat="1" ht="34.5" customHeight="1">
      <c r="A274" s="330" t="s">
        <v>913</v>
      </c>
      <c r="B274" s="83"/>
      <c r="C274" s="449" t="s">
        <v>222</v>
      </c>
      <c r="D274" s="450"/>
      <c r="E274" s="450"/>
      <c r="F274" s="450"/>
      <c r="G274" s="449" t="s">
        <v>219</v>
      </c>
      <c r="H274" s="449"/>
      <c r="I274" s="453"/>
      <c r="J274" s="131">
        <v>0</v>
      </c>
      <c r="K274" s="118" t="str">
        <f t="shared" si="6"/>
        <v/>
      </c>
      <c r="L274" s="132"/>
      <c r="M274" s="132"/>
      <c r="N274" s="132"/>
      <c r="O274" s="132"/>
      <c r="P274" s="132"/>
    </row>
    <row r="275" spans="1:16" s="82" customFormat="1" ht="34.5" customHeight="1">
      <c r="A275" s="330" t="s">
        <v>913</v>
      </c>
      <c r="B275" s="83"/>
      <c r="C275" s="450"/>
      <c r="D275" s="450"/>
      <c r="E275" s="450"/>
      <c r="F275" s="450"/>
      <c r="G275" s="449" t="s">
        <v>221</v>
      </c>
      <c r="H275" s="449"/>
      <c r="I275" s="453"/>
      <c r="J275" s="133">
        <v>0</v>
      </c>
      <c r="K275" s="118" t="str">
        <f t="shared" si="6"/>
        <v/>
      </c>
      <c r="L275" s="134"/>
      <c r="M275" s="134"/>
      <c r="N275" s="134"/>
      <c r="O275" s="134"/>
      <c r="P275" s="134"/>
    </row>
    <row r="276" spans="1:16" s="82" customFormat="1" ht="34.5" customHeight="1">
      <c r="A276" s="341" t="s">
        <v>914</v>
      </c>
      <c r="B276" s="114"/>
      <c r="C276" s="449" t="s">
        <v>223</v>
      </c>
      <c r="D276" s="449"/>
      <c r="E276" s="449"/>
      <c r="F276" s="449"/>
      <c r="G276" s="449" t="s">
        <v>219</v>
      </c>
      <c r="H276" s="449"/>
      <c r="I276" s="453"/>
      <c r="J276" s="131">
        <f t="shared" ref="J276:J291" si="7">IF(SUM(L276:P276)=0,IF(COUNTIF(L276:P276,"未確認")&gt;0,"未確認",IF(COUNTIF(L276:P276,"~*")&gt;0,"*",SUM(L276:P276))),SUM(L276:P276))</f>
        <v>31</v>
      </c>
      <c r="K276" s="118" t="str">
        <f t="shared" si="6"/>
        <v/>
      </c>
      <c r="L276" s="135">
        <v>8</v>
      </c>
      <c r="M276" s="135">
        <v>4</v>
      </c>
      <c r="N276" s="135">
        <v>6</v>
      </c>
      <c r="O276" s="135">
        <v>6</v>
      </c>
      <c r="P276" s="135">
        <v>7</v>
      </c>
    </row>
    <row r="277" spans="1:16" s="82" customFormat="1" ht="34.5" customHeight="1">
      <c r="A277" s="341" t="s">
        <v>914</v>
      </c>
      <c r="B277" s="114"/>
      <c r="C277" s="449"/>
      <c r="D277" s="449"/>
      <c r="E277" s="449"/>
      <c r="F277" s="449"/>
      <c r="G277" s="449" t="s">
        <v>221</v>
      </c>
      <c r="H277" s="449"/>
      <c r="I277" s="453"/>
      <c r="J277" s="131">
        <f t="shared" si="7"/>
        <v>0</v>
      </c>
      <c r="K277" s="118" t="str">
        <f t="shared" si="6"/>
        <v/>
      </c>
      <c r="L277" s="136">
        <v>0</v>
      </c>
      <c r="M277" s="136">
        <v>0</v>
      </c>
      <c r="N277" s="136">
        <v>0</v>
      </c>
      <c r="O277" s="136">
        <v>0</v>
      </c>
      <c r="P277" s="136">
        <v>0</v>
      </c>
    </row>
    <row r="278" spans="1:16" s="82" customFormat="1" ht="34.5" customHeight="1">
      <c r="A278" s="341" t="s">
        <v>915</v>
      </c>
      <c r="B278" s="114"/>
      <c r="C278" s="449" t="s">
        <v>224</v>
      </c>
      <c r="D278" s="451"/>
      <c r="E278" s="451"/>
      <c r="F278" s="451"/>
      <c r="G278" s="449" t="s">
        <v>219</v>
      </c>
      <c r="H278" s="449"/>
      <c r="I278" s="453"/>
      <c r="J278" s="131">
        <f t="shared" si="7"/>
        <v>24</v>
      </c>
      <c r="K278" s="118" t="str">
        <f t="shared" si="6"/>
        <v/>
      </c>
      <c r="L278" s="135">
        <v>3</v>
      </c>
      <c r="M278" s="135">
        <v>5</v>
      </c>
      <c r="N278" s="135">
        <v>5</v>
      </c>
      <c r="O278" s="135">
        <v>5</v>
      </c>
      <c r="P278" s="135">
        <v>6</v>
      </c>
    </row>
    <row r="279" spans="1:16" s="82" customFormat="1" ht="34.5" customHeight="1">
      <c r="A279" s="341" t="s">
        <v>915</v>
      </c>
      <c r="B279" s="114"/>
      <c r="C279" s="451"/>
      <c r="D279" s="451"/>
      <c r="E279" s="451"/>
      <c r="F279" s="451"/>
      <c r="G279" s="449" t="s">
        <v>221</v>
      </c>
      <c r="H279" s="449"/>
      <c r="I279" s="453"/>
      <c r="J279" s="131">
        <f t="shared" si="7"/>
        <v>0</v>
      </c>
      <c r="K279" s="118" t="str">
        <f t="shared" si="6"/>
        <v/>
      </c>
      <c r="L279" s="136">
        <v>0</v>
      </c>
      <c r="M279" s="136">
        <v>0</v>
      </c>
      <c r="N279" s="136">
        <v>0</v>
      </c>
      <c r="O279" s="136">
        <v>0</v>
      </c>
      <c r="P279" s="136">
        <v>0</v>
      </c>
    </row>
    <row r="280" spans="1:16" s="82" customFormat="1" ht="34.5" customHeight="1">
      <c r="A280" s="341" t="s">
        <v>916</v>
      </c>
      <c r="B280" s="114"/>
      <c r="C280" s="449" t="s">
        <v>225</v>
      </c>
      <c r="D280" s="451"/>
      <c r="E280" s="451"/>
      <c r="F280" s="451"/>
      <c r="G280" s="449" t="s">
        <v>219</v>
      </c>
      <c r="H280" s="449"/>
      <c r="I280" s="453"/>
      <c r="J280" s="131">
        <f t="shared" si="7"/>
        <v>73</v>
      </c>
      <c r="K280" s="118" t="str">
        <f t="shared" si="6"/>
        <v/>
      </c>
      <c r="L280" s="135">
        <v>14</v>
      </c>
      <c r="M280" s="135">
        <v>14</v>
      </c>
      <c r="N280" s="135">
        <v>16</v>
      </c>
      <c r="O280" s="135">
        <v>16</v>
      </c>
      <c r="P280" s="135">
        <v>13</v>
      </c>
    </row>
    <row r="281" spans="1:16" s="82" customFormat="1" ht="34.5" customHeight="1">
      <c r="A281" s="341" t="s">
        <v>916</v>
      </c>
      <c r="B281" s="114"/>
      <c r="C281" s="451"/>
      <c r="D281" s="451"/>
      <c r="E281" s="451"/>
      <c r="F281" s="451"/>
      <c r="G281" s="449" t="s">
        <v>221</v>
      </c>
      <c r="H281" s="449"/>
      <c r="I281" s="453"/>
      <c r="J281" s="131">
        <f t="shared" si="7"/>
        <v>0</v>
      </c>
      <c r="K281" s="118" t="str">
        <f t="shared" si="6"/>
        <v/>
      </c>
      <c r="L281" s="136">
        <v>0</v>
      </c>
      <c r="M281" s="136">
        <v>0</v>
      </c>
      <c r="N281" s="136">
        <v>0</v>
      </c>
      <c r="O281" s="136">
        <v>0</v>
      </c>
      <c r="P281" s="136">
        <v>0</v>
      </c>
    </row>
    <row r="282" spans="1:16" s="82" customFormat="1" ht="34.5" customHeight="1">
      <c r="A282" s="341" t="s">
        <v>917</v>
      </c>
      <c r="B282" s="114"/>
      <c r="C282" s="449" t="s">
        <v>226</v>
      </c>
      <c r="D282" s="451"/>
      <c r="E282" s="451"/>
      <c r="F282" s="451"/>
      <c r="G282" s="449" t="s">
        <v>219</v>
      </c>
      <c r="H282" s="449"/>
      <c r="I282" s="453"/>
      <c r="J282" s="131">
        <f t="shared" si="7"/>
        <v>0</v>
      </c>
      <c r="K282" s="118" t="str">
        <f t="shared" si="6"/>
        <v/>
      </c>
      <c r="L282" s="135">
        <v>0</v>
      </c>
      <c r="M282" s="135">
        <v>0</v>
      </c>
      <c r="N282" s="135">
        <v>0</v>
      </c>
      <c r="O282" s="135">
        <v>0</v>
      </c>
      <c r="P282" s="135">
        <v>0</v>
      </c>
    </row>
    <row r="283" spans="1:16" s="82" customFormat="1" ht="34.5" customHeight="1">
      <c r="A283" s="341" t="s">
        <v>917</v>
      </c>
      <c r="B283" s="83"/>
      <c r="C283" s="451"/>
      <c r="D283" s="451"/>
      <c r="E283" s="451"/>
      <c r="F283" s="451"/>
      <c r="G283" s="449" t="s">
        <v>221</v>
      </c>
      <c r="H283" s="449"/>
      <c r="I283" s="453"/>
      <c r="J283" s="131">
        <f t="shared" si="7"/>
        <v>0</v>
      </c>
      <c r="K283" s="118" t="str">
        <f t="shared" si="6"/>
        <v/>
      </c>
      <c r="L283" s="136">
        <v>0</v>
      </c>
      <c r="M283" s="136">
        <v>0</v>
      </c>
      <c r="N283" s="136">
        <v>0</v>
      </c>
      <c r="O283" s="136">
        <v>0</v>
      </c>
      <c r="P283" s="136">
        <v>0</v>
      </c>
    </row>
    <row r="284" spans="1:16" s="82" customFormat="1" ht="34.5" customHeight="1">
      <c r="A284" s="341" t="s">
        <v>918</v>
      </c>
      <c r="B284" s="83"/>
      <c r="C284" s="449" t="s">
        <v>227</v>
      </c>
      <c r="D284" s="451"/>
      <c r="E284" s="451"/>
      <c r="F284" s="451"/>
      <c r="G284" s="449" t="s">
        <v>219</v>
      </c>
      <c r="H284" s="449"/>
      <c r="I284" s="453"/>
      <c r="J284" s="131">
        <f t="shared" si="7"/>
        <v>0</v>
      </c>
      <c r="K284" s="118" t="str">
        <f t="shared" si="6"/>
        <v/>
      </c>
      <c r="L284" s="135">
        <v>0</v>
      </c>
      <c r="M284" s="135">
        <v>0</v>
      </c>
      <c r="N284" s="135">
        <v>0</v>
      </c>
      <c r="O284" s="135">
        <v>0</v>
      </c>
      <c r="P284" s="135">
        <v>0</v>
      </c>
    </row>
    <row r="285" spans="1:16" s="82" customFormat="1" ht="34.5" customHeight="1">
      <c r="A285" s="341" t="s">
        <v>918</v>
      </c>
      <c r="B285" s="83"/>
      <c r="C285" s="451"/>
      <c r="D285" s="451"/>
      <c r="E285" s="451"/>
      <c r="F285" s="451"/>
      <c r="G285" s="449" t="s">
        <v>221</v>
      </c>
      <c r="H285" s="449"/>
      <c r="I285" s="453"/>
      <c r="J285" s="131">
        <f t="shared" si="7"/>
        <v>0</v>
      </c>
      <c r="K285" s="118" t="str">
        <f t="shared" si="6"/>
        <v/>
      </c>
      <c r="L285" s="136">
        <v>0</v>
      </c>
      <c r="M285" s="136">
        <v>0</v>
      </c>
      <c r="N285" s="136">
        <v>0</v>
      </c>
      <c r="O285" s="136">
        <v>0</v>
      </c>
      <c r="P285" s="136">
        <v>0</v>
      </c>
    </row>
    <row r="286" spans="1:16" s="82" customFormat="1" ht="34.5" customHeight="1">
      <c r="A286" s="341" t="s">
        <v>919</v>
      </c>
      <c r="B286" s="83"/>
      <c r="C286" s="449" t="s">
        <v>228</v>
      </c>
      <c r="D286" s="451"/>
      <c r="E286" s="451"/>
      <c r="F286" s="451"/>
      <c r="G286" s="449" t="s">
        <v>219</v>
      </c>
      <c r="H286" s="449"/>
      <c r="I286" s="453"/>
      <c r="J286" s="131">
        <f t="shared" si="7"/>
        <v>0</v>
      </c>
      <c r="K286" s="118" t="str">
        <f t="shared" si="6"/>
        <v/>
      </c>
      <c r="L286" s="135">
        <v>0</v>
      </c>
      <c r="M286" s="135">
        <v>0</v>
      </c>
      <c r="N286" s="135">
        <v>0</v>
      </c>
      <c r="O286" s="135">
        <v>0</v>
      </c>
      <c r="P286" s="135">
        <v>0</v>
      </c>
    </row>
    <row r="287" spans="1:16" s="82" customFormat="1" ht="34.5" customHeight="1">
      <c r="A287" s="341" t="s">
        <v>919</v>
      </c>
      <c r="B287" s="83"/>
      <c r="C287" s="451"/>
      <c r="D287" s="451"/>
      <c r="E287" s="451"/>
      <c r="F287" s="451"/>
      <c r="G287" s="449" t="s">
        <v>221</v>
      </c>
      <c r="H287" s="449"/>
      <c r="I287" s="453"/>
      <c r="J287" s="131">
        <f t="shared" si="7"/>
        <v>0</v>
      </c>
      <c r="K287" s="118" t="str">
        <f t="shared" si="6"/>
        <v/>
      </c>
      <c r="L287" s="136">
        <v>0</v>
      </c>
      <c r="M287" s="136">
        <v>0</v>
      </c>
      <c r="N287" s="136">
        <v>0</v>
      </c>
      <c r="O287" s="136">
        <v>0</v>
      </c>
      <c r="P287" s="136">
        <v>0</v>
      </c>
    </row>
    <row r="288" spans="1:16" s="82" customFormat="1" ht="34.5" customHeight="1">
      <c r="A288" s="341" t="s">
        <v>920</v>
      </c>
      <c r="B288" s="83"/>
      <c r="C288" s="449" t="s">
        <v>229</v>
      </c>
      <c r="D288" s="451"/>
      <c r="E288" s="451"/>
      <c r="F288" s="451"/>
      <c r="G288" s="449" t="s">
        <v>219</v>
      </c>
      <c r="H288" s="449"/>
      <c r="I288" s="453"/>
      <c r="J288" s="131">
        <f t="shared" si="7"/>
        <v>0</v>
      </c>
      <c r="K288" s="118" t="str">
        <f t="shared" si="6"/>
        <v/>
      </c>
      <c r="L288" s="135">
        <v>0</v>
      </c>
      <c r="M288" s="135">
        <v>0</v>
      </c>
      <c r="N288" s="135">
        <v>0</v>
      </c>
      <c r="O288" s="135">
        <v>0</v>
      </c>
      <c r="P288" s="135">
        <v>0</v>
      </c>
    </row>
    <row r="289" spans="1:22" s="82" customFormat="1" ht="34.5" customHeight="1">
      <c r="A289" s="341" t="s">
        <v>920</v>
      </c>
      <c r="B289" s="83"/>
      <c r="C289" s="451"/>
      <c r="D289" s="451"/>
      <c r="E289" s="451"/>
      <c r="F289" s="451"/>
      <c r="G289" s="449" t="s">
        <v>221</v>
      </c>
      <c r="H289" s="449"/>
      <c r="I289" s="453"/>
      <c r="J289" s="131">
        <f t="shared" si="7"/>
        <v>0</v>
      </c>
      <c r="K289" s="118" t="str">
        <f t="shared" si="6"/>
        <v/>
      </c>
      <c r="L289" s="136">
        <v>0</v>
      </c>
      <c r="M289" s="136">
        <v>0</v>
      </c>
      <c r="N289" s="136">
        <v>0</v>
      </c>
      <c r="O289" s="136">
        <v>0</v>
      </c>
      <c r="P289" s="136">
        <v>0</v>
      </c>
    </row>
    <row r="290" spans="1:22" s="82" customFormat="1" ht="34.5" customHeight="1">
      <c r="A290" s="341" t="s">
        <v>921</v>
      </c>
      <c r="B290" s="83"/>
      <c r="C290" s="449" t="s">
        <v>230</v>
      </c>
      <c r="D290" s="451"/>
      <c r="E290" s="451"/>
      <c r="F290" s="451"/>
      <c r="G290" s="449" t="s">
        <v>219</v>
      </c>
      <c r="H290" s="449"/>
      <c r="I290" s="453"/>
      <c r="J290" s="131">
        <f t="shared" si="7"/>
        <v>0</v>
      </c>
      <c r="K290" s="118" t="str">
        <f t="shared" si="6"/>
        <v/>
      </c>
      <c r="L290" s="135">
        <v>0</v>
      </c>
      <c r="M290" s="135">
        <v>0</v>
      </c>
      <c r="N290" s="135">
        <v>0</v>
      </c>
      <c r="O290" s="135">
        <v>0</v>
      </c>
      <c r="P290" s="135">
        <v>0</v>
      </c>
    </row>
    <row r="291" spans="1:22" s="82" customFormat="1" ht="34.5" customHeight="1">
      <c r="A291" s="341" t="s">
        <v>921</v>
      </c>
      <c r="B291" s="83"/>
      <c r="C291" s="451"/>
      <c r="D291" s="451"/>
      <c r="E291" s="451"/>
      <c r="F291" s="451"/>
      <c r="G291" s="449" t="s">
        <v>221</v>
      </c>
      <c r="H291" s="449"/>
      <c r="I291" s="453"/>
      <c r="J291" s="131">
        <f t="shared" si="7"/>
        <v>0</v>
      </c>
      <c r="K291" s="118" t="str">
        <f t="shared" si="6"/>
        <v/>
      </c>
      <c r="L291" s="136">
        <v>0</v>
      </c>
      <c r="M291" s="136">
        <v>0</v>
      </c>
      <c r="N291" s="136">
        <v>0</v>
      </c>
      <c r="O291" s="136">
        <v>0</v>
      </c>
      <c r="P291" s="136">
        <v>0</v>
      </c>
    </row>
    <row r="292" spans="1:22" s="82" customFormat="1" ht="34.5" customHeight="1">
      <c r="A292" s="330" t="s">
        <v>922</v>
      </c>
      <c r="B292" s="83"/>
      <c r="C292" s="449" t="s">
        <v>231</v>
      </c>
      <c r="D292" s="450"/>
      <c r="E292" s="450"/>
      <c r="F292" s="450"/>
      <c r="G292" s="449" t="s">
        <v>219</v>
      </c>
      <c r="H292" s="449"/>
      <c r="I292" s="453"/>
      <c r="J292" s="131">
        <v>2</v>
      </c>
      <c r="K292" s="118" t="str">
        <f t="shared" si="6"/>
        <v/>
      </c>
      <c r="L292" s="132"/>
      <c r="M292" s="132"/>
      <c r="N292" s="132"/>
      <c r="O292" s="132"/>
      <c r="P292" s="132"/>
    </row>
    <row r="293" spans="1:22" s="82" customFormat="1" ht="34.5" customHeight="1">
      <c r="A293" s="330" t="s">
        <v>922</v>
      </c>
      <c r="B293" s="83"/>
      <c r="C293" s="450"/>
      <c r="D293" s="450"/>
      <c r="E293" s="450"/>
      <c r="F293" s="450"/>
      <c r="G293" s="449" t="s">
        <v>221</v>
      </c>
      <c r="H293" s="449"/>
      <c r="I293" s="453"/>
      <c r="J293" s="131">
        <v>0</v>
      </c>
      <c r="K293" s="118" t="str">
        <f t="shared" si="6"/>
        <v/>
      </c>
      <c r="L293" s="134"/>
      <c r="M293" s="134"/>
      <c r="N293" s="134"/>
      <c r="O293" s="134"/>
      <c r="P293" s="134"/>
    </row>
    <row r="294" spans="1:22" s="82" customFormat="1" ht="34.5" customHeight="1">
      <c r="A294" s="330" t="s">
        <v>923</v>
      </c>
      <c r="B294" s="83"/>
      <c r="C294" s="449" t="s">
        <v>232</v>
      </c>
      <c r="D294" s="450"/>
      <c r="E294" s="450"/>
      <c r="F294" s="450"/>
      <c r="G294" s="449" t="s">
        <v>219</v>
      </c>
      <c r="H294" s="449"/>
      <c r="I294" s="453"/>
      <c r="J294" s="131">
        <v>1</v>
      </c>
      <c r="K294" s="118" t="str">
        <f t="shared" si="6"/>
        <v/>
      </c>
      <c r="L294" s="132"/>
      <c r="M294" s="132"/>
      <c r="N294" s="132"/>
      <c r="O294" s="132"/>
      <c r="P294" s="132"/>
    </row>
    <row r="295" spans="1:22" s="82" customFormat="1" ht="34.5" customHeight="1">
      <c r="A295" s="330" t="s">
        <v>923</v>
      </c>
      <c r="B295" s="83"/>
      <c r="C295" s="450"/>
      <c r="D295" s="450"/>
      <c r="E295" s="450"/>
      <c r="F295" s="450"/>
      <c r="G295" s="449" t="s">
        <v>221</v>
      </c>
      <c r="H295" s="449"/>
      <c r="I295" s="453"/>
      <c r="J295" s="131">
        <v>0</v>
      </c>
      <c r="K295" s="118" t="str">
        <f t="shared" si="6"/>
        <v/>
      </c>
      <c r="L295" s="134"/>
      <c r="M295" s="134"/>
      <c r="N295" s="134"/>
      <c r="O295" s="134"/>
      <c r="P295" s="134"/>
    </row>
    <row r="296" spans="1:22" s="82" customFormat="1" ht="34.5" customHeight="1">
      <c r="A296" s="341" t="s">
        <v>924</v>
      </c>
      <c r="B296" s="83"/>
      <c r="C296" s="449" t="s">
        <v>2010</v>
      </c>
      <c r="D296" s="451"/>
      <c r="E296" s="451"/>
      <c r="F296" s="451"/>
      <c r="G296" s="449" t="s">
        <v>219</v>
      </c>
      <c r="H296" s="449"/>
      <c r="I296" s="453"/>
      <c r="J296" s="131">
        <f>IF(SUM(L296:P296)=0,IF(COUNTIF(L296:P296,"未確認")&gt;0,"未確認",IF(COUNTIF(L296:P296,"~*")&gt;0,"*",SUM(L296:P296))),SUM(L296:P296))</f>
        <v>0</v>
      </c>
      <c r="K296" s="118" t="str">
        <f t="shared" si="6"/>
        <v/>
      </c>
      <c r="L296" s="135">
        <v>0</v>
      </c>
      <c r="M296" s="135">
        <v>0</v>
      </c>
      <c r="N296" s="135">
        <v>0</v>
      </c>
      <c r="O296" s="135">
        <v>0</v>
      </c>
      <c r="P296" s="135">
        <v>0</v>
      </c>
    </row>
    <row r="297" spans="1:22" s="82" customFormat="1" ht="34.5" customHeight="1">
      <c r="A297" s="341" t="s">
        <v>924</v>
      </c>
      <c r="B297" s="83"/>
      <c r="C297" s="451"/>
      <c r="D297" s="451"/>
      <c r="E297" s="451"/>
      <c r="F297" s="451"/>
      <c r="G297" s="449" t="s">
        <v>221</v>
      </c>
      <c r="H297" s="449"/>
      <c r="I297" s="453"/>
      <c r="J297" s="131">
        <f>IF(SUM(L297:P297)=0,IF(COUNTIF(L297:P297,"未確認")&gt;0,"未確認",IF(COUNTIF(L297:P297,"~*")&gt;0,"*",SUM(L297:P297))),SUM(L297:P297))</f>
        <v>0</v>
      </c>
      <c r="K297" s="118" t="str">
        <f t="shared" si="6"/>
        <v/>
      </c>
      <c r="L297" s="136">
        <v>0</v>
      </c>
      <c r="M297" s="136">
        <v>0</v>
      </c>
      <c r="N297" s="136">
        <v>0</v>
      </c>
      <c r="O297" s="136">
        <v>0</v>
      </c>
      <c r="P297" s="136">
        <v>0</v>
      </c>
    </row>
    <row r="298" spans="1:22" s="82" customFormat="1" ht="34.5" customHeight="1">
      <c r="A298" s="341" t="s">
        <v>926</v>
      </c>
      <c r="B298" s="83"/>
      <c r="C298" s="449" t="s">
        <v>234</v>
      </c>
      <c r="D298" s="450"/>
      <c r="E298" s="450"/>
      <c r="F298" s="450"/>
      <c r="G298" s="449" t="s">
        <v>219</v>
      </c>
      <c r="H298" s="449"/>
      <c r="I298" s="453"/>
      <c r="J298" s="131">
        <f>IF(SUM(L298:P298)=0,IF(COUNTIF(L298:P298,"未確認")&gt;0,"未確認",IF(COUNTIF(L298:P298,"~*")&gt;0,"*",SUM(L298:P298))),SUM(L298:P298))</f>
        <v>0</v>
      </c>
      <c r="K298" s="118" t="str">
        <f t="shared" si="6"/>
        <v/>
      </c>
      <c r="L298" s="135">
        <v>0</v>
      </c>
      <c r="M298" s="135">
        <v>0</v>
      </c>
      <c r="N298" s="135">
        <v>0</v>
      </c>
      <c r="O298" s="135">
        <v>0</v>
      </c>
      <c r="P298" s="135">
        <v>0</v>
      </c>
    </row>
    <row r="299" spans="1:22" s="82" customFormat="1" ht="34.5" customHeight="1">
      <c r="A299" s="341" t="s">
        <v>926</v>
      </c>
      <c r="B299" s="83"/>
      <c r="C299" s="450"/>
      <c r="D299" s="450"/>
      <c r="E299" s="450"/>
      <c r="F299" s="450"/>
      <c r="G299" s="449" t="s">
        <v>221</v>
      </c>
      <c r="H299" s="449"/>
      <c r="I299" s="454"/>
      <c r="J299" s="131">
        <f>IF(SUM(L299:P299)=0,IF(COUNTIF(L299:P299,"未確認")&gt;0,"未確認",IF(COUNTIF(L299:P299,"~*")&gt;0,"*",SUM(L299:P299))),SUM(L299:P299))</f>
        <v>0</v>
      </c>
      <c r="K299" s="118" t="str">
        <f t="shared" si="6"/>
        <v/>
      </c>
      <c r="L299" s="136">
        <v>0</v>
      </c>
      <c r="M299" s="136">
        <v>0</v>
      </c>
      <c r="N299" s="136">
        <v>0</v>
      </c>
      <c r="O299" s="136">
        <v>0</v>
      </c>
      <c r="P299" s="136">
        <v>0</v>
      </c>
    </row>
    <row r="300" spans="1:22" s="1" customFormat="1">
      <c r="A300" s="328"/>
      <c r="B300" s="19"/>
      <c r="C300" s="19"/>
      <c r="D300" s="19"/>
      <c r="E300" s="19"/>
      <c r="F300" s="19"/>
      <c r="G300" s="19"/>
      <c r="H300" s="15"/>
      <c r="I300" s="15"/>
      <c r="J300" s="87"/>
      <c r="K300" s="88"/>
      <c r="L300" s="89"/>
      <c r="M300" s="89"/>
      <c r="N300" s="89"/>
      <c r="O300" s="89"/>
      <c r="P300" s="89"/>
      <c r="Q300" s="89"/>
      <c r="R300" s="89"/>
      <c r="S300" s="89"/>
      <c r="T300" s="89"/>
      <c r="U300" s="89"/>
      <c r="V300" s="89"/>
    </row>
    <row r="301" spans="1:22">
      <c r="A301" s="328"/>
      <c r="B301" s="19"/>
      <c r="C301" s="19"/>
      <c r="D301" s="19"/>
      <c r="E301" s="19"/>
      <c r="F301" s="19"/>
      <c r="G301" s="19"/>
      <c r="H301" s="15"/>
      <c r="I301" s="15"/>
      <c r="L301" s="73"/>
      <c r="M301" s="137"/>
      <c r="N301" s="137"/>
      <c r="O301" s="73"/>
      <c r="P301" s="73"/>
      <c r="Q301" s="73"/>
      <c r="R301" s="73"/>
      <c r="S301" s="73"/>
      <c r="T301" s="73"/>
      <c r="U301" s="73"/>
      <c r="V301" s="73"/>
    </row>
    <row r="302" spans="1:22" ht="34.5" customHeight="1">
      <c r="A302" s="328"/>
      <c r="B302" s="19"/>
      <c r="C302" s="4"/>
      <c r="D302" s="4"/>
      <c r="F302" s="4"/>
      <c r="G302" s="4"/>
      <c r="H302" s="308"/>
      <c r="I302" s="308"/>
      <c r="J302" s="74" t="s">
        <v>68</v>
      </c>
      <c r="K302" s="75"/>
      <c r="L302" s="317" t="s">
        <v>235</v>
      </c>
      <c r="M302" s="9"/>
      <c r="N302" s="9"/>
      <c r="O302" s="130"/>
      <c r="P302" s="130"/>
      <c r="Q302" s="130"/>
      <c r="R302" s="130"/>
      <c r="S302" s="130"/>
      <c r="T302" s="130"/>
      <c r="U302" s="130"/>
      <c r="V302" s="130"/>
    </row>
    <row r="303" spans="1:22" ht="20.25" customHeight="1">
      <c r="A303" s="328"/>
      <c r="B303" s="2"/>
      <c r="C303" s="60"/>
      <c r="D303" s="4"/>
      <c r="F303" s="4"/>
      <c r="G303" s="4"/>
      <c r="H303" s="308"/>
      <c r="I303" s="65" t="s">
        <v>1584</v>
      </c>
      <c r="J303" s="66"/>
      <c r="K303" s="77"/>
      <c r="L303" s="317" t="s">
        <v>236</v>
      </c>
      <c r="M303" s="317" t="s">
        <v>237</v>
      </c>
      <c r="N303" s="317" t="s">
        <v>238</v>
      </c>
      <c r="O303" s="130"/>
      <c r="P303" s="130"/>
      <c r="Q303" s="130"/>
      <c r="R303" s="130"/>
      <c r="S303" s="130"/>
      <c r="T303" s="130"/>
      <c r="U303" s="130"/>
      <c r="V303" s="9"/>
    </row>
    <row r="304" spans="1:22" s="82" customFormat="1" ht="34.5" customHeight="1">
      <c r="A304" s="341" t="s">
        <v>928</v>
      </c>
      <c r="B304" s="114"/>
      <c r="C304" s="449" t="s">
        <v>223</v>
      </c>
      <c r="D304" s="449"/>
      <c r="E304" s="449"/>
      <c r="F304" s="449"/>
      <c r="G304" s="404" t="s">
        <v>219</v>
      </c>
      <c r="H304" s="406"/>
      <c r="I304" s="455" t="s">
        <v>929</v>
      </c>
      <c r="J304" s="138"/>
      <c r="K304" s="139"/>
      <c r="L304" s="135">
        <v>0</v>
      </c>
      <c r="M304" s="135">
        <v>0</v>
      </c>
      <c r="N304" s="135">
        <v>2</v>
      </c>
      <c r="O304" s="130"/>
      <c r="P304" s="130"/>
      <c r="Q304" s="130"/>
      <c r="R304" s="130"/>
      <c r="S304" s="130"/>
      <c r="T304" s="130"/>
      <c r="U304" s="130"/>
    </row>
    <row r="305" spans="1:21" s="82" customFormat="1" ht="34.5" customHeight="1">
      <c r="A305" s="341" t="s">
        <v>928</v>
      </c>
      <c r="B305" s="114"/>
      <c r="C305" s="449"/>
      <c r="D305" s="449"/>
      <c r="E305" s="449"/>
      <c r="F305" s="449"/>
      <c r="G305" s="404" t="s">
        <v>221</v>
      </c>
      <c r="H305" s="406"/>
      <c r="I305" s="456"/>
      <c r="J305" s="138"/>
      <c r="K305" s="140"/>
      <c r="L305" s="136">
        <v>0</v>
      </c>
      <c r="M305" s="136">
        <v>0</v>
      </c>
      <c r="N305" s="136">
        <v>0</v>
      </c>
      <c r="O305" s="130"/>
      <c r="P305" s="130"/>
      <c r="Q305" s="130"/>
      <c r="R305" s="130"/>
      <c r="S305" s="130"/>
      <c r="T305" s="130"/>
      <c r="U305" s="130"/>
    </row>
    <row r="306" spans="1:21" s="82" customFormat="1" ht="34.5" customHeight="1">
      <c r="A306" s="341" t="s">
        <v>930</v>
      </c>
      <c r="B306" s="114"/>
      <c r="C306" s="449" t="s">
        <v>224</v>
      </c>
      <c r="D306" s="451"/>
      <c r="E306" s="451"/>
      <c r="F306" s="451"/>
      <c r="G306" s="404" t="s">
        <v>219</v>
      </c>
      <c r="H306" s="406"/>
      <c r="I306" s="456"/>
      <c r="J306" s="138"/>
      <c r="K306" s="139"/>
      <c r="L306" s="135">
        <v>0</v>
      </c>
      <c r="M306" s="135">
        <v>2</v>
      </c>
      <c r="N306" s="135">
        <v>0</v>
      </c>
      <c r="O306" s="130"/>
      <c r="P306" s="130"/>
      <c r="Q306" s="130"/>
      <c r="R306" s="130"/>
      <c r="S306" s="130"/>
      <c r="T306" s="130"/>
      <c r="U306" s="130"/>
    </row>
    <row r="307" spans="1:21" s="82" customFormat="1" ht="34.5" customHeight="1">
      <c r="A307" s="341" t="s">
        <v>930</v>
      </c>
      <c r="B307" s="114"/>
      <c r="C307" s="451"/>
      <c r="D307" s="451"/>
      <c r="E307" s="451"/>
      <c r="F307" s="451"/>
      <c r="G307" s="404" t="s">
        <v>221</v>
      </c>
      <c r="H307" s="406"/>
      <c r="I307" s="456"/>
      <c r="J307" s="138"/>
      <c r="K307" s="140"/>
      <c r="L307" s="136">
        <v>0</v>
      </c>
      <c r="M307" s="136">
        <v>0.8</v>
      </c>
      <c r="N307" s="136">
        <v>0</v>
      </c>
      <c r="O307" s="130"/>
      <c r="P307" s="130"/>
      <c r="Q307" s="130"/>
      <c r="R307" s="130"/>
      <c r="S307" s="130"/>
      <c r="T307" s="130"/>
      <c r="U307" s="130"/>
    </row>
    <row r="308" spans="1:21" s="82" customFormat="1" ht="34.5" customHeight="1">
      <c r="A308" s="341" t="s">
        <v>931</v>
      </c>
      <c r="B308" s="114"/>
      <c r="C308" s="449" t="s">
        <v>225</v>
      </c>
      <c r="D308" s="451"/>
      <c r="E308" s="451"/>
      <c r="F308" s="451"/>
      <c r="G308" s="404" t="s">
        <v>219</v>
      </c>
      <c r="H308" s="406"/>
      <c r="I308" s="456"/>
      <c r="J308" s="138"/>
      <c r="K308" s="139"/>
      <c r="L308" s="135">
        <v>0</v>
      </c>
      <c r="M308" s="135">
        <v>0</v>
      </c>
      <c r="N308" s="135">
        <v>0</v>
      </c>
      <c r="O308" s="130"/>
      <c r="P308" s="130"/>
      <c r="Q308" s="130"/>
      <c r="R308" s="130"/>
      <c r="S308" s="130"/>
      <c r="T308" s="130"/>
      <c r="U308" s="130"/>
    </row>
    <row r="309" spans="1:21" s="82" customFormat="1" ht="34.5" customHeight="1">
      <c r="A309" s="341" t="s">
        <v>931</v>
      </c>
      <c r="B309" s="114"/>
      <c r="C309" s="451"/>
      <c r="D309" s="451"/>
      <c r="E309" s="451"/>
      <c r="F309" s="451"/>
      <c r="G309" s="404" t="s">
        <v>221</v>
      </c>
      <c r="H309" s="406"/>
      <c r="I309" s="456"/>
      <c r="J309" s="138"/>
      <c r="K309" s="140"/>
      <c r="L309" s="136">
        <v>0</v>
      </c>
      <c r="M309" s="136">
        <v>0</v>
      </c>
      <c r="N309" s="136">
        <v>0</v>
      </c>
      <c r="O309" s="130"/>
      <c r="P309" s="130"/>
      <c r="Q309" s="130"/>
      <c r="R309" s="130"/>
      <c r="S309" s="130"/>
      <c r="T309" s="130"/>
      <c r="U309" s="130"/>
    </row>
    <row r="310" spans="1:21" s="82" customFormat="1" ht="34.5" customHeight="1">
      <c r="A310" s="341" t="s">
        <v>932</v>
      </c>
      <c r="B310" s="114"/>
      <c r="C310" s="449" t="s">
        <v>226</v>
      </c>
      <c r="D310" s="451"/>
      <c r="E310" s="451"/>
      <c r="F310" s="451"/>
      <c r="G310" s="404" t="s">
        <v>219</v>
      </c>
      <c r="H310" s="406"/>
      <c r="I310" s="456"/>
      <c r="J310" s="138"/>
      <c r="K310" s="139"/>
      <c r="L310" s="135">
        <v>0</v>
      </c>
      <c r="M310" s="135">
        <v>0</v>
      </c>
      <c r="N310" s="135">
        <v>0</v>
      </c>
      <c r="O310" s="130"/>
      <c r="P310" s="130"/>
      <c r="Q310" s="130"/>
      <c r="R310" s="130"/>
      <c r="S310" s="130"/>
      <c r="T310" s="130"/>
      <c r="U310" s="130"/>
    </row>
    <row r="311" spans="1:21" s="82" customFormat="1" ht="34.5" customHeight="1">
      <c r="A311" s="341" t="s">
        <v>932</v>
      </c>
      <c r="B311" s="83"/>
      <c r="C311" s="451"/>
      <c r="D311" s="451"/>
      <c r="E311" s="451"/>
      <c r="F311" s="451"/>
      <c r="G311" s="404" t="s">
        <v>221</v>
      </c>
      <c r="H311" s="406"/>
      <c r="I311" s="456"/>
      <c r="J311" s="138"/>
      <c r="K311" s="140"/>
      <c r="L311" s="136">
        <v>0</v>
      </c>
      <c r="M311" s="136">
        <v>0</v>
      </c>
      <c r="N311" s="136">
        <v>0</v>
      </c>
      <c r="O311" s="130"/>
      <c r="P311" s="130"/>
      <c r="Q311" s="130"/>
      <c r="R311" s="130"/>
      <c r="S311" s="130"/>
      <c r="T311" s="130"/>
      <c r="U311" s="130"/>
    </row>
    <row r="312" spans="1:21" s="82" customFormat="1" ht="34.5" customHeight="1">
      <c r="A312" s="341" t="s">
        <v>933</v>
      </c>
      <c r="B312" s="83"/>
      <c r="C312" s="449" t="s">
        <v>227</v>
      </c>
      <c r="D312" s="451"/>
      <c r="E312" s="451"/>
      <c r="F312" s="451"/>
      <c r="G312" s="404" t="s">
        <v>219</v>
      </c>
      <c r="H312" s="406"/>
      <c r="I312" s="456"/>
      <c r="J312" s="138"/>
      <c r="K312" s="139"/>
      <c r="L312" s="135">
        <v>0</v>
      </c>
      <c r="M312" s="135">
        <v>0</v>
      </c>
      <c r="N312" s="135">
        <v>5</v>
      </c>
      <c r="O312" s="130"/>
      <c r="P312" s="130"/>
      <c r="Q312" s="130"/>
      <c r="R312" s="130"/>
      <c r="S312" s="130"/>
      <c r="T312" s="130"/>
      <c r="U312" s="130"/>
    </row>
    <row r="313" spans="1:21" s="82" customFormat="1" ht="34.5" customHeight="1">
      <c r="A313" s="341" t="s">
        <v>933</v>
      </c>
      <c r="B313" s="83"/>
      <c r="C313" s="451"/>
      <c r="D313" s="451"/>
      <c r="E313" s="451"/>
      <c r="F313" s="451"/>
      <c r="G313" s="404" t="s">
        <v>221</v>
      </c>
      <c r="H313" s="406"/>
      <c r="I313" s="456"/>
      <c r="J313" s="138"/>
      <c r="K313" s="140"/>
      <c r="L313" s="136">
        <v>0</v>
      </c>
      <c r="M313" s="136">
        <v>0</v>
      </c>
      <c r="N313" s="136">
        <v>0</v>
      </c>
      <c r="O313" s="130"/>
      <c r="P313" s="130"/>
      <c r="Q313" s="130"/>
      <c r="R313" s="130"/>
      <c r="S313" s="130"/>
      <c r="T313" s="130"/>
      <c r="U313" s="130"/>
    </row>
    <row r="314" spans="1:21" s="82" customFormat="1" ht="34.5" customHeight="1">
      <c r="A314" s="341" t="s">
        <v>934</v>
      </c>
      <c r="B314" s="83"/>
      <c r="C314" s="449" t="s">
        <v>228</v>
      </c>
      <c r="D314" s="451"/>
      <c r="E314" s="451"/>
      <c r="F314" s="451"/>
      <c r="G314" s="404" t="s">
        <v>219</v>
      </c>
      <c r="H314" s="406"/>
      <c r="I314" s="456"/>
      <c r="J314" s="138"/>
      <c r="K314" s="139"/>
      <c r="L314" s="135">
        <v>0</v>
      </c>
      <c r="M314" s="135">
        <v>0</v>
      </c>
      <c r="N314" s="135">
        <v>4</v>
      </c>
      <c r="O314" s="130"/>
      <c r="P314" s="130"/>
      <c r="Q314" s="130"/>
      <c r="R314" s="130"/>
      <c r="S314" s="130"/>
      <c r="T314" s="130"/>
      <c r="U314" s="130"/>
    </row>
    <row r="315" spans="1:21" s="82" customFormat="1" ht="34.5" customHeight="1">
      <c r="A315" s="341" t="s">
        <v>934</v>
      </c>
      <c r="B315" s="83"/>
      <c r="C315" s="451"/>
      <c r="D315" s="451"/>
      <c r="E315" s="451"/>
      <c r="F315" s="451"/>
      <c r="G315" s="404" t="s">
        <v>221</v>
      </c>
      <c r="H315" s="406"/>
      <c r="I315" s="456"/>
      <c r="J315" s="138"/>
      <c r="K315" s="140"/>
      <c r="L315" s="136">
        <v>0</v>
      </c>
      <c r="M315" s="136">
        <v>0</v>
      </c>
      <c r="N315" s="136">
        <v>0</v>
      </c>
      <c r="O315" s="130"/>
      <c r="P315" s="130"/>
      <c r="Q315" s="130"/>
      <c r="R315" s="130"/>
      <c r="S315" s="130"/>
      <c r="T315" s="130"/>
      <c r="U315" s="130"/>
    </row>
    <row r="316" spans="1:21" s="82" customFormat="1" ht="34.5" customHeight="1">
      <c r="A316" s="341" t="s">
        <v>935</v>
      </c>
      <c r="B316" s="83"/>
      <c r="C316" s="449" t="s">
        <v>229</v>
      </c>
      <c r="D316" s="451"/>
      <c r="E316" s="451"/>
      <c r="F316" s="451"/>
      <c r="G316" s="404" t="s">
        <v>219</v>
      </c>
      <c r="H316" s="406"/>
      <c r="I316" s="456"/>
      <c r="J316" s="138"/>
      <c r="K316" s="139"/>
      <c r="L316" s="135">
        <v>0</v>
      </c>
      <c r="M316" s="135">
        <v>0</v>
      </c>
      <c r="N316" s="135">
        <v>2</v>
      </c>
      <c r="O316" s="130"/>
      <c r="P316" s="130"/>
      <c r="Q316" s="130"/>
      <c r="R316" s="130"/>
      <c r="S316" s="130"/>
      <c r="T316" s="130"/>
      <c r="U316" s="130"/>
    </row>
    <row r="317" spans="1:21" s="82" customFormat="1" ht="34.5" customHeight="1">
      <c r="A317" s="341" t="s">
        <v>935</v>
      </c>
      <c r="B317" s="83"/>
      <c r="C317" s="451"/>
      <c r="D317" s="451"/>
      <c r="E317" s="451"/>
      <c r="F317" s="451"/>
      <c r="G317" s="404" t="s">
        <v>221</v>
      </c>
      <c r="H317" s="406"/>
      <c r="I317" s="456"/>
      <c r="J317" s="138"/>
      <c r="K317" s="140"/>
      <c r="L317" s="136">
        <v>0</v>
      </c>
      <c r="M317" s="136">
        <v>0</v>
      </c>
      <c r="N317" s="136">
        <v>0</v>
      </c>
      <c r="O317" s="130"/>
      <c r="P317" s="130"/>
      <c r="Q317" s="130"/>
      <c r="R317" s="130"/>
      <c r="S317" s="130"/>
      <c r="T317" s="130"/>
      <c r="U317" s="130"/>
    </row>
    <row r="318" spans="1:21" s="82" customFormat="1" ht="34.5" customHeight="1">
      <c r="A318" s="341" t="s">
        <v>936</v>
      </c>
      <c r="B318" s="83"/>
      <c r="C318" s="449" t="s">
        <v>230</v>
      </c>
      <c r="D318" s="451"/>
      <c r="E318" s="451"/>
      <c r="F318" s="451"/>
      <c r="G318" s="404" t="s">
        <v>219</v>
      </c>
      <c r="H318" s="406"/>
      <c r="I318" s="456"/>
      <c r="J318" s="138"/>
      <c r="K318" s="139"/>
      <c r="L318" s="135">
        <v>0</v>
      </c>
      <c r="M318" s="135">
        <v>0</v>
      </c>
      <c r="N318" s="135">
        <v>2</v>
      </c>
      <c r="O318" s="130"/>
      <c r="P318" s="130"/>
      <c r="Q318" s="130"/>
      <c r="R318" s="130"/>
      <c r="S318" s="130"/>
      <c r="T318" s="130"/>
      <c r="U318" s="130"/>
    </row>
    <row r="319" spans="1:21" s="82" customFormat="1" ht="34.5" customHeight="1">
      <c r="A319" s="341" t="s">
        <v>936</v>
      </c>
      <c r="B319" s="83"/>
      <c r="C319" s="451"/>
      <c r="D319" s="451"/>
      <c r="E319" s="451"/>
      <c r="F319" s="451"/>
      <c r="G319" s="404" t="s">
        <v>221</v>
      </c>
      <c r="H319" s="406"/>
      <c r="I319" s="456"/>
      <c r="J319" s="138"/>
      <c r="K319" s="140"/>
      <c r="L319" s="136">
        <v>0</v>
      </c>
      <c r="M319" s="136">
        <v>0</v>
      </c>
      <c r="N319" s="136">
        <v>0</v>
      </c>
      <c r="O319" s="130"/>
      <c r="P319" s="130"/>
      <c r="Q319" s="130"/>
      <c r="R319" s="130"/>
      <c r="S319" s="130"/>
      <c r="T319" s="130"/>
      <c r="U319" s="130"/>
    </row>
    <row r="320" spans="1:21" s="82" customFormat="1" ht="34.5" customHeight="1">
      <c r="A320" s="341" t="s">
        <v>937</v>
      </c>
      <c r="B320" s="83"/>
      <c r="C320" s="449" t="s">
        <v>240</v>
      </c>
      <c r="D320" s="451"/>
      <c r="E320" s="451"/>
      <c r="F320" s="451"/>
      <c r="G320" s="404" t="s">
        <v>219</v>
      </c>
      <c r="H320" s="406"/>
      <c r="I320" s="456"/>
      <c r="J320" s="138"/>
      <c r="K320" s="139"/>
      <c r="L320" s="135">
        <v>0</v>
      </c>
      <c r="M320" s="135">
        <v>0</v>
      </c>
      <c r="N320" s="135">
        <v>0</v>
      </c>
      <c r="O320" s="130"/>
      <c r="P320" s="130"/>
      <c r="Q320" s="130"/>
      <c r="R320" s="130"/>
      <c r="S320" s="130"/>
      <c r="T320" s="130"/>
      <c r="U320" s="130"/>
    </row>
    <row r="321" spans="1:22" s="82" customFormat="1" ht="34.5" customHeight="1">
      <c r="A321" s="341" t="s">
        <v>937</v>
      </c>
      <c r="B321" s="83"/>
      <c r="C321" s="451"/>
      <c r="D321" s="451"/>
      <c r="E321" s="451"/>
      <c r="F321" s="451"/>
      <c r="G321" s="404" t="s">
        <v>221</v>
      </c>
      <c r="H321" s="406"/>
      <c r="I321" s="456"/>
      <c r="J321" s="138"/>
      <c r="K321" s="140"/>
      <c r="L321" s="136">
        <v>0</v>
      </c>
      <c r="M321" s="136">
        <v>0</v>
      </c>
      <c r="N321" s="136">
        <v>0</v>
      </c>
      <c r="O321" s="130"/>
      <c r="P321" s="130"/>
      <c r="Q321" s="130"/>
      <c r="R321" s="130"/>
      <c r="S321" s="130"/>
      <c r="T321" s="130"/>
      <c r="U321" s="130"/>
    </row>
    <row r="322" spans="1:22" s="82" customFormat="1" ht="34.5" customHeight="1">
      <c r="A322" s="341" t="s">
        <v>938</v>
      </c>
      <c r="B322" s="83"/>
      <c r="C322" s="449" t="s">
        <v>234</v>
      </c>
      <c r="D322" s="450"/>
      <c r="E322" s="450"/>
      <c r="F322" s="450"/>
      <c r="G322" s="404" t="s">
        <v>219</v>
      </c>
      <c r="H322" s="406"/>
      <c r="I322" s="456"/>
      <c r="J322" s="138"/>
      <c r="K322" s="141"/>
      <c r="L322" s="135">
        <v>0</v>
      </c>
      <c r="M322" s="135">
        <v>0</v>
      </c>
      <c r="N322" s="135">
        <v>3</v>
      </c>
      <c r="O322" s="130"/>
      <c r="P322" s="130"/>
      <c r="Q322" s="130"/>
      <c r="R322" s="130"/>
      <c r="S322" s="130"/>
      <c r="T322" s="130"/>
      <c r="U322" s="130"/>
    </row>
    <row r="323" spans="1:22" s="82" customFormat="1" ht="34.5" customHeight="1">
      <c r="A323" s="341" t="s">
        <v>938</v>
      </c>
      <c r="B323" s="83"/>
      <c r="C323" s="450"/>
      <c r="D323" s="450"/>
      <c r="E323" s="450"/>
      <c r="F323" s="450"/>
      <c r="G323" s="404" t="s">
        <v>221</v>
      </c>
      <c r="H323" s="406"/>
      <c r="I323" s="457"/>
      <c r="J323" s="142"/>
      <c r="K323" s="143"/>
      <c r="L323" s="136">
        <v>0</v>
      </c>
      <c r="M323" s="136">
        <v>0</v>
      </c>
      <c r="N323" s="136">
        <v>0</v>
      </c>
      <c r="O323" s="130"/>
      <c r="P323" s="130"/>
      <c r="Q323" s="130"/>
      <c r="R323" s="130"/>
      <c r="S323" s="130"/>
      <c r="T323" s="130"/>
      <c r="U323" s="130"/>
    </row>
    <row r="324" spans="1:22" s="1" customFormat="1">
      <c r="A324" s="328"/>
      <c r="B324" s="19"/>
      <c r="C324" s="19"/>
      <c r="D324" s="19"/>
      <c r="E324" s="19"/>
      <c r="F324" s="19"/>
      <c r="G324" s="19"/>
      <c r="H324" s="15"/>
      <c r="I324" s="15"/>
      <c r="J324" s="87"/>
      <c r="K324" s="88"/>
      <c r="L324" s="89"/>
      <c r="M324" s="89"/>
      <c r="N324" s="89"/>
      <c r="O324" s="89"/>
      <c r="P324" s="89"/>
      <c r="Q324" s="89"/>
      <c r="R324" s="89"/>
      <c r="S324" s="89"/>
      <c r="T324" s="89"/>
      <c r="U324" s="89"/>
      <c r="V324" s="89"/>
    </row>
    <row r="325" spans="1:22" s="82" customFormat="1">
      <c r="A325" s="328"/>
      <c r="B325" s="83"/>
      <c r="C325" s="60"/>
      <c r="D325" s="60"/>
      <c r="E325" s="60"/>
      <c r="F325" s="60"/>
      <c r="G325" s="60"/>
      <c r="H325" s="90"/>
      <c r="I325" s="90"/>
      <c r="J325" s="87"/>
      <c r="K325" s="88"/>
      <c r="L325" s="89"/>
      <c r="M325" s="89"/>
      <c r="N325" s="89"/>
      <c r="O325" s="89"/>
      <c r="P325" s="89"/>
      <c r="Q325" s="89"/>
      <c r="R325" s="89"/>
      <c r="S325" s="89"/>
      <c r="T325" s="89"/>
      <c r="U325" s="89"/>
      <c r="V325" s="89"/>
    </row>
    <row r="326" spans="1:22" s="1" customFormat="1">
      <c r="A326" s="328"/>
      <c r="B326" s="83"/>
      <c r="C326" s="4"/>
      <c r="D326" s="4"/>
      <c r="E326" s="4"/>
      <c r="F326" s="4"/>
      <c r="G326" s="4"/>
      <c r="H326" s="308"/>
      <c r="I326" s="308"/>
      <c r="J326" s="101"/>
      <c r="K326" s="30"/>
      <c r="L326" s="101"/>
      <c r="M326" s="101"/>
      <c r="N326" s="101"/>
      <c r="O326" s="101"/>
      <c r="P326" s="101"/>
      <c r="Q326" s="101"/>
      <c r="R326" s="101"/>
      <c r="S326" s="101"/>
      <c r="T326" s="101"/>
      <c r="U326" s="101"/>
      <c r="V326" s="101"/>
    </row>
    <row r="327" spans="1:22" s="1" customFormat="1">
      <c r="A327" s="328"/>
      <c r="B327" s="19" t="s">
        <v>241</v>
      </c>
      <c r="C327" s="19"/>
      <c r="D327" s="19"/>
      <c r="E327" s="19"/>
      <c r="F327" s="19"/>
      <c r="G327" s="19"/>
      <c r="H327" s="15"/>
      <c r="I327" s="15"/>
      <c r="J327" s="101"/>
      <c r="K327" s="30"/>
      <c r="L327" s="101"/>
      <c r="M327" s="101"/>
      <c r="N327" s="101"/>
      <c r="O327" s="101"/>
      <c r="P327" s="101"/>
      <c r="Q327" s="101"/>
      <c r="R327" s="101"/>
      <c r="S327" s="101"/>
      <c r="T327" s="101"/>
      <c r="U327" s="101"/>
      <c r="V327" s="101"/>
    </row>
    <row r="328" spans="1:22">
      <c r="A328" s="328"/>
      <c r="B328" s="19"/>
      <c r="C328" s="19"/>
      <c r="D328" s="19"/>
      <c r="E328" s="19"/>
      <c r="F328" s="19"/>
      <c r="G328" s="19"/>
      <c r="H328" s="15"/>
      <c r="I328" s="15"/>
      <c r="L328" s="23"/>
      <c r="M328" s="23"/>
      <c r="N328" s="23"/>
      <c r="O328" s="23"/>
      <c r="P328" s="23"/>
      <c r="Q328" s="23"/>
      <c r="R328" s="73"/>
      <c r="S328" s="73"/>
      <c r="T328" s="73"/>
      <c r="U328" s="73"/>
      <c r="V328" s="73"/>
    </row>
    <row r="329" spans="1:22" ht="34.5" customHeight="1">
      <c r="A329" s="328"/>
      <c r="B329" s="19"/>
      <c r="C329" s="4"/>
      <c r="D329" s="4"/>
      <c r="F329" s="4"/>
      <c r="G329" s="4"/>
      <c r="H329" s="308"/>
      <c r="I329" s="308"/>
      <c r="J329" s="74" t="s">
        <v>68</v>
      </c>
      <c r="K329" s="75"/>
      <c r="L329" s="76" t="s">
        <v>1958</v>
      </c>
      <c r="M329" s="76" t="s">
        <v>1959</v>
      </c>
      <c r="N329" s="76" t="s">
        <v>1960</v>
      </c>
      <c r="O329" s="76" t="s">
        <v>1961</v>
      </c>
      <c r="P329" s="76" t="s">
        <v>515</v>
      </c>
      <c r="Q329" s="9"/>
      <c r="R329" s="9"/>
      <c r="S329" s="9"/>
      <c r="T329" s="9"/>
      <c r="U329" s="9"/>
      <c r="V329" s="9"/>
    </row>
    <row r="330" spans="1:22" ht="20.25" customHeight="1">
      <c r="A330" s="328"/>
      <c r="B330" s="2"/>
      <c r="C330" s="60"/>
      <c r="D330" s="4"/>
      <c r="F330" s="4"/>
      <c r="G330" s="4"/>
      <c r="H330" s="308"/>
      <c r="I330" s="65" t="s">
        <v>927</v>
      </c>
      <c r="J330" s="66"/>
      <c r="K330" s="77"/>
      <c r="L330" s="78" t="s">
        <v>526</v>
      </c>
      <c r="M330" s="128" t="s">
        <v>526</v>
      </c>
      <c r="N330" s="128" t="s">
        <v>526</v>
      </c>
      <c r="O330" s="128" t="s">
        <v>526</v>
      </c>
      <c r="P330" s="128" t="s">
        <v>526</v>
      </c>
      <c r="Q330" s="9"/>
      <c r="R330" s="9"/>
      <c r="S330" s="9"/>
      <c r="T330" s="9"/>
      <c r="U330" s="9"/>
      <c r="V330" s="9"/>
    </row>
    <row r="331" spans="1:22" s="82" customFormat="1" ht="34.5" customHeight="1">
      <c r="A331" s="341" t="s">
        <v>939</v>
      </c>
      <c r="B331" s="2"/>
      <c r="C331" s="404" t="s">
        <v>242</v>
      </c>
      <c r="D331" s="405"/>
      <c r="E331" s="405"/>
      <c r="F331" s="405"/>
      <c r="G331" s="405"/>
      <c r="H331" s="406"/>
      <c r="I331" s="443" t="s">
        <v>1649</v>
      </c>
      <c r="J331" s="68" t="s">
        <v>202</v>
      </c>
      <c r="K331" s="118"/>
      <c r="L331" s="144"/>
      <c r="M331" s="145"/>
      <c r="N331" s="145"/>
      <c r="O331" s="145"/>
      <c r="P331" s="145"/>
    </row>
    <row r="332" spans="1:22" s="82" customFormat="1" ht="34.5" customHeight="1">
      <c r="A332" s="341" t="s">
        <v>941</v>
      </c>
      <c r="B332" s="146"/>
      <c r="C332" s="458" t="s">
        <v>244</v>
      </c>
      <c r="D332" s="458"/>
      <c r="E332" s="458"/>
      <c r="F332" s="459"/>
      <c r="G332" s="449" t="s">
        <v>218</v>
      </c>
      <c r="H332" s="315" t="s">
        <v>245</v>
      </c>
      <c r="I332" s="438"/>
      <c r="J332" s="131">
        <v>0</v>
      </c>
      <c r="K332" s="118"/>
      <c r="L332" s="147"/>
      <c r="M332" s="148"/>
      <c r="N332" s="148"/>
      <c r="O332" s="148"/>
      <c r="P332" s="148"/>
    </row>
    <row r="333" spans="1:22" s="82" customFormat="1" ht="34.5" customHeight="1">
      <c r="A333" s="341" t="s">
        <v>941</v>
      </c>
      <c r="B333" s="146"/>
      <c r="C333" s="449"/>
      <c r="D333" s="449"/>
      <c r="E333" s="449"/>
      <c r="F333" s="451"/>
      <c r="G333" s="449"/>
      <c r="H333" s="315" t="s">
        <v>246</v>
      </c>
      <c r="I333" s="438"/>
      <c r="J333" s="133">
        <v>0</v>
      </c>
      <c r="K333" s="118"/>
      <c r="L333" s="147"/>
      <c r="M333" s="148"/>
      <c r="N333" s="148"/>
      <c r="O333" s="148"/>
      <c r="P333" s="148"/>
    </row>
    <row r="334" spans="1:22" s="82" customFormat="1" ht="34.5" customHeight="1">
      <c r="A334" s="341" t="s">
        <v>942</v>
      </c>
      <c r="B334" s="146"/>
      <c r="C334" s="449"/>
      <c r="D334" s="449"/>
      <c r="E334" s="449"/>
      <c r="F334" s="451"/>
      <c r="G334" s="449" t="s">
        <v>247</v>
      </c>
      <c r="H334" s="315" t="s">
        <v>245</v>
      </c>
      <c r="I334" s="438"/>
      <c r="J334" s="131">
        <v>0</v>
      </c>
      <c r="K334" s="118"/>
      <c r="L334" s="147"/>
      <c r="M334" s="148"/>
      <c r="N334" s="148"/>
      <c r="O334" s="148"/>
      <c r="P334" s="148"/>
    </row>
    <row r="335" spans="1:22" s="82" customFormat="1" ht="34.5" customHeight="1">
      <c r="A335" s="341" t="s">
        <v>942</v>
      </c>
      <c r="B335" s="146"/>
      <c r="C335" s="449"/>
      <c r="D335" s="449"/>
      <c r="E335" s="449"/>
      <c r="F335" s="451"/>
      <c r="G335" s="451"/>
      <c r="H335" s="315" t="s">
        <v>246</v>
      </c>
      <c r="I335" s="438"/>
      <c r="J335" s="133">
        <v>0</v>
      </c>
      <c r="K335" s="118"/>
      <c r="L335" s="147"/>
      <c r="M335" s="148"/>
      <c r="N335" s="148"/>
      <c r="O335" s="148"/>
      <c r="P335" s="148"/>
    </row>
    <row r="336" spans="1:22" s="82" customFormat="1" ht="34.5" customHeight="1">
      <c r="A336" s="341" t="s">
        <v>943</v>
      </c>
      <c r="B336" s="146"/>
      <c r="C336" s="449"/>
      <c r="D336" s="449"/>
      <c r="E336" s="449"/>
      <c r="F336" s="451"/>
      <c r="G336" s="449" t="s">
        <v>944</v>
      </c>
      <c r="H336" s="315" t="s">
        <v>245</v>
      </c>
      <c r="I336" s="438"/>
      <c r="J336" s="131">
        <v>4</v>
      </c>
      <c r="K336" s="118"/>
      <c r="L336" s="147"/>
      <c r="M336" s="148"/>
      <c r="N336" s="148"/>
      <c r="O336" s="148"/>
      <c r="P336" s="148"/>
    </row>
    <row r="337" spans="1:22" s="82" customFormat="1" ht="34.5" customHeight="1">
      <c r="A337" s="341" t="s">
        <v>943</v>
      </c>
      <c r="B337" s="146"/>
      <c r="C337" s="449"/>
      <c r="D337" s="449"/>
      <c r="E337" s="449"/>
      <c r="F337" s="451"/>
      <c r="G337" s="451"/>
      <c r="H337" s="315" t="s">
        <v>246</v>
      </c>
      <c r="I337" s="438"/>
      <c r="J337" s="133">
        <v>0</v>
      </c>
      <c r="K337" s="118"/>
      <c r="L337" s="147"/>
      <c r="M337" s="148"/>
      <c r="N337" s="148"/>
      <c r="O337" s="148"/>
      <c r="P337" s="148"/>
    </row>
    <row r="338" spans="1:22" s="82" customFormat="1" ht="34.5" customHeight="1">
      <c r="A338" s="341" t="s">
        <v>945</v>
      </c>
      <c r="B338" s="146"/>
      <c r="C338" s="449"/>
      <c r="D338" s="449"/>
      <c r="E338" s="449"/>
      <c r="F338" s="451"/>
      <c r="G338" s="460" t="s">
        <v>249</v>
      </c>
      <c r="H338" s="315" t="s">
        <v>245</v>
      </c>
      <c r="I338" s="438"/>
      <c r="J338" s="131">
        <v>4</v>
      </c>
      <c r="K338" s="118"/>
      <c r="L338" s="147"/>
      <c r="M338" s="148"/>
      <c r="N338" s="148"/>
      <c r="O338" s="148"/>
      <c r="P338" s="148"/>
    </row>
    <row r="339" spans="1:22" s="82" customFormat="1" ht="34.5" customHeight="1">
      <c r="A339" s="341" t="s">
        <v>945</v>
      </c>
      <c r="B339" s="146"/>
      <c r="C339" s="449"/>
      <c r="D339" s="449"/>
      <c r="E339" s="449"/>
      <c r="F339" s="451"/>
      <c r="G339" s="451"/>
      <c r="H339" s="315" t="s">
        <v>246</v>
      </c>
      <c r="I339" s="438"/>
      <c r="J339" s="133">
        <v>0</v>
      </c>
      <c r="K339" s="118"/>
      <c r="L339" s="147"/>
      <c r="M339" s="148"/>
      <c r="N339" s="148"/>
      <c r="O339" s="148"/>
      <c r="P339" s="148"/>
    </row>
    <row r="340" spans="1:22" s="82" customFormat="1" ht="34.5" customHeight="1">
      <c r="A340" s="341" t="s">
        <v>946</v>
      </c>
      <c r="B340" s="146"/>
      <c r="C340" s="449"/>
      <c r="D340" s="449"/>
      <c r="E340" s="449"/>
      <c r="F340" s="451"/>
      <c r="G340" s="449" t="s">
        <v>250</v>
      </c>
      <c r="H340" s="315" t="s">
        <v>245</v>
      </c>
      <c r="I340" s="438"/>
      <c r="J340" s="131">
        <v>1</v>
      </c>
      <c r="K340" s="118"/>
      <c r="L340" s="147"/>
      <c r="M340" s="148"/>
      <c r="N340" s="148"/>
      <c r="O340" s="148"/>
      <c r="P340" s="148"/>
    </row>
    <row r="341" spans="1:22" s="82" customFormat="1" ht="34.5" customHeight="1">
      <c r="A341" s="341" t="s">
        <v>946</v>
      </c>
      <c r="B341" s="146"/>
      <c r="C341" s="449"/>
      <c r="D341" s="449"/>
      <c r="E341" s="449"/>
      <c r="F341" s="451"/>
      <c r="G341" s="451"/>
      <c r="H341" s="315" t="s">
        <v>246</v>
      </c>
      <c r="I341" s="438"/>
      <c r="J341" s="133">
        <v>0</v>
      </c>
      <c r="K341" s="118"/>
      <c r="L341" s="147"/>
      <c r="M341" s="148"/>
      <c r="N341" s="148"/>
      <c r="O341" s="148"/>
      <c r="P341" s="148"/>
    </row>
    <row r="342" spans="1:22" s="82" customFormat="1" ht="34.5" customHeight="1">
      <c r="A342" s="341" t="s">
        <v>947</v>
      </c>
      <c r="B342" s="146"/>
      <c r="C342" s="449"/>
      <c r="D342" s="449"/>
      <c r="E342" s="449"/>
      <c r="F342" s="451"/>
      <c r="G342" s="449" t="s">
        <v>238</v>
      </c>
      <c r="H342" s="315" t="s">
        <v>245</v>
      </c>
      <c r="I342" s="438"/>
      <c r="J342" s="131">
        <v>4</v>
      </c>
      <c r="K342" s="118"/>
      <c r="L342" s="147"/>
      <c r="M342" s="148"/>
      <c r="N342" s="148"/>
      <c r="O342" s="148"/>
      <c r="P342" s="148"/>
    </row>
    <row r="343" spans="1:22" s="82" customFormat="1" ht="34.5" customHeight="1">
      <c r="A343" s="341" t="s">
        <v>947</v>
      </c>
      <c r="B343" s="146"/>
      <c r="C343" s="449"/>
      <c r="D343" s="449"/>
      <c r="E343" s="449"/>
      <c r="F343" s="451"/>
      <c r="G343" s="451"/>
      <c r="H343" s="315" t="s">
        <v>246</v>
      </c>
      <c r="I343" s="439"/>
      <c r="J343" s="133">
        <v>0</v>
      </c>
      <c r="K343" s="118"/>
      <c r="L343" s="149"/>
      <c r="M343" s="150"/>
      <c r="N343" s="150"/>
      <c r="O343" s="150"/>
      <c r="P343" s="150"/>
    </row>
    <row r="344" spans="1:22" s="1" customFormat="1">
      <c r="A344" s="328"/>
      <c r="B344" s="19"/>
      <c r="C344" s="19"/>
      <c r="D344" s="19"/>
      <c r="E344" s="19"/>
      <c r="F344" s="19"/>
      <c r="G344" s="19"/>
      <c r="H344" s="15"/>
      <c r="I344" s="15"/>
      <c r="J344" s="87"/>
      <c r="K344" s="88"/>
      <c r="L344" s="101"/>
      <c r="M344" s="101"/>
      <c r="N344" s="101"/>
      <c r="O344" s="101"/>
      <c r="P344" s="101"/>
    </row>
    <row r="345" spans="1:22" s="82" customFormat="1">
      <c r="A345" s="328"/>
      <c r="B345" s="83"/>
      <c r="C345" s="60"/>
      <c r="D345" s="60"/>
      <c r="E345" s="60"/>
      <c r="F345" s="60"/>
      <c r="G345" s="60"/>
      <c r="H345" s="90"/>
      <c r="I345" s="90"/>
      <c r="J345" s="87"/>
      <c r="K345" s="88"/>
      <c r="L345" s="89"/>
      <c r="M345" s="89"/>
      <c r="N345" s="89"/>
      <c r="O345" s="89"/>
      <c r="P345" s="89"/>
    </row>
    <row r="346" spans="1:22" s="1" customFormat="1">
      <c r="A346" s="328"/>
      <c r="B346" s="146"/>
      <c r="C346" s="151"/>
      <c r="D346" s="151"/>
      <c r="E346" s="4"/>
      <c r="F346" s="4"/>
      <c r="G346" s="4"/>
      <c r="H346" s="308"/>
      <c r="I346" s="308"/>
      <c r="J346" s="59"/>
      <c r="K346" s="30"/>
      <c r="L346" s="101"/>
      <c r="M346" s="101"/>
      <c r="N346" s="101"/>
      <c r="O346" s="101"/>
      <c r="P346" s="101"/>
    </row>
    <row r="347" spans="1:22" s="1" customFormat="1">
      <c r="A347" s="328"/>
      <c r="B347" s="19" t="s">
        <v>251</v>
      </c>
      <c r="C347" s="19"/>
      <c r="D347" s="19"/>
      <c r="E347" s="19"/>
      <c r="F347" s="19"/>
      <c r="G347" s="19"/>
      <c r="H347" s="15"/>
      <c r="I347" s="15"/>
      <c r="J347" s="101"/>
      <c r="K347" s="30"/>
      <c r="L347" s="101"/>
      <c r="M347" s="101"/>
      <c r="N347" s="101"/>
      <c r="O347" s="101"/>
      <c r="P347" s="101"/>
    </row>
    <row r="348" spans="1:22">
      <c r="A348" s="328"/>
      <c r="B348" s="19"/>
      <c r="C348" s="19"/>
      <c r="D348" s="19"/>
      <c r="E348" s="19"/>
      <c r="F348" s="19"/>
      <c r="G348" s="19"/>
      <c r="H348" s="15"/>
      <c r="I348" s="15"/>
      <c r="L348" s="23"/>
      <c r="M348" s="23"/>
      <c r="N348" s="23"/>
      <c r="O348" s="23"/>
      <c r="P348" s="23"/>
      <c r="Q348" s="9"/>
      <c r="R348" s="9"/>
      <c r="S348" s="9"/>
      <c r="T348" s="9"/>
      <c r="U348" s="9"/>
      <c r="V348" s="9"/>
    </row>
    <row r="349" spans="1:22" ht="34.5" customHeight="1">
      <c r="A349" s="328"/>
      <c r="B349" s="19"/>
      <c r="C349" s="4"/>
      <c r="D349" s="4"/>
      <c r="F349" s="4"/>
      <c r="G349" s="4"/>
      <c r="H349" s="308"/>
      <c r="I349" s="308"/>
      <c r="J349" s="74" t="s">
        <v>68</v>
      </c>
      <c r="K349" s="75"/>
      <c r="L349" s="76" t="s">
        <v>1958</v>
      </c>
      <c r="M349" s="76" t="s">
        <v>1959</v>
      </c>
      <c r="N349" s="76" t="s">
        <v>1960</v>
      </c>
      <c r="O349" s="76" t="s">
        <v>1961</v>
      </c>
      <c r="P349" s="76" t="s">
        <v>515</v>
      </c>
      <c r="Q349" s="9"/>
      <c r="R349" s="9"/>
      <c r="S349" s="9"/>
      <c r="T349" s="9"/>
      <c r="U349" s="9"/>
      <c r="V349" s="9"/>
    </row>
    <row r="350" spans="1:22" ht="20.25" customHeight="1">
      <c r="A350" s="328"/>
      <c r="B350" s="2"/>
      <c r="C350" s="60"/>
      <c r="D350" s="4"/>
      <c r="F350" s="4"/>
      <c r="G350" s="4"/>
      <c r="H350" s="308"/>
      <c r="I350" s="65" t="s">
        <v>927</v>
      </c>
      <c r="J350" s="66"/>
      <c r="K350" s="77"/>
      <c r="L350" s="78" t="s">
        <v>526</v>
      </c>
      <c r="M350" s="128" t="s">
        <v>526</v>
      </c>
      <c r="N350" s="128" t="s">
        <v>526</v>
      </c>
      <c r="O350" s="128" t="s">
        <v>526</v>
      </c>
      <c r="P350" s="128" t="s">
        <v>526</v>
      </c>
      <c r="Q350" s="9"/>
      <c r="R350" s="9"/>
      <c r="S350" s="9"/>
      <c r="T350" s="9"/>
      <c r="U350" s="9"/>
      <c r="V350" s="9"/>
    </row>
    <row r="351" spans="1:22" s="82" customFormat="1" ht="34.5" customHeight="1">
      <c r="A351" s="341" t="s">
        <v>948</v>
      </c>
      <c r="B351" s="2"/>
      <c r="C351" s="407" t="s">
        <v>252</v>
      </c>
      <c r="D351" s="408"/>
      <c r="E351" s="461" t="s">
        <v>950</v>
      </c>
      <c r="F351" s="462"/>
      <c r="G351" s="404" t="s">
        <v>254</v>
      </c>
      <c r="H351" s="406"/>
      <c r="I351" s="443" t="s">
        <v>951</v>
      </c>
      <c r="J351" s="152">
        <v>0</v>
      </c>
      <c r="K351" s="118"/>
      <c r="L351" s="144"/>
      <c r="M351" s="145"/>
      <c r="N351" s="145"/>
      <c r="O351" s="145"/>
      <c r="P351" s="145"/>
    </row>
    <row r="352" spans="1:22" s="82" customFormat="1" ht="34.5" customHeight="1">
      <c r="A352" s="341" t="s">
        <v>952</v>
      </c>
      <c r="B352" s="146"/>
      <c r="C352" s="409"/>
      <c r="D352" s="410"/>
      <c r="E352" s="462"/>
      <c r="F352" s="462"/>
      <c r="G352" s="404" t="s">
        <v>256</v>
      </c>
      <c r="H352" s="406"/>
      <c r="I352" s="438"/>
      <c r="J352" s="152">
        <v>0</v>
      </c>
      <c r="K352" s="118"/>
      <c r="L352" s="147"/>
      <c r="M352" s="148"/>
      <c r="N352" s="148"/>
      <c r="O352" s="148"/>
      <c r="P352" s="148"/>
    </row>
    <row r="353" spans="1:16" s="82" customFormat="1" ht="34.5" customHeight="1">
      <c r="A353" s="341" t="s">
        <v>953</v>
      </c>
      <c r="B353" s="146"/>
      <c r="C353" s="409"/>
      <c r="D353" s="410"/>
      <c r="E353" s="462"/>
      <c r="F353" s="462"/>
      <c r="G353" s="404" t="s">
        <v>257</v>
      </c>
      <c r="H353" s="406"/>
      <c r="I353" s="438"/>
      <c r="J353" s="152">
        <v>0</v>
      </c>
      <c r="K353" s="118"/>
      <c r="L353" s="147"/>
      <c r="M353" s="148"/>
      <c r="N353" s="148"/>
      <c r="O353" s="148"/>
      <c r="P353" s="148"/>
    </row>
    <row r="354" spans="1:16" s="82" customFormat="1" ht="34.5" customHeight="1">
      <c r="A354" s="341" t="s">
        <v>954</v>
      </c>
      <c r="B354" s="146"/>
      <c r="C354" s="411"/>
      <c r="D354" s="412"/>
      <c r="E354" s="404" t="s">
        <v>238</v>
      </c>
      <c r="F354" s="405"/>
      <c r="G354" s="405"/>
      <c r="H354" s="406"/>
      <c r="I354" s="439"/>
      <c r="J354" s="152">
        <v>0</v>
      </c>
      <c r="K354" s="118"/>
      <c r="L354" s="147"/>
      <c r="M354" s="148"/>
      <c r="N354" s="148"/>
      <c r="O354" s="148"/>
      <c r="P354" s="148"/>
    </row>
    <row r="355" spans="1:16" s="82" customFormat="1" ht="34.5" customHeight="1">
      <c r="A355" s="341" t="s">
        <v>955</v>
      </c>
      <c r="B355" s="146"/>
      <c r="C355" s="407" t="s">
        <v>956</v>
      </c>
      <c r="D355" s="463"/>
      <c r="E355" s="404" t="s">
        <v>259</v>
      </c>
      <c r="F355" s="405"/>
      <c r="G355" s="405"/>
      <c r="H355" s="406"/>
      <c r="I355" s="443" t="s">
        <v>957</v>
      </c>
      <c r="J355" s="152">
        <v>0</v>
      </c>
      <c r="K355" s="118"/>
      <c r="L355" s="147"/>
      <c r="M355" s="148"/>
      <c r="N355" s="148"/>
      <c r="O355" s="148"/>
      <c r="P355" s="148"/>
    </row>
    <row r="356" spans="1:16" s="82" customFormat="1" ht="34.5" customHeight="1">
      <c r="A356" s="341" t="s">
        <v>958</v>
      </c>
      <c r="B356" s="146"/>
      <c r="C356" s="464"/>
      <c r="D356" s="465"/>
      <c r="E356" s="404" t="s">
        <v>261</v>
      </c>
      <c r="F356" s="405"/>
      <c r="G356" s="405"/>
      <c r="H356" s="406"/>
      <c r="I356" s="438"/>
      <c r="J356" s="152">
        <v>0</v>
      </c>
      <c r="K356" s="118"/>
      <c r="L356" s="147"/>
      <c r="M356" s="148"/>
      <c r="N356" s="148"/>
      <c r="O356" s="148"/>
      <c r="P356" s="148"/>
    </row>
    <row r="357" spans="1:16" s="82" customFormat="1" ht="34.5" customHeight="1">
      <c r="A357" s="341" t="s">
        <v>959</v>
      </c>
      <c r="B357" s="146"/>
      <c r="C357" s="466"/>
      <c r="D357" s="467"/>
      <c r="E357" s="404" t="s">
        <v>262</v>
      </c>
      <c r="F357" s="405"/>
      <c r="G357" s="405"/>
      <c r="H357" s="406"/>
      <c r="I357" s="439"/>
      <c r="J357" s="152">
        <v>0</v>
      </c>
      <c r="K357" s="118"/>
      <c r="L357" s="147"/>
      <c r="M357" s="148"/>
      <c r="N357" s="148"/>
      <c r="O357" s="148"/>
      <c r="P357" s="148"/>
    </row>
    <row r="358" spans="1:16" s="82" customFormat="1" ht="42" customHeight="1">
      <c r="A358" s="341" t="s">
        <v>960</v>
      </c>
      <c r="B358" s="146"/>
      <c r="C358" s="407" t="s">
        <v>238</v>
      </c>
      <c r="D358" s="463"/>
      <c r="E358" s="404" t="s">
        <v>263</v>
      </c>
      <c r="F358" s="405"/>
      <c r="G358" s="405"/>
      <c r="H358" s="406"/>
      <c r="I358" s="116" t="s">
        <v>961</v>
      </c>
      <c r="J358" s="152">
        <v>0</v>
      </c>
      <c r="K358" s="118"/>
      <c r="L358" s="147"/>
      <c r="M358" s="148"/>
      <c r="N358" s="148"/>
      <c r="O358" s="148"/>
      <c r="P358" s="148"/>
    </row>
    <row r="359" spans="1:16" s="82" customFormat="1" ht="34.5" customHeight="1">
      <c r="A359" s="341" t="s">
        <v>962</v>
      </c>
      <c r="B359" s="146"/>
      <c r="C359" s="464"/>
      <c r="D359" s="465"/>
      <c r="E359" s="404" t="s">
        <v>963</v>
      </c>
      <c r="F359" s="405"/>
      <c r="G359" s="405"/>
      <c r="H359" s="406"/>
      <c r="I359" s="437" t="s">
        <v>964</v>
      </c>
      <c r="J359" s="152">
        <v>0</v>
      </c>
      <c r="K359" s="118"/>
      <c r="L359" s="147"/>
      <c r="M359" s="148"/>
      <c r="N359" s="148"/>
      <c r="O359" s="148"/>
      <c r="P359" s="148"/>
    </row>
    <row r="360" spans="1:16" s="82" customFormat="1" ht="34.5" customHeight="1">
      <c r="A360" s="341" t="s">
        <v>965</v>
      </c>
      <c r="B360" s="146"/>
      <c r="C360" s="464"/>
      <c r="D360" s="465"/>
      <c r="E360" s="404" t="s">
        <v>966</v>
      </c>
      <c r="F360" s="405"/>
      <c r="G360" s="405"/>
      <c r="H360" s="406"/>
      <c r="I360" s="468"/>
      <c r="J360" s="152">
        <v>0</v>
      </c>
      <c r="K360" s="118"/>
      <c r="L360" s="147"/>
      <c r="M360" s="148"/>
      <c r="N360" s="148"/>
      <c r="O360" s="148"/>
      <c r="P360" s="148"/>
    </row>
    <row r="361" spans="1:16" s="82" customFormat="1" ht="58.5">
      <c r="A361" s="341" t="s">
        <v>967</v>
      </c>
      <c r="B361" s="146"/>
      <c r="C361" s="464"/>
      <c r="D361" s="465"/>
      <c r="E361" s="404" t="s">
        <v>968</v>
      </c>
      <c r="F361" s="405"/>
      <c r="G361" s="405"/>
      <c r="H361" s="406"/>
      <c r="I361" s="116" t="s">
        <v>969</v>
      </c>
      <c r="J361" s="152">
        <v>0</v>
      </c>
      <c r="K361" s="118"/>
      <c r="L361" s="147"/>
      <c r="M361" s="148"/>
      <c r="N361" s="148"/>
      <c r="O361" s="148"/>
      <c r="P361" s="148"/>
    </row>
    <row r="362" spans="1:16" s="82" customFormat="1" ht="58.5">
      <c r="A362" s="341" t="s">
        <v>970</v>
      </c>
      <c r="B362" s="146"/>
      <c r="C362" s="464"/>
      <c r="D362" s="465"/>
      <c r="E362" s="404" t="s">
        <v>971</v>
      </c>
      <c r="F362" s="405"/>
      <c r="G362" s="405"/>
      <c r="H362" s="406"/>
      <c r="I362" s="116" t="s">
        <v>972</v>
      </c>
      <c r="J362" s="152">
        <v>0</v>
      </c>
      <c r="K362" s="118"/>
      <c r="L362" s="147"/>
      <c r="M362" s="148"/>
      <c r="N362" s="148"/>
      <c r="O362" s="148"/>
      <c r="P362" s="148"/>
    </row>
    <row r="363" spans="1:16" s="82" customFormat="1" ht="42" customHeight="1">
      <c r="A363" s="341" t="s">
        <v>973</v>
      </c>
      <c r="B363" s="146"/>
      <c r="C363" s="464"/>
      <c r="D363" s="465"/>
      <c r="E363" s="404" t="s">
        <v>974</v>
      </c>
      <c r="F363" s="405"/>
      <c r="G363" s="405"/>
      <c r="H363" s="406"/>
      <c r="I363" s="116" t="s">
        <v>975</v>
      </c>
      <c r="J363" s="152">
        <v>0</v>
      </c>
      <c r="K363" s="118"/>
      <c r="L363" s="147"/>
      <c r="M363" s="148"/>
      <c r="N363" s="148"/>
      <c r="O363" s="148"/>
      <c r="P363" s="148"/>
    </row>
    <row r="364" spans="1:16" s="82" customFormat="1" ht="42" customHeight="1">
      <c r="A364" s="341" t="s">
        <v>976</v>
      </c>
      <c r="B364" s="146"/>
      <c r="C364" s="464"/>
      <c r="D364" s="465"/>
      <c r="E364" s="404" t="s">
        <v>977</v>
      </c>
      <c r="F364" s="405"/>
      <c r="G364" s="405"/>
      <c r="H364" s="406"/>
      <c r="I364" s="116" t="s">
        <v>978</v>
      </c>
      <c r="J364" s="152">
        <v>0</v>
      </c>
      <c r="K364" s="118"/>
      <c r="L364" s="147"/>
      <c r="M364" s="148"/>
      <c r="N364" s="148"/>
      <c r="O364" s="148"/>
      <c r="P364" s="148"/>
    </row>
    <row r="365" spans="1:16" s="82" customFormat="1" ht="42" customHeight="1">
      <c r="A365" s="341" t="s">
        <v>979</v>
      </c>
      <c r="B365" s="146"/>
      <c r="C365" s="464"/>
      <c r="D365" s="465"/>
      <c r="E365" s="404" t="s">
        <v>274</v>
      </c>
      <c r="F365" s="405"/>
      <c r="G365" s="405"/>
      <c r="H365" s="406"/>
      <c r="I365" s="116" t="s">
        <v>980</v>
      </c>
      <c r="J365" s="152">
        <v>0</v>
      </c>
      <c r="K365" s="118"/>
      <c r="L365" s="147"/>
      <c r="M365" s="148"/>
      <c r="N365" s="148"/>
      <c r="O365" s="148"/>
      <c r="P365" s="148"/>
    </row>
    <row r="366" spans="1:16" s="82" customFormat="1" ht="56.1" customHeight="1">
      <c r="A366" s="341" t="s">
        <v>981</v>
      </c>
      <c r="B366" s="146"/>
      <c r="C366" s="464"/>
      <c r="D366" s="465"/>
      <c r="E366" s="404" t="s">
        <v>275</v>
      </c>
      <c r="F366" s="405"/>
      <c r="G366" s="405"/>
      <c r="H366" s="406"/>
      <c r="I366" s="116" t="s">
        <v>982</v>
      </c>
      <c r="J366" s="152">
        <v>0</v>
      </c>
      <c r="K366" s="118"/>
      <c r="L366" s="147"/>
      <c r="M366" s="148"/>
      <c r="N366" s="148"/>
      <c r="O366" s="148"/>
      <c r="P366" s="148"/>
    </row>
    <row r="367" spans="1:16" s="82" customFormat="1" ht="56.1" customHeight="1">
      <c r="A367" s="341" t="s">
        <v>983</v>
      </c>
      <c r="B367" s="146"/>
      <c r="C367" s="466"/>
      <c r="D367" s="467"/>
      <c r="E367" s="404" t="s">
        <v>277</v>
      </c>
      <c r="F367" s="405"/>
      <c r="G367" s="405"/>
      <c r="H367" s="406"/>
      <c r="I367" s="116" t="s">
        <v>1390</v>
      </c>
      <c r="J367" s="152">
        <v>0</v>
      </c>
      <c r="K367" s="118"/>
      <c r="L367" s="149"/>
      <c r="M367" s="150"/>
      <c r="N367" s="150"/>
      <c r="O367" s="150"/>
      <c r="P367" s="150"/>
    </row>
    <row r="368" spans="1:16" s="1" customFormat="1">
      <c r="A368" s="328"/>
      <c r="B368" s="19"/>
      <c r="C368" s="19"/>
      <c r="D368" s="19"/>
      <c r="E368" s="19"/>
      <c r="F368" s="19"/>
      <c r="G368" s="19"/>
      <c r="H368" s="15"/>
      <c r="I368" s="15"/>
      <c r="J368" s="87"/>
      <c r="K368" s="88"/>
      <c r="L368" s="89"/>
      <c r="M368" s="89"/>
      <c r="N368" s="89"/>
      <c r="O368" s="89"/>
      <c r="P368" s="89"/>
    </row>
    <row r="369" spans="1:22" s="82" customFormat="1">
      <c r="A369" s="328"/>
      <c r="B369" s="83"/>
      <c r="C369" s="60"/>
      <c r="D369" s="60"/>
      <c r="E369" s="60"/>
      <c r="F369" s="60"/>
      <c r="G369" s="60"/>
      <c r="H369" s="90"/>
      <c r="I369" s="90"/>
      <c r="J369" s="87"/>
      <c r="K369" s="88"/>
      <c r="L369" s="89"/>
      <c r="M369" s="89"/>
      <c r="N369" s="89"/>
      <c r="O369" s="89"/>
      <c r="P369" s="89"/>
    </row>
    <row r="370" spans="1:22" s="82" customFormat="1">
      <c r="A370" s="328"/>
      <c r="B370" s="113"/>
      <c r="C370" s="113"/>
      <c r="D370" s="60"/>
      <c r="E370" s="60"/>
      <c r="F370" s="60"/>
      <c r="G370" s="60"/>
      <c r="H370" s="90"/>
      <c r="I370" s="153"/>
      <c r="J370" s="87"/>
      <c r="K370" s="88"/>
      <c r="L370" s="89"/>
      <c r="M370" s="89"/>
      <c r="N370" s="89"/>
      <c r="O370" s="89"/>
      <c r="P370" s="89"/>
    </row>
    <row r="371" spans="1:22" s="1" customFormat="1">
      <c r="A371" s="328"/>
      <c r="B371" s="113"/>
      <c r="C371" s="4"/>
      <c r="D371" s="4"/>
      <c r="E371" s="4"/>
      <c r="F371" s="4"/>
      <c r="G371" s="4"/>
      <c r="H371" s="308"/>
      <c r="I371" s="308"/>
      <c r="J371" s="59"/>
      <c r="K371" s="30"/>
      <c r="L371" s="101"/>
      <c r="M371" s="101"/>
      <c r="N371" s="101"/>
      <c r="O371" s="101"/>
      <c r="P371" s="101"/>
    </row>
    <row r="372" spans="1:22" s="82" customFormat="1">
      <c r="A372" s="328"/>
      <c r="B372" s="342" t="s">
        <v>984</v>
      </c>
      <c r="C372" s="343"/>
      <c r="D372" s="4"/>
      <c r="E372" s="4"/>
      <c r="F372" s="4"/>
      <c r="G372" s="4"/>
      <c r="H372" s="308"/>
      <c r="I372" s="308"/>
      <c r="J372" s="59"/>
      <c r="K372" s="61"/>
      <c r="L372" s="89"/>
      <c r="M372" s="89"/>
      <c r="N372" s="89"/>
      <c r="O372" s="89"/>
      <c r="P372" s="89"/>
    </row>
    <row r="373" spans="1:22">
      <c r="A373" s="328"/>
      <c r="B373" s="19"/>
      <c r="C373" s="19"/>
      <c r="D373" s="19"/>
      <c r="E373" s="19"/>
      <c r="F373" s="19"/>
      <c r="G373" s="19"/>
      <c r="H373" s="15"/>
      <c r="I373" s="15"/>
      <c r="L373" s="23"/>
      <c r="M373" s="23"/>
      <c r="N373" s="23"/>
      <c r="O373" s="23"/>
      <c r="P373" s="23"/>
      <c r="Q373" s="9"/>
      <c r="R373" s="9"/>
      <c r="S373" s="9"/>
      <c r="T373" s="9"/>
      <c r="U373" s="9"/>
      <c r="V373" s="9"/>
    </row>
    <row r="374" spans="1:22" s="112" customFormat="1" ht="34.5" customHeight="1">
      <c r="A374" s="328"/>
      <c r="B374" s="19"/>
      <c r="C374" s="4"/>
      <c r="D374" s="4"/>
      <c r="E374" s="4"/>
      <c r="F374" s="4"/>
      <c r="G374" s="4"/>
      <c r="H374" s="308"/>
      <c r="I374" s="308"/>
      <c r="J374" s="74" t="s">
        <v>68</v>
      </c>
      <c r="K374" s="75"/>
      <c r="L374" s="76" t="s">
        <v>1958</v>
      </c>
      <c r="M374" s="76" t="s">
        <v>1959</v>
      </c>
      <c r="N374" s="76" t="s">
        <v>1960</v>
      </c>
      <c r="O374" s="76" t="s">
        <v>1961</v>
      </c>
      <c r="P374" s="76" t="s">
        <v>515</v>
      </c>
    </row>
    <row r="375" spans="1:22" s="112" customFormat="1" ht="20.25" customHeight="1">
      <c r="A375" s="328"/>
      <c r="B375" s="2"/>
      <c r="C375" s="4"/>
      <c r="D375" s="4"/>
      <c r="E375" s="4"/>
      <c r="F375" s="4"/>
      <c r="G375" s="4"/>
      <c r="H375" s="308"/>
      <c r="I375" s="65" t="s">
        <v>927</v>
      </c>
      <c r="J375" s="154"/>
      <c r="K375" s="77"/>
      <c r="L375" s="128" t="s">
        <v>526</v>
      </c>
      <c r="M375" s="128" t="s">
        <v>526</v>
      </c>
      <c r="N375" s="128" t="s">
        <v>526</v>
      </c>
      <c r="O375" s="128" t="s">
        <v>526</v>
      </c>
      <c r="P375" s="128" t="s">
        <v>526</v>
      </c>
    </row>
    <row r="376" spans="1:22" s="112" customFormat="1" ht="34.5" customHeight="1">
      <c r="A376" s="328"/>
      <c r="B376" s="108"/>
      <c r="C376" s="429" t="s">
        <v>278</v>
      </c>
      <c r="D376" s="430"/>
      <c r="E376" s="430"/>
      <c r="F376" s="430"/>
      <c r="G376" s="430"/>
      <c r="H376" s="431"/>
      <c r="I376" s="442" t="s">
        <v>985</v>
      </c>
      <c r="J376" s="155"/>
      <c r="K376" s="94"/>
      <c r="L376" s="344"/>
      <c r="M376" s="344"/>
      <c r="N376" s="344"/>
      <c r="O376" s="344"/>
      <c r="P376" s="344"/>
    </row>
    <row r="377" spans="1:22" s="112" customFormat="1" ht="34.5" customHeight="1">
      <c r="A377" s="328"/>
      <c r="B377" s="156"/>
      <c r="C377" s="469"/>
      <c r="D377" s="470"/>
      <c r="E377" s="470"/>
      <c r="F377" s="470"/>
      <c r="G377" s="470"/>
      <c r="H377" s="471"/>
      <c r="I377" s="442"/>
      <c r="J377" s="157"/>
      <c r="K377" s="98"/>
      <c r="L377" s="158"/>
      <c r="M377" s="158"/>
      <c r="N377" s="158"/>
      <c r="O377" s="158"/>
      <c r="P377" s="158"/>
    </row>
    <row r="378" spans="1:22" s="112" customFormat="1" ht="34.5" customHeight="1">
      <c r="A378" s="341" t="s">
        <v>986</v>
      </c>
      <c r="B378" s="156"/>
      <c r="C378" s="469"/>
      <c r="D378" s="470"/>
      <c r="E378" s="470"/>
      <c r="F378" s="470"/>
      <c r="G378" s="470"/>
      <c r="H378" s="471"/>
      <c r="I378" s="442"/>
      <c r="J378" s="157"/>
      <c r="K378" s="98"/>
      <c r="L378" s="159" t="str">
        <f>IF(ISBLANK(L376), "-", "～")</f>
        <v>-</v>
      </c>
      <c r="M378" s="159" t="str">
        <f t="shared" ref="M378:P378" si="8">IF(ISBLANK(M376), "-", "～")</f>
        <v>-</v>
      </c>
      <c r="N378" s="159" t="str">
        <f t="shared" si="8"/>
        <v>-</v>
      </c>
      <c r="O378" s="159" t="str">
        <f t="shared" si="8"/>
        <v>-</v>
      </c>
      <c r="P378" s="159" t="str">
        <f t="shared" si="8"/>
        <v>-</v>
      </c>
    </row>
    <row r="379" spans="1:22" s="112" customFormat="1" ht="34.5" customHeight="1">
      <c r="A379" s="328"/>
      <c r="B379" s="156"/>
      <c r="C379" s="469"/>
      <c r="D379" s="470"/>
      <c r="E379" s="470"/>
      <c r="F379" s="470"/>
      <c r="G379" s="470"/>
      <c r="H379" s="471"/>
      <c r="I379" s="442"/>
      <c r="J379" s="157"/>
      <c r="K379" s="98"/>
      <c r="L379" s="345"/>
      <c r="M379" s="345"/>
      <c r="N379" s="345"/>
      <c r="O379" s="345"/>
      <c r="P379" s="345"/>
    </row>
    <row r="380" spans="1:22" s="112" customFormat="1" ht="34.5" customHeight="1">
      <c r="A380" s="328"/>
      <c r="B380" s="156"/>
      <c r="C380" s="472"/>
      <c r="D380" s="473"/>
      <c r="E380" s="473"/>
      <c r="F380" s="473"/>
      <c r="G380" s="473"/>
      <c r="H380" s="474"/>
      <c r="I380" s="442"/>
      <c r="J380" s="160"/>
      <c r="K380" s="100"/>
      <c r="L380" s="161"/>
      <c r="M380" s="161"/>
      <c r="N380" s="161"/>
      <c r="O380" s="161"/>
      <c r="P380" s="161"/>
    </row>
    <row r="381" spans="1:22" s="1" customFormat="1">
      <c r="A381" s="328"/>
      <c r="B381" s="19"/>
      <c r="C381" s="19"/>
      <c r="D381" s="19"/>
      <c r="E381" s="19"/>
      <c r="F381" s="19"/>
      <c r="G381" s="19"/>
      <c r="H381" s="15"/>
      <c r="I381" s="15"/>
      <c r="J381" s="87"/>
      <c r="K381" s="88"/>
      <c r="L381" s="89"/>
      <c r="M381" s="89"/>
      <c r="N381" s="89"/>
      <c r="O381" s="89"/>
      <c r="P381" s="89"/>
    </row>
    <row r="382" spans="1:22" s="82" customFormat="1">
      <c r="A382" s="328"/>
      <c r="B382" s="83"/>
      <c r="C382" s="60"/>
      <c r="D382" s="60"/>
      <c r="E382" s="60"/>
      <c r="F382" s="60"/>
      <c r="G382" s="60"/>
      <c r="H382" s="90"/>
      <c r="I382" s="90"/>
      <c r="J382" s="87"/>
      <c r="K382" s="88"/>
      <c r="L382" s="89"/>
      <c r="M382" s="89"/>
      <c r="N382" s="89"/>
      <c r="O382" s="89"/>
      <c r="P382" s="89"/>
    </row>
    <row r="383" spans="1:22" s="82" customFormat="1">
      <c r="A383" s="328"/>
      <c r="B383" s="113"/>
      <c r="C383" s="113"/>
      <c r="D383" s="60"/>
      <c r="E383" s="60"/>
      <c r="F383" s="60"/>
      <c r="G383" s="60"/>
      <c r="H383" s="90"/>
      <c r="I383" s="153" t="s">
        <v>279</v>
      </c>
      <c r="J383" s="87"/>
      <c r="K383" s="88"/>
      <c r="L383" s="89"/>
      <c r="M383" s="89"/>
      <c r="N383" s="89"/>
      <c r="O383" s="89"/>
      <c r="P383" s="89"/>
    </row>
    <row r="384" spans="1:22" s="82" customFormat="1">
      <c r="A384" s="328"/>
      <c r="B384" s="113"/>
      <c r="C384" s="113"/>
      <c r="D384" s="60"/>
      <c r="E384" s="60"/>
      <c r="F384" s="60"/>
      <c r="G384" s="60"/>
      <c r="H384" s="90"/>
      <c r="I384" s="90"/>
      <c r="J384" s="87"/>
      <c r="K384" s="88"/>
      <c r="L384" s="89"/>
      <c r="M384" s="89"/>
      <c r="N384" s="89"/>
      <c r="O384" s="89"/>
      <c r="P384" s="89"/>
    </row>
    <row r="385" spans="1:22" s="22" customFormat="1">
      <c r="A385" s="328"/>
      <c r="B385" s="2"/>
      <c r="C385" s="51"/>
      <c r="D385" s="36"/>
      <c r="E385" s="36"/>
      <c r="F385" s="36"/>
      <c r="G385" s="36"/>
      <c r="H385" s="21"/>
      <c r="I385" s="38"/>
      <c r="J385" s="6"/>
      <c r="K385" s="7"/>
      <c r="M385" s="49"/>
      <c r="N385" s="49"/>
      <c r="O385" s="49"/>
      <c r="P385" s="49"/>
    </row>
    <row r="386" spans="1:22" s="22" customFormat="1">
      <c r="A386" s="328"/>
      <c r="B386" s="2"/>
      <c r="C386" s="51"/>
      <c r="D386" s="36"/>
      <c r="E386" s="36"/>
      <c r="F386" s="36"/>
      <c r="G386" s="36"/>
      <c r="H386" s="21"/>
      <c r="I386" s="38"/>
      <c r="J386" s="6"/>
      <c r="K386" s="7"/>
      <c r="M386" s="49"/>
      <c r="N386" s="49"/>
      <c r="O386" s="49"/>
      <c r="P386" s="49"/>
    </row>
    <row r="387" spans="1:22" s="22" customFormat="1">
      <c r="A387" s="328"/>
      <c r="B387" s="2"/>
      <c r="E387" s="51"/>
      <c r="F387" s="51"/>
      <c r="G387" s="51"/>
      <c r="H387" s="21"/>
      <c r="I387" s="38"/>
      <c r="J387" s="6"/>
      <c r="K387" s="7"/>
      <c r="M387" s="39"/>
      <c r="N387" s="39"/>
      <c r="O387" s="39"/>
      <c r="P387" s="39"/>
    </row>
    <row r="388" spans="1:22" s="22" customFormat="1">
      <c r="A388" s="328"/>
      <c r="B388" s="2"/>
      <c r="E388" s="51"/>
      <c r="F388" s="51"/>
      <c r="G388" s="51"/>
      <c r="H388" s="21"/>
      <c r="I388" s="38"/>
      <c r="J388" s="6"/>
      <c r="K388" s="7"/>
      <c r="M388" s="49"/>
      <c r="N388" s="49"/>
      <c r="O388" s="49"/>
      <c r="P388" s="49"/>
    </row>
    <row r="389" spans="1:22" s="22" customFormat="1">
      <c r="A389" s="328"/>
      <c r="B389" s="2"/>
      <c r="E389" s="51"/>
      <c r="F389" s="51"/>
      <c r="G389" s="51"/>
      <c r="H389" s="21"/>
      <c r="I389" s="38"/>
      <c r="J389" s="6"/>
      <c r="K389" s="7"/>
      <c r="M389" s="39"/>
      <c r="N389" s="39"/>
      <c r="O389" s="39"/>
      <c r="P389" s="39"/>
    </row>
    <row r="390" spans="1:22" s="22" customFormat="1">
      <c r="A390" s="328"/>
      <c r="B390" s="2"/>
      <c r="E390" s="51"/>
      <c r="F390" s="51"/>
      <c r="G390" s="51"/>
      <c r="H390" s="21"/>
      <c r="I390" s="38"/>
      <c r="J390" s="6"/>
      <c r="K390" s="7"/>
      <c r="M390" s="39"/>
      <c r="N390" s="39"/>
      <c r="O390" s="39"/>
      <c r="P390" s="39"/>
    </row>
    <row r="391" spans="1:22" s="22" customFormat="1">
      <c r="A391" s="328"/>
      <c r="B391" s="2"/>
      <c r="E391" s="36"/>
      <c r="F391" s="36"/>
      <c r="G391" s="36"/>
      <c r="H391" s="21"/>
      <c r="I391" s="5"/>
      <c r="J391" s="39"/>
      <c r="K391" s="52"/>
      <c r="L391" s="8"/>
      <c r="M391" s="8"/>
      <c r="N391" s="8"/>
      <c r="O391" s="8"/>
      <c r="P391" s="8"/>
    </row>
    <row r="392" spans="1:22" s="22" customFormat="1">
      <c r="A392" s="328"/>
      <c r="B392" s="2"/>
      <c r="C392" s="42"/>
      <c r="D392" s="42"/>
      <c r="E392" s="42"/>
      <c r="F392" s="42"/>
      <c r="G392" s="42"/>
      <c r="H392" s="42"/>
      <c r="I392" s="42"/>
      <c r="J392" s="42"/>
      <c r="K392" s="50"/>
      <c r="L392" s="42"/>
      <c r="M392" s="42"/>
      <c r="N392" s="42"/>
      <c r="O392" s="42"/>
      <c r="P392" s="42"/>
    </row>
    <row r="393" spans="1:22" s="22" customFormat="1">
      <c r="A393" s="328"/>
      <c r="B393" s="2"/>
      <c r="C393" s="60"/>
      <c r="D393" s="4"/>
      <c r="E393" s="4"/>
      <c r="F393" s="4"/>
      <c r="G393" s="4"/>
      <c r="H393" s="308"/>
      <c r="I393" s="308"/>
      <c r="J393" s="61"/>
      <c r="K393" s="30"/>
      <c r="L393" s="59"/>
      <c r="M393" s="59"/>
      <c r="N393" s="59"/>
      <c r="O393" s="59"/>
      <c r="P393" s="59"/>
    </row>
    <row r="394" spans="1:22" s="1" customFormat="1" ht="19.5">
      <c r="A394" s="328"/>
      <c r="B394" s="346" t="s">
        <v>280</v>
      </c>
      <c r="C394" s="162"/>
      <c r="D394" s="162"/>
      <c r="E394" s="55"/>
      <c r="F394" s="55"/>
      <c r="G394" s="55"/>
      <c r="H394" s="56"/>
      <c r="I394" s="56"/>
      <c r="J394" s="58"/>
      <c r="K394" s="57"/>
      <c r="L394" s="163"/>
      <c r="M394" s="163"/>
      <c r="N394" s="163"/>
      <c r="O394" s="163"/>
      <c r="P394" s="163"/>
    </row>
    <row r="395" spans="1:22" s="1" customFormat="1">
      <c r="A395" s="328"/>
      <c r="B395" s="47" t="s">
        <v>281</v>
      </c>
      <c r="C395" s="65"/>
      <c r="D395" s="65"/>
      <c r="E395" s="4"/>
      <c r="F395" s="4"/>
      <c r="G395" s="4"/>
      <c r="H395" s="308"/>
      <c r="I395" s="308"/>
      <c r="J395" s="59"/>
      <c r="K395" s="30"/>
      <c r="L395" s="101"/>
      <c r="M395" s="101"/>
      <c r="N395" s="101"/>
      <c r="O395" s="101"/>
      <c r="P395" s="101"/>
    </row>
    <row r="396" spans="1:22">
      <c r="A396" s="328"/>
      <c r="B396" s="19"/>
      <c r="C396" s="19"/>
      <c r="D396" s="19"/>
      <c r="E396" s="19"/>
      <c r="F396" s="19"/>
      <c r="G396" s="19"/>
      <c r="H396" s="15"/>
      <c r="I396" s="15"/>
      <c r="L396" s="23"/>
      <c r="M396" s="23"/>
      <c r="N396" s="23"/>
      <c r="O396" s="23"/>
      <c r="P396" s="23"/>
      <c r="Q396" s="9"/>
      <c r="R396" s="9"/>
      <c r="S396" s="9"/>
      <c r="T396" s="9"/>
      <c r="U396" s="9"/>
      <c r="V396" s="9"/>
    </row>
    <row r="397" spans="1:22" ht="34.5" customHeight="1">
      <c r="A397" s="338"/>
      <c r="B397" s="19"/>
      <c r="C397" s="4"/>
      <c r="D397" s="4"/>
      <c r="F397" s="4"/>
      <c r="G397" s="4"/>
      <c r="H397" s="308"/>
      <c r="I397" s="308"/>
      <c r="J397" s="74" t="s">
        <v>68</v>
      </c>
      <c r="K397" s="75"/>
      <c r="L397" s="76" t="s">
        <v>1958</v>
      </c>
      <c r="M397" s="76" t="s">
        <v>1959</v>
      </c>
      <c r="N397" s="76" t="s">
        <v>1960</v>
      </c>
      <c r="O397" s="76" t="s">
        <v>1961</v>
      </c>
      <c r="P397" s="76" t="s">
        <v>515</v>
      </c>
      <c r="Q397" s="9"/>
      <c r="R397" s="9"/>
      <c r="S397" s="9"/>
      <c r="T397" s="9"/>
      <c r="U397" s="9"/>
      <c r="V397" s="9"/>
    </row>
    <row r="398" spans="1:22" ht="20.25" customHeight="1">
      <c r="A398" s="339" t="s">
        <v>891</v>
      </c>
      <c r="B398" s="2"/>
      <c r="C398" s="4"/>
      <c r="D398" s="4"/>
      <c r="F398" s="4"/>
      <c r="G398" s="4"/>
      <c r="H398" s="308"/>
      <c r="I398" s="65" t="s">
        <v>2011</v>
      </c>
      <c r="J398" s="66"/>
      <c r="K398" s="77"/>
      <c r="L398" s="78" t="s">
        <v>526</v>
      </c>
      <c r="M398" s="78" t="s">
        <v>526</v>
      </c>
      <c r="N398" s="78" t="s">
        <v>526</v>
      </c>
      <c r="O398" s="78" t="s">
        <v>526</v>
      </c>
      <c r="P398" s="78" t="s">
        <v>526</v>
      </c>
      <c r="Q398" s="9"/>
      <c r="R398" s="9"/>
      <c r="S398" s="9"/>
      <c r="T398" s="9"/>
      <c r="U398" s="9"/>
      <c r="V398" s="9"/>
    </row>
    <row r="399" spans="1:22" s="82" customFormat="1" ht="34.5" customHeight="1">
      <c r="A399" s="341" t="s">
        <v>987</v>
      </c>
      <c r="B399" s="83"/>
      <c r="C399" s="475" t="s">
        <v>282</v>
      </c>
      <c r="D399" s="407" t="s">
        <v>283</v>
      </c>
      <c r="E399" s="426"/>
      <c r="F399" s="426"/>
      <c r="G399" s="426"/>
      <c r="H399" s="408"/>
      <c r="I399" s="437" t="s">
        <v>988</v>
      </c>
      <c r="J399" s="164">
        <f t="shared" ref="J399:J404" si="9">IF(SUM(L399:P399)=0,IF(COUNTIF(L399:P399,"未確認")&gt;0,"未確認",IF(COUNTIF(L399:P399,"~*")&gt;0,"*",SUM(L399:P399))),SUM(L399:P399))</f>
        <v>233</v>
      </c>
      <c r="K399" s="118" t="str">
        <f t="shared" ref="K399:K404" si="10">IF(OR(COUNTIF(L399:P399,"未確認")&gt;0,COUNTIF(L399:P399,"~*")&gt;0),"※","")</f>
        <v/>
      </c>
      <c r="L399" s="135">
        <v>47</v>
      </c>
      <c r="M399" s="135">
        <v>38</v>
      </c>
      <c r="N399" s="135">
        <v>23</v>
      </c>
      <c r="O399" s="135">
        <v>48</v>
      </c>
      <c r="P399" s="135">
        <v>77</v>
      </c>
    </row>
    <row r="400" spans="1:22" s="82" customFormat="1" ht="34.5" customHeight="1">
      <c r="A400" s="341" t="s">
        <v>989</v>
      </c>
      <c r="B400" s="83"/>
      <c r="C400" s="476"/>
      <c r="D400" s="478"/>
      <c r="E400" s="404" t="s">
        <v>284</v>
      </c>
      <c r="F400" s="405"/>
      <c r="G400" s="405"/>
      <c r="H400" s="406"/>
      <c r="I400" s="477"/>
      <c r="J400" s="164">
        <f t="shared" si="9"/>
        <v>231</v>
      </c>
      <c r="K400" s="118" t="str">
        <f t="shared" si="10"/>
        <v/>
      </c>
      <c r="L400" s="135">
        <v>47</v>
      </c>
      <c r="M400" s="135">
        <v>38</v>
      </c>
      <c r="N400" s="135">
        <v>23</v>
      </c>
      <c r="O400" s="135">
        <v>48</v>
      </c>
      <c r="P400" s="135">
        <v>75</v>
      </c>
    </row>
    <row r="401" spans="1:22" s="82" customFormat="1" ht="34.5" customHeight="1">
      <c r="A401" s="347" t="s">
        <v>990</v>
      </c>
      <c r="B401" s="83"/>
      <c r="C401" s="476"/>
      <c r="D401" s="479"/>
      <c r="E401" s="404" t="s">
        <v>285</v>
      </c>
      <c r="F401" s="405"/>
      <c r="G401" s="405"/>
      <c r="H401" s="406"/>
      <c r="I401" s="477"/>
      <c r="J401" s="164">
        <f t="shared" si="9"/>
        <v>0</v>
      </c>
      <c r="K401" s="118" t="str">
        <f t="shared" si="10"/>
        <v/>
      </c>
      <c r="L401" s="135">
        <v>0</v>
      </c>
      <c r="M401" s="135">
        <v>0</v>
      </c>
      <c r="N401" s="135">
        <v>0</v>
      </c>
      <c r="O401" s="135">
        <v>0</v>
      </c>
      <c r="P401" s="135">
        <v>0</v>
      </c>
    </row>
    <row r="402" spans="1:22" s="82" customFormat="1" ht="34.5" customHeight="1">
      <c r="A402" s="347" t="s">
        <v>991</v>
      </c>
      <c r="B402" s="83"/>
      <c r="C402" s="476"/>
      <c r="D402" s="480"/>
      <c r="E402" s="404" t="s">
        <v>286</v>
      </c>
      <c r="F402" s="405"/>
      <c r="G402" s="405"/>
      <c r="H402" s="406"/>
      <c r="I402" s="477"/>
      <c r="J402" s="164">
        <f t="shared" si="9"/>
        <v>2</v>
      </c>
      <c r="K402" s="118" t="str">
        <f t="shared" si="10"/>
        <v/>
      </c>
      <c r="L402" s="135">
        <v>0</v>
      </c>
      <c r="M402" s="135">
        <v>0</v>
      </c>
      <c r="N402" s="135">
        <v>0</v>
      </c>
      <c r="O402" s="135">
        <v>0</v>
      </c>
      <c r="P402" s="135">
        <v>2</v>
      </c>
    </row>
    <row r="403" spans="1:22" s="82" customFormat="1" ht="34.5" customHeight="1">
      <c r="A403" s="347" t="s">
        <v>992</v>
      </c>
      <c r="B403" s="2"/>
      <c r="C403" s="476"/>
      <c r="D403" s="404" t="s">
        <v>287</v>
      </c>
      <c r="E403" s="405"/>
      <c r="F403" s="405"/>
      <c r="G403" s="405"/>
      <c r="H403" s="406"/>
      <c r="I403" s="477"/>
      <c r="J403" s="164">
        <f t="shared" si="9"/>
        <v>96192</v>
      </c>
      <c r="K403" s="118" t="str">
        <f t="shared" si="10"/>
        <v/>
      </c>
      <c r="L403" s="135">
        <v>20299</v>
      </c>
      <c r="M403" s="135">
        <v>16630</v>
      </c>
      <c r="N403" s="135">
        <v>21829</v>
      </c>
      <c r="O403" s="135">
        <v>21765</v>
      </c>
      <c r="P403" s="135">
        <v>15669</v>
      </c>
    </row>
    <row r="404" spans="1:22" s="82" customFormat="1" ht="34.5" customHeight="1">
      <c r="A404" s="347" t="s">
        <v>993</v>
      </c>
      <c r="B404" s="113"/>
      <c r="C404" s="476"/>
      <c r="D404" s="404" t="s">
        <v>288</v>
      </c>
      <c r="E404" s="405"/>
      <c r="F404" s="405"/>
      <c r="G404" s="405"/>
      <c r="H404" s="406"/>
      <c r="I404" s="468"/>
      <c r="J404" s="164">
        <f t="shared" si="9"/>
        <v>232</v>
      </c>
      <c r="K404" s="118" t="str">
        <f t="shared" si="10"/>
        <v/>
      </c>
      <c r="L404" s="135">
        <v>48</v>
      </c>
      <c r="M404" s="135">
        <v>38</v>
      </c>
      <c r="N404" s="135">
        <v>23</v>
      </c>
      <c r="O404" s="135">
        <v>46</v>
      </c>
      <c r="P404" s="135">
        <v>77</v>
      </c>
    </row>
    <row r="405" spans="1:22" s="1" customFormat="1">
      <c r="A405" s="328"/>
      <c r="B405" s="19"/>
      <c r="C405" s="125"/>
      <c r="D405" s="19"/>
      <c r="E405" s="19"/>
      <c r="F405" s="19"/>
      <c r="G405" s="19"/>
      <c r="H405" s="15"/>
      <c r="I405" s="15"/>
      <c r="J405" s="87"/>
      <c r="K405" s="88"/>
      <c r="L405" s="89"/>
      <c r="M405" s="89"/>
      <c r="N405" s="89"/>
      <c r="O405" s="89"/>
      <c r="P405" s="89"/>
    </row>
    <row r="406" spans="1:22" s="82" customFormat="1">
      <c r="A406" s="328"/>
      <c r="B406" s="83"/>
      <c r="C406" s="60"/>
      <c r="D406" s="60"/>
      <c r="E406" s="60"/>
      <c r="F406" s="60"/>
      <c r="G406" s="60"/>
      <c r="H406" s="90"/>
      <c r="I406" s="90"/>
      <c r="J406" s="87"/>
      <c r="K406" s="88"/>
      <c r="L406" s="89"/>
      <c r="M406" s="89"/>
      <c r="N406" s="89"/>
      <c r="O406" s="89"/>
      <c r="P406" s="89"/>
    </row>
    <row r="407" spans="1:22" s="1" customFormat="1">
      <c r="A407" s="328"/>
      <c r="B407" s="113"/>
      <c r="C407" s="165"/>
      <c r="D407" s="4"/>
      <c r="E407" s="4"/>
      <c r="F407" s="4"/>
      <c r="H407" s="308"/>
      <c r="I407" s="308"/>
      <c r="J407" s="59"/>
      <c r="K407" s="30"/>
      <c r="L407" s="101"/>
      <c r="M407" s="101"/>
      <c r="N407" s="101"/>
      <c r="O407" s="101"/>
      <c r="P407" s="101"/>
    </row>
    <row r="408" spans="1:22" s="1" customFormat="1">
      <c r="A408" s="328"/>
      <c r="B408" s="47" t="s">
        <v>289</v>
      </c>
      <c r="C408" s="44"/>
      <c r="D408" s="44"/>
      <c r="E408" s="44"/>
      <c r="F408" s="44"/>
      <c r="G408" s="44"/>
      <c r="H408" s="15"/>
      <c r="I408" s="15"/>
      <c r="J408" s="59"/>
      <c r="K408" s="30"/>
      <c r="L408" s="101"/>
      <c r="M408" s="101"/>
      <c r="N408" s="101"/>
      <c r="O408" s="101"/>
      <c r="P408" s="101"/>
    </row>
    <row r="409" spans="1:22">
      <c r="A409" s="328"/>
      <c r="B409" s="19"/>
      <c r="C409" s="19"/>
      <c r="D409" s="19"/>
      <c r="E409" s="19"/>
      <c r="F409" s="19"/>
      <c r="G409" s="19"/>
      <c r="H409" s="15"/>
      <c r="I409" s="15"/>
      <c r="L409" s="23"/>
      <c r="M409" s="23"/>
      <c r="N409" s="23"/>
      <c r="O409" s="23"/>
      <c r="P409" s="23"/>
      <c r="Q409" s="9"/>
      <c r="R409" s="9"/>
      <c r="S409" s="9"/>
      <c r="T409" s="9"/>
      <c r="U409" s="9"/>
      <c r="V409" s="9"/>
    </row>
    <row r="410" spans="1:22" ht="34.5" customHeight="1">
      <c r="A410" s="328"/>
      <c r="B410" s="19"/>
      <c r="C410" s="4"/>
      <c r="D410" s="4"/>
      <c r="F410" s="4"/>
      <c r="G410" s="4"/>
      <c r="H410" s="308"/>
      <c r="I410" s="308"/>
      <c r="J410" s="74" t="s">
        <v>68</v>
      </c>
      <c r="K410" s="75"/>
      <c r="L410" s="76" t="s">
        <v>1958</v>
      </c>
      <c r="M410" s="76" t="s">
        <v>1959</v>
      </c>
      <c r="N410" s="76" t="s">
        <v>1960</v>
      </c>
      <c r="O410" s="76" t="s">
        <v>1961</v>
      </c>
      <c r="P410" s="76" t="s">
        <v>515</v>
      </c>
      <c r="Q410" s="9"/>
      <c r="R410" s="9"/>
      <c r="S410" s="9"/>
      <c r="T410" s="9"/>
      <c r="U410" s="9"/>
      <c r="V410" s="9"/>
    </row>
    <row r="411" spans="1:22" ht="20.25" customHeight="1">
      <c r="A411" s="328"/>
      <c r="B411" s="2"/>
      <c r="C411" s="60"/>
      <c r="D411" s="4"/>
      <c r="F411" s="4"/>
      <c r="G411" s="4"/>
      <c r="H411" s="308"/>
      <c r="I411" s="65" t="s">
        <v>927</v>
      </c>
      <c r="J411" s="66"/>
      <c r="K411" s="77"/>
      <c r="L411" s="78" t="s">
        <v>526</v>
      </c>
      <c r="M411" s="78" t="s">
        <v>526</v>
      </c>
      <c r="N411" s="78" t="s">
        <v>526</v>
      </c>
      <c r="O411" s="78" t="s">
        <v>526</v>
      </c>
      <c r="P411" s="78" t="s">
        <v>526</v>
      </c>
      <c r="Q411" s="9"/>
      <c r="R411" s="9"/>
      <c r="S411" s="9"/>
      <c r="T411" s="9"/>
      <c r="U411" s="9"/>
      <c r="V411" s="9"/>
    </row>
    <row r="412" spans="1:22" s="82" customFormat="1" ht="34.5" customHeight="1">
      <c r="A412" s="348" t="s">
        <v>994</v>
      </c>
      <c r="B412" s="113"/>
      <c r="C412" s="475" t="s">
        <v>290</v>
      </c>
      <c r="D412" s="404" t="s">
        <v>291</v>
      </c>
      <c r="E412" s="405"/>
      <c r="F412" s="405"/>
      <c r="G412" s="405"/>
      <c r="H412" s="406"/>
      <c r="I412" s="437" t="s">
        <v>995</v>
      </c>
      <c r="J412" s="164">
        <f t="shared" ref="J412:J429" si="11">IF(SUM(L412:P412)=0,IF(COUNTIF(L412:P412,"未確認")&gt;0,"未確認",IF(COUNTIF(L412:P412,"~*")&gt;0,"*",SUM(L412:P412))),SUM(L412:P412))</f>
        <v>233</v>
      </c>
      <c r="K412" s="118" t="str">
        <f t="shared" ref="K412:K429" si="12">IF(OR(COUNTIF(L412:P412,"未確認")&gt;0,COUNTIF(L412:P412,"~*")&gt;0),"※","")</f>
        <v/>
      </c>
      <c r="L412" s="135">
        <v>47</v>
      </c>
      <c r="M412" s="135">
        <v>38</v>
      </c>
      <c r="N412" s="135">
        <v>23</v>
      </c>
      <c r="O412" s="135">
        <v>48</v>
      </c>
      <c r="P412" s="135">
        <v>77</v>
      </c>
    </row>
    <row r="413" spans="1:22" s="82" customFormat="1" ht="34.5" customHeight="1">
      <c r="A413" s="348" t="s">
        <v>996</v>
      </c>
      <c r="B413" s="113"/>
      <c r="C413" s="475"/>
      <c r="D413" s="483" t="s">
        <v>292</v>
      </c>
      <c r="E413" s="411" t="s">
        <v>293</v>
      </c>
      <c r="F413" s="441"/>
      <c r="G413" s="441"/>
      <c r="H413" s="412"/>
      <c r="I413" s="481"/>
      <c r="J413" s="164">
        <f t="shared" si="11"/>
        <v>32</v>
      </c>
      <c r="K413" s="118" t="str">
        <f t="shared" si="12"/>
        <v/>
      </c>
      <c r="L413" s="135">
        <v>3</v>
      </c>
      <c r="M413" s="135">
        <v>4</v>
      </c>
      <c r="N413" s="135">
        <v>2</v>
      </c>
      <c r="O413" s="135">
        <v>9</v>
      </c>
      <c r="P413" s="135">
        <v>14</v>
      </c>
    </row>
    <row r="414" spans="1:22" s="82" customFormat="1" ht="34.5" customHeight="1">
      <c r="A414" s="348" t="s">
        <v>997</v>
      </c>
      <c r="B414" s="113"/>
      <c r="C414" s="475"/>
      <c r="D414" s="475"/>
      <c r="E414" s="404" t="s">
        <v>294</v>
      </c>
      <c r="F414" s="405"/>
      <c r="G414" s="405"/>
      <c r="H414" s="406"/>
      <c r="I414" s="481"/>
      <c r="J414" s="164">
        <f t="shared" si="11"/>
        <v>12</v>
      </c>
      <c r="K414" s="118" t="str">
        <f t="shared" si="12"/>
        <v/>
      </c>
      <c r="L414" s="135">
        <v>5</v>
      </c>
      <c r="M414" s="135">
        <v>3</v>
      </c>
      <c r="N414" s="135">
        <v>1</v>
      </c>
      <c r="O414" s="135">
        <v>1</v>
      </c>
      <c r="P414" s="135">
        <v>2</v>
      </c>
    </row>
    <row r="415" spans="1:22" s="82" customFormat="1" ht="34.5" customHeight="1">
      <c r="A415" s="348" t="s">
        <v>998</v>
      </c>
      <c r="B415" s="113"/>
      <c r="C415" s="475"/>
      <c r="D415" s="475"/>
      <c r="E415" s="404" t="s">
        <v>295</v>
      </c>
      <c r="F415" s="405"/>
      <c r="G415" s="405"/>
      <c r="H415" s="406"/>
      <c r="I415" s="481"/>
      <c r="J415" s="164">
        <f t="shared" si="11"/>
        <v>175</v>
      </c>
      <c r="K415" s="118" t="str">
        <f t="shared" si="12"/>
        <v/>
      </c>
      <c r="L415" s="135">
        <v>33</v>
      </c>
      <c r="M415" s="135">
        <v>30</v>
      </c>
      <c r="N415" s="135">
        <v>13</v>
      </c>
      <c r="O415" s="135">
        <v>38</v>
      </c>
      <c r="P415" s="135">
        <v>61</v>
      </c>
    </row>
    <row r="416" spans="1:22" s="82" customFormat="1" ht="34.5" customHeight="1">
      <c r="A416" s="348" t="s">
        <v>999</v>
      </c>
      <c r="B416" s="113"/>
      <c r="C416" s="475"/>
      <c r="D416" s="475"/>
      <c r="E416" s="423" t="s">
        <v>296</v>
      </c>
      <c r="F416" s="424"/>
      <c r="G416" s="424"/>
      <c r="H416" s="425"/>
      <c r="I416" s="481"/>
      <c r="J416" s="164">
        <f t="shared" si="11"/>
        <v>4</v>
      </c>
      <c r="K416" s="118" t="str">
        <f t="shared" si="12"/>
        <v/>
      </c>
      <c r="L416" s="135">
        <v>1</v>
      </c>
      <c r="M416" s="135">
        <v>0</v>
      </c>
      <c r="N416" s="135">
        <v>3</v>
      </c>
      <c r="O416" s="135">
        <v>0</v>
      </c>
      <c r="P416" s="135">
        <v>0</v>
      </c>
    </row>
    <row r="417" spans="1:16" s="82" customFormat="1" ht="34.5" customHeight="1">
      <c r="A417" s="348" t="s">
        <v>1000</v>
      </c>
      <c r="B417" s="113"/>
      <c r="C417" s="475"/>
      <c r="D417" s="475"/>
      <c r="E417" s="423" t="s">
        <v>297</v>
      </c>
      <c r="F417" s="424"/>
      <c r="G417" s="424"/>
      <c r="H417" s="425"/>
      <c r="I417" s="481"/>
      <c r="J417" s="164">
        <f t="shared" si="11"/>
        <v>0</v>
      </c>
      <c r="K417" s="118" t="str">
        <f t="shared" si="12"/>
        <v/>
      </c>
      <c r="L417" s="135">
        <v>0</v>
      </c>
      <c r="M417" s="135">
        <v>0</v>
      </c>
      <c r="N417" s="135">
        <v>0</v>
      </c>
      <c r="O417" s="135">
        <v>0</v>
      </c>
      <c r="P417" s="135">
        <v>0</v>
      </c>
    </row>
    <row r="418" spans="1:16" s="82" customFormat="1" ht="34.5" customHeight="1">
      <c r="A418" s="348" t="s">
        <v>1001</v>
      </c>
      <c r="B418" s="113"/>
      <c r="C418" s="475"/>
      <c r="D418" s="475"/>
      <c r="E418" s="404" t="s">
        <v>298</v>
      </c>
      <c r="F418" s="405"/>
      <c r="G418" s="405"/>
      <c r="H418" s="406"/>
      <c r="I418" s="481"/>
      <c r="J418" s="164">
        <f t="shared" si="11"/>
        <v>0</v>
      </c>
      <c r="K418" s="118" t="str">
        <f t="shared" si="12"/>
        <v/>
      </c>
      <c r="L418" s="135">
        <v>0</v>
      </c>
      <c r="M418" s="135">
        <v>0</v>
      </c>
      <c r="N418" s="135">
        <v>0</v>
      </c>
      <c r="O418" s="135">
        <v>0</v>
      </c>
      <c r="P418" s="135">
        <v>0</v>
      </c>
    </row>
    <row r="419" spans="1:16" s="82" customFormat="1" ht="34.5" customHeight="1">
      <c r="A419" s="348" t="s">
        <v>1002</v>
      </c>
      <c r="B419" s="113"/>
      <c r="C419" s="475"/>
      <c r="D419" s="484"/>
      <c r="E419" s="407" t="s">
        <v>238</v>
      </c>
      <c r="F419" s="426"/>
      <c r="G419" s="426"/>
      <c r="H419" s="408"/>
      <c r="I419" s="481"/>
      <c r="J419" s="164">
        <f t="shared" si="11"/>
        <v>10</v>
      </c>
      <c r="K419" s="118" t="str">
        <f t="shared" si="12"/>
        <v/>
      </c>
      <c r="L419" s="135">
        <v>5</v>
      </c>
      <c r="M419" s="135">
        <v>1</v>
      </c>
      <c r="N419" s="135">
        <v>4</v>
      </c>
      <c r="O419" s="135">
        <v>0</v>
      </c>
      <c r="P419" s="135">
        <v>0</v>
      </c>
    </row>
    <row r="420" spans="1:16" s="82" customFormat="1" ht="34.5" customHeight="1">
      <c r="A420" s="348" t="s">
        <v>1003</v>
      </c>
      <c r="B420" s="113"/>
      <c r="C420" s="475"/>
      <c r="D420" s="404" t="s">
        <v>299</v>
      </c>
      <c r="E420" s="405"/>
      <c r="F420" s="405"/>
      <c r="G420" s="405"/>
      <c r="H420" s="406"/>
      <c r="I420" s="481"/>
      <c r="J420" s="164">
        <f t="shared" si="11"/>
        <v>232</v>
      </c>
      <c r="K420" s="118" t="str">
        <f t="shared" si="12"/>
        <v/>
      </c>
      <c r="L420" s="135">
        <v>48</v>
      </c>
      <c r="M420" s="135">
        <v>38</v>
      </c>
      <c r="N420" s="135">
        <v>23</v>
      </c>
      <c r="O420" s="135">
        <v>46</v>
      </c>
      <c r="P420" s="135">
        <v>77</v>
      </c>
    </row>
    <row r="421" spans="1:16" s="82" customFormat="1" ht="34.5" customHeight="1">
      <c r="A421" s="348" t="s">
        <v>1004</v>
      </c>
      <c r="B421" s="113"/>
      <c r="C421" s="475"/>
      <c r="D421" s="483" t="s">
        <v>300</v>
      </c>
      <c r="E421" s="411" t="s">
        <v>301</v>
      </c>
      <c r="F421" s="441"/>
      <c r="G421" s="441"/>
      <c r="H421" s="412"/>
      <c r="I421" s="481"/>
      <c r="J421" s="164">
        <f t="shared" si="11"/>
        <v>32</v>
      </c>
      <c r="K421" s="118" t="str">
        <f t="shared" si="12"/>
        <v/>
      </c>
      <c r="L421" s="135">
        <v>1</v>
      </c>
      <c r="M421" s="135">
        <v>5</v>
      </c>
      <c r="N421" s="135">
        <v>4</v>
      </c>
      <c r="O421" s="135">
        <v>5</v>
      </c>
      <c r="P421" s="135">
        <v>17</v>
      </c>
    </row>
    <row r="422" spans="1:16" s="82" customFormat="1" ht="34.5" customHeight="1">
      <c r="A422" s="348" t="s">
        <v>1005</v>
      </c>
      <c r="B422" s="113"/>
      <c r="C422" s="475"/>
      <c r="D422" s="475"/>
      <c r="E422" s="404" t="s">
        <v>302</v>
      </c>
      <c r="F422" s="405"/>
      <c r="G422" s="405"/>
      <c r="H422" s="406"/>
      <c r="I422" s="481"/>
      <c r="J422" s="164">
        <f t="shared" si="11"/>
        <v>8</v>
      </c>
      <c r="K422" s="118" t="str">
        <f t="shared" si="12"/>
        <v/>
      </c>
      <c r="L422" s="135">
        <v>0</v>
      </c>
      <c r="M422" s="135">
        <v>1</v>
      </c>
      <c r="N422" s="135">
        <v>0</v>
      </c>
      <c r="O422" s="135">
        <v>2</v>
      </c>
      <c r="P422" s="135">
        <v>5</v>
      </c>
    </row>
    <row r="423" spans="1:16" s="82" customFormat="1" ht="34.5" customHeight="1">
      <c r="A423" s="348" t="s">
        <v>1006</v>
      </c>
      <c r="B423" s="113"/>
      <c r="C423" s="475"/>
      <c r="D423" s="475"/>
      <c r="E423" s="404" t="s">
        <v>303</v>
      </c>
      <c r="F423" s="405"/>
      <c r="G423" s="405"/>
      <c r="H423" s="406"/>
      <c r="I423" s="481"/>
      <c r="J423" s="164">
        <f t="shared" si="11"/>
        <v>8</v>
      </c>
      <c r="K423" s="118" t="str">
        <f t="shared" si="12"/>
        <v/>
      </c>
      <c r="L423" s="135">
        <v>1</v>
      </c>
      <c r="M423" s="135">
        <v>0</v>
      </c>
      <c r="N423" s="135">
        <v>1</v>
      </c>
      <c r="O423" s="135">
        <v>1</v>
      </c>
      <c r="P423" s="135">
        <v>5</v>
      </c>
    </row>
    <row r="424" spans="1:16" s="82" customFormat="1" ht="34.5" customHeight="1">
      <c r="A424" s="348" t="s">
        <v>1007</v>
      </c>
      <c r="B424" s="113"/>
      <c r="C424" s="475"/>
      <c r="D424" s="475"/>
      <c r="E424" s="404" t="s">
        <v>304</v>
      </c>
      <c r="F424" s="405"/>
      <c r="G424" s="405"/>
      <c r="H424" s="406"/>
      <c r="I424" s="481"/>
      <c r="J424" s="164">
        <f t="shared" si="11"/>
        <v>7</v>
      </c>
      <c r="K424" s="118" t="str">
        <f t="shared" si="12"/>
        <v/>
      </c>
      <c r="L424" s="135">
        <v>1</v>
      </c>
      <c r="M424" s="135">
        <v>1</v>
      </c>
      <c r="N424" s="135">
        <v>2</v>
      </c>
      <c r="O424" s="135">
        <v>3</v>
      </c>
      <c r="P424" s="135">
        <v>0</v>
      </c>
    </row>
    <row r="425" spans="1:16" s="82" customFormat="1" ht="34.5" customHeight="1">
      <c r="A425" s="348" t="s">
        <v>1008</v>
      </c>
      <c r="B425" s="113"/>
      <c r="C425" s="475"/>
      <c r="D425" s="475"/>
      <c r="E425" s="404" t="s">
        <v>305</v>
      </c>
      <c r="F425" s="405"/>
      <c r="G425" s="405"/>
      <c r="H425" s="406"/>
      <c r="I425" s="481"/>
      <c r="J425" s="164">
        <f t="shared" si="11"/>
        <v>0</v>
      </c>
      <c r="K425" s="118" t="str">
        <f t="shared" si="12"/>
        <v/>
      </c>
      <c r="L425" s="135">
        <v>0</v>
      </c>
      <c r="M425" s="135">
        <v>0</v>
      </c>
      <c r="N425" s="135">
        <v>0</v>
      </c>
      <c r="O425" s="135">
        <v>0</v>
      </c>
      <c r="P425" s="135">
        <v>0</v>
      </c>
    </row>
    <row r="426" spans="1:16" s="82" customFormat="1" ht="34.5" customHeight="1">
      <c r="A426" s="348" t="s">
        <v>1009</v>
      </c>
      <c r="B426" s="113"/>
      <c r="C426" s="475"/>
      <c r="D426" s="475"/>
      <c r="E426" s="423" t="s">
        <v>306</v>
      </c>
      <c r="F426" s="424"/>
      <c r="G426" s="424"/>
      <c r="H426" s="425"/>
      <c r="I426" s="481"/>
      <c r="J426" s="164">
        <f t="shared" si="11"/>
        <v>0</v>
      </c>
      <c r="K426" s="118" t="str">
        <f t="shared" si="12"/>
        <v/>
      </c>
      <c r="L426" s="135">
        <v>0</v>
      </c>
      <c r="M426" s="135">
        <v>0</v>
      </c>
      <c r="N426" s="135">
        <v>0</v>
      </c>
      <c r="O426" s="135">
        <v>0</v>
      </c>
      <c r="P426" s="135">
        <v>0</v>
      </c>
    </row>
    <row r="427" spans="1:16" s="82" customFormat="1" ht="34.5" customHeight="1">
      <c r="A427" s="348" t="s">
        <v>1010</v>
      </c>
      <c r="B427" s="113"/>
      <c r="C427" s="475"/>
      <c r="D427" s="475"/>
      <c r="E427" s="404" t="s">
        <v>307</v>
      </c>
      <c r="F427" s="405"/>
      <c r="G427" s="405"/>
      <c r="H427" s="406"/>
      <c r="I427" s="481"/>
      <c r="J427" s="164">
        <f t="shared" si="11"/>
        <v>7</v>
      </c>
      <c r="K427" s="118" t="str">
        <f t="shared" si="12"/>
        <v/>
      </c>
      <c r="L427" s="135">
        <v>3</v>
      </c>
      <c r="M427" s="135">
        <v>1</v>
      </c>
      <c r="N427" s="135">
        <v>0</v>
      </c>
      <c r="O427" s="135">
        <v>3</v>
      </c>
      <c r="P427" s="135">
        <v>0</v>
      </c>
    </row>
    <row r="428" spans="1:16" s="82" customFormat="1" ht="34.5" customHeight="1">
      <c r="A428" s="348" t="s">
        <v>1011</v>
      </c>
      <c r="B428" s="113"/>
      <c r="C428" s="475"/>
      <c r="D428" s="475"/>
      <c r="E428" s="404" t="s">
        <v>1391</v>
      </c>
      <c r="F428" s="405"/>
      <c r="G428" s="405"/>
      <c r="H428" s="406"/>
      <c r="I428" s="481"/>
      <c r="J428" s="164">
        <f t="shared" si="11"/>
        <v>170</v>
      </c>
      <c r="K428" s="118" t="str">
        <f t="shared" si="12"/>
        <v/>
      </c>
      <c r="L428" s="135">
        <v>42</v>
      </c>
      <c r="M428" s="135">
        <v>30</v>
      </c>
      <c r="N428" s="135">
        <v>16</v>
      </c>
      <c r="O428" s="135">
        <v>32</v>
      </c>
      <c r="P428" s="135">
        <v>50</v>
      </c>
    </row>
    <row r="429" spans="1:16" s="82" customFormat="1" ht="34.5" customHeight="1">
      <c r="A429" s="348" t="s">
        <v>1013</v>
      </c>
      <c r="B429" s="113"/>
      <c r="C429" s="475"/>
      <c r="D429" s="475"/>
      <c r="E429" s="404" t="s">
        <v>238</v>
      </c>
      <c r="F429" s="405"/>
      <c r="G429" s="405"/>
      <c r="H429" s="406"/>
      <c r="I429" s="482"/>
      <c r="J429" s="164">
        <f t="shared" si="11"/>
        <v>0</v>
      </c>
      <c r="K429" s="118" t="str">
        <f t="shared" si="12"/>
        <v/>
      </c>
      <c r="L429" s="135">
        <v>0</v>
      </c>
      <c r="M429" s="135">
        <v>0</v>
      </c>
      <c r="N429" s="135">
        <v>0</v>
      </c>
      <c r="O429" s="135">
        <v>0</v>
      </c>
      <c r="P429" s="135">
        <v>0</v>
      </c>
    </row>
    <row r="430" spans="1:16" s="1" customFormat="1">
      <c r="A430" s="328"/>
      <c r="B430" s="19"/>
      <c r="C430" s="19"/>
      <c r="D430" s="19"/>
      <c r="E430" s="19"/>
      <c r="F430" s="19"/>
      <c r="G430" s="19"/>
      <c r="H430" s="15"/>
      <c r="I430" s="15"/>
      <c r="J430" s="87"/>
      <c r="K430" s="88"/>
      <c r="L430" s="89"/>
      <c r="M430" s="89"/>
      <c r="N430" s="89"/>
      <c r="O430" s="89"/>
      <c r="P430" s="89"/>
    </row>
    <row r="431" spans="1:16" s="82" customFormat="1">
      <c r="A431" s="328"/>
      <c r="B431" s="83"/>
      <c r="C431" s="60"/>
      <c r="D431" s="60"/>
      <c r="E431" s="60"/>
      <c r="F431" s="60"/>
      <c r="G431" s="60"/>
      <c r="H431" s="90"/>
      <c r="I431" s="90"/>
      <c r="J431" s="87"/>
      <c r="K431" s="88"/>
      <c r="L431" s="89"/>
      <c r="M431" s="89"/>
      <c r="N431" s="89"/>
      <c r="O431" s="89"/>
      <c r="P431" s="89"/>
    </row>
    <row r="432" spans="1:16" s="4" customFormat="1">
      <c r="A432" s="328"/>
      <c r="B432" s="113"/>
      <c r="C432" s="166"/>
      <c r="D432" s="165"/>
      <c r="H432" s="308"/>
      <c r="I432" s="308"/>
      <c r="J432" s="59"/>
      <c r="K432" s="30"/>
      <c r="L432" s="101"/>
      <c r="M432" s="101"/>
      <c r="N432" s="101"/>
      <c r="O432" s="101"/>
      <c r="P432" s="101"/>
    </row>
    <row r="433" spans="1:22" s="4" customFormat="1">
      <c r="A433" s="328"/>
      <c r="B433" s="19" t="s">
        <v>308</v>
      </c>
      <c r="C433" s="44"/>
      <c r="D433" s="44"/>
      <c r="E433" s="44"/>
      <c r="F433" s="44"/>
      <c r="G433" s="44"/>
      <c r="H433" s="15"/>
      <c r="I433" s="15"/>
      <c r="J433" s="59"/>
      <c r="K433" s="30"/>
      <c r="L433" s="101"/>
      <c r="M433" s="101"/>
      <c r="N433" s="101"/>
      <c r="O433" s="101"/>
      <c r="P433" s="101"/>
    </row>
    <row r="434" spans="1:22">
      <c r="A434" s="328"/>
      <c r="B434" s="19"/>
      <c r="C434" s="19"/>
      <c r="D434" s="19"/>
      <c r="E434" s="19"/>
      <c r="F434" s="19"/>
      <c r="G434" s="19"/>
      <c r="H434" s="15"/>
      <c r="I434" s="15"/>
      <c r="L434" s="23"/>
      <c r="M434" s="23"/>
      <c r="N434" s="23"/>
      <c r="O434" s="23"/>
      <c r="P434" s="23"/>
      <c r="Q434" s="9"/>
      <c r="R434" s="9"/>
      <c r="S434" s="9"/>
      <c r="T434" s="9"/>
      <c r="U434" s="9"/>
      <c r="V434" s="9"/>
    </row>
    <row r="435" spans="1:22" ht="34.5" customHeight="1">
      <c r="A435" s="338"/>
      <c r="B435" s="19"/>
      <c r="C435" s="4"/>
      <c r="D435" s="4"/>
      <c r="F435" s="4"/>
      <c r="G435" s="4"/>
      <c r="H435" s="308"/>
      <c r="I435" s="308"/>
      <c r="J435" s="74" t="s">
        <v>68</v>
      </c>
      <c r="K435" s="167"/>
      <c r="L435" s="76" t="s">
        <v>1958</v>
      </c>
      <c r="M435" s="76" t="s">
        <v>1959</v>
      </c>
      <c r="N435" s="76" t="s">
        <v>1960</v>
      </c>
      <c r="O435" s="76" t="s">
        <v>1961</v>
      </c>
      <c r="P435" s="76" t="s">
        <v>515</v>
      </c>
      <c r="Q435" s="9"/>
      <c r="R435" s="9"/>
      <c r="S435" s="9"/>
      <c r="T435" s="9"/>
      <c r="U435" s="9"/>
      <c r="V435" s="9"/>
    </row>
    <row r="436" spans="1:22" ht="20.25" customHeight="1">
      <c r="A436" s="339" t="s">
        <v>891</v>
      </c>
      <c r="B436" s="2"/>
      <c r="C436" s="60"/>
      <c r="D436" s="4"/>
      <c r="F436" s="4"/>
      <c r="G436" s="4"/>
      <c r="H436" s="308"/>
      <c r="I436" s="65" t="s">
        <v>927</v>
      </c>
      <c r="J436" s="66"/>
      <c r="K436" s="168"/>
      <c r="L436" s="78" t="s">
        <v>526</v>
      </c>
      <c r="M436" s="78" t="s">
        <v>526</v>
      </c>
      <c r="N436" s="78" t="s">
        <v>526</v>
      </c>
      <c r="O436" s="78" t="s">
        <v>526</v>
      </c>
      <c r="P436" s="78" t="s">
        <v>526</v>
      </c>
      <c r="Q436" s="9"/>
      <c r="R436" s="9"/>
      <c r="S436" s="9"/>
      <c r="T436" s="9"/>
      <c r="U436" s="9"/>
      <c r="V436" s="9"/>
    </row>
    <row r="437" spans="1:22" s="82" customFormat="1" ht="34.5" customHeight="1">
      <c r="A437" s="348" t="s">
        <v>1014</v>
      </c>
      <c r="B437" s="113"/>
      <c r="C437" s="407" t="s">
        <v>309</v>
      </c>
      <c r="D437" s="426"/>
      <c r="E437" s="426"/>
      <c r="F437" s="426"/>
      <c r="G437" s="426"/>
      <c r="H437" s="408"/>
      <c r="I437" s="437" t="s">
        <v>1015</v>
      </c>
      <c r="J437" s="169">
        <f>IF(SUM(L437:P437)=0,IF(COUNTIF(L437:P437,"未確認")&gt;0,"未確認",IF(COUNTIF(L437:P437,"~*")&gt;0,"*",SUM(L437:P437))),SUM(L437:P437))</f>
        <v>200</v>
      </c>
      <c r="K437" s="170" t="str">
        <f>IF(OR(COUNTIF(L437:P437,"未確認")&gt;0,COUNTIF(L437:P437,"~*")&gt;0),"※","")</f>
        <v/>
      </c>
      <c r="L437" s="135">
        <v>47</v>
      </c>
      <c r="M437" s="135">
        <v>33</v>
      </c>
      <c r="N437" s="135">
        <v>19</v>
      </c>
      <c r="O437" s="135">
        <v>41</v>
      </c>
      <c r="P437" s="135">
        <v>60</v>
      </c>
    </row>
    <row r="438" spans="1:22" s="82" customFormat="1" ht="34.5" customHeight="1">
      <c r="A438" s="347" t="s">
        <v>1016</v>
      </c>
      <c r="B438" s="113"/>
      <c r="C438" s="171"/>
      <c r="D438" s="172"/>
      <c r="E438" s="493" t="s">
        <v>1392</v>
      </c>
      <c r="F438" s="494"/>
      <c r="G438" s="494"/>
      <c r="H438" s="495"/>
      <c r="I438" s="481"/>
      <c r="J438" s="169">
        <f>IF(SUM(L438:P438)=0,IF(COUNTIF(L438:P438,"未確認")&gt;0,"未確認",IF(COUNTIF(L438:P438,"~*")&gt;0,"*",SUM(L438:P438))),SUM(L438:P438))</f>
        <v>0</v>
      </c>
      <c r="K438" s="170" t="str">
        <f>IF(OR(COUNTIF(L438:P438,"未確認")&gt;0,COUNTIF(L438:P438,"~*")&gt;0),"※","")</f>
        <v/>
      </c>
      <c r="L438" s="135">
        <v>0</v>
      </c>
      <c r="M438" s="135">
        <v>0</v>
      </c>
      <c r="N438" s="135">
        <v>0</v>
      </c>
      <c r="O438" s="135">
        <v>0</v>
      </c>
      <c r="P438" s="135">
        <v>0</v>
      </c>
    </row>
    <row r="439" spans="1:22" s="82" customFormat="1" ht="34.5" customHeight="1">
      <c r="A439" s="347" t="s">
        <v>1018</v>
      </c>
      <c r="B439" s="113"/>
      <c r="C439" s="171"/>
      <c r="D439" s="172"/>
      <c r="E439" s="493" t="s">
        <v>1393</v>
      </c>
      <c r="F439" s="494"/>
      <c r="G439" s="494"/>
      <c r="H439" s="495"/>
      <c r="I439" s="481"/>
      <c r="J439" s="169">
        <f>IF(SUM(L439:P439)=0,IF(COUNTIF(L439:P439,"未確認")&gt;0,"未確認",IF(COUNTIF(L439:P439,"~*")&gt;0,"*",SUM(L439:P439))),SUM(L439:P439))</f>
        <v>0</v>
      </c>
      <c r="K439" s="170" t="str">
        <f>IF(OR(COUNTIF(L439:P439,"未確認")&gt;0,COUNTIF(L439:P439,"~*")&gt;0),"※","")</f>
        <v/>
      </c>
      <c r="L439" s="135">
        <v>0</v>
      </c>
      <c r="M439" s="135">
        <v>0</v>
      </c>
      <c r="N439" s="135">
        <v>0</v>
      </c>
      <c r="O439" s="135">
        <v>0</v>
      </c>
      <c r="P439" s="135">
        <v>0</v>
      </c>
    </row>
    <row r="440" spans="1:22" s="82" customFormat="1" ht="34.5" customHeight="1">
      <c r="A440" s="347" t="s">
        <v>1020</v>
      </c>
      <c r="B440" s="113"/>
      <c r="C440" s="171"/>
      <c r="D440" s="172"/>
      <c r="E440" s="493" t="s">
        <v>312</v>
      </c>
      <c r="F440" s="494"/>
      <c r="G440" s="494"/>
      <c r="H440" s="495"/>
      <c r="I440" s="481"/>
      <c r="J440" s="169">
        <f>IF(SUM(L440:P440)=0,IF(COUNTIF(L440:P440,"未確認")&gt;0,"未確認",IF(COUNTIF(L440:P440,"~*")&gt;0,"*",SUM(L440:P440))),SUM(L440:P440))</f>
        <v>170</v>
      </c>
      <c r="K440" s="170" t="str">
        <f>IF(OR(COUNTIF(L440:P440,"未確認")&gt;0,COUNTIF(L440:P440,"~*")&gt;0),"※","")</f>
        <v/>
      </c>
      <c r="L440" s="135">
        <v>42</v>
      </c>
      <c r="M440" s="135">
        <v>30</v>
      </c>
      <c r="N440" s="135">
        <v>16</v>
      </c>
      <c r="O440" s="135">
        <v>32</v>
      </c>
      <c r="P440" s="135">
        <v>50</v>
      </c>
    </row>
    <row r="441" spans="1:22" s="82" customFormat="1" ht="34.5" customHeight="1">
      <c r="A441" s="348" t="s">
        <v>1021</v>
      </c>
      <c r="B441" s="2"/>
      <c r="C441" s="173"/>
      <c r="D441" s="174"/>
      <c r="E441" s="493" t="s">
        <v>313</v>
      </c>
      <c r="F441" s="494"/>
      <c r="G441" s="494"/>
      <c r="H441" s="495"/>
      <c r="I441" s="482"/>
      <c r="J441" s="169">
        <f>IF(SUM(L441:P441)=0,IF(COUNTIF(L441:P441,"未確認")&gt;0,"未確認",IF(COUNTIF(L441:P441,"~*")&gt;0,"*",SUM(L441:P441))),SUM(L441:P441))</f>
        <v>30</v>
      </c>
      <c r="K441" s="170" t="str">
        <f>IF(OR(COUNTIF(L441:P441,"未確認")&gt;0,COUNTIF(L441:P441,"~*")&gt;0),"※","")</f>
        <v/>
      </c>
      <c r="L441" s="135">
        <v>5</v>
      </c>
      <c r="M441" s="135">
        <v>3</v>
      </c>
      <c r="N441" s="135">
        <v>3</v>
      </c>
      <c r="O441" s="135">
        <v>9</v>
      </c>
      <c r="P441" s="135">
        <v>10</v>
      </c>
    </row>
    <row r="442" spans="1:22" s="1" customFormat="1">
      <c r="A442" s="328"/>
      <c r="B442" s="19"/>
      <c r="C442" s="125"/>
      <c r="D442" s="19"/>
      <c r="E442" s="19"/>
      <c r="F442" s="19"/>
      <c r="G442" s="19"/>
      <c r="H442" s="15"/>
      <c r="I442" s="15"/>
      <c r="J442" s="87"/>
      <c r="K442" s="88"/>
      <c r="L442" s="89"/>
      <c r="M442" s="89"/>
      <c r="N442" s="89"/>
      <c r="O442" s="89"/>
      <c r="P442" s="89"/>
    </row>
    <row r="443" spans="1:22" s="82" customFormat="1">
      <c r="A443" s="328"/>
      <c r="B443" s="83"/>
      <c r="C443" s="60"/>
      <c r="D443" s="60"/>
      <c r="E443" s="60"/>
      <c r="F443" s="60"/>
      <c r="G443" s="60"/>
      <c r="H443" s="90"/>
      <c r="I443" s="90"/>
      <c r="J443" s="87"/>
      <c r="K443" s="88"/>
      <c r="L443" s="89"/>
      <c r="M443" s="89"/>
      <c r="N443" s="89"/>
      <c r="O443" s="89"/>
      <c r="P443" s="89"/>
    </row>
    <row r="444" spans="1:22" s="1" customFormat="1">
      <c r="A444" s="328"/>
      <c r="B444" s="2"/>
      <c r="C444" s="349"/>
      <c r="D444" s="4"/>
      <c r="E444" s="4"/>
      <c r="F444" s="4"/>
      <c r="G444" s="4"/>
      <c r="H444" s="175"/>
      <c r="I444" s="175"/>
      <c r="J444" s="59"/>
      <c r="K444" s="30"/>
      <c r="L444" s="101"/>
      <c r="M444" s="101"/>
      <c r="N444" s="101"/>
      <c r="O444" s="101"/>
      <c r="P444" s="101"/>
    </row>
    <row r="445" spans="1:22" s="4" customFormat="1">
      <c r="A445" s="328"/>
      <c r="B445" s="19" t="s">
        <v>314</v>
      </c>
      <c r="C445" s="44"/>
      <c r="D445" s="44"/>
      <c r="E445" s="44"/>
      <c r="F445" s="44"/>
      <c r="G445" s="44"/>
      <c r="H445" s="15"/>
      <c r="I445" s="15"/>
      <c r="J445" s="59"/>
      <c r="K445" s="30"/>
      <c r="L445" s="101"/>
      <c r="M445" s="101"/>
      <c r="N445" s="101"/>
      <c r="O445" s="101"/>
      <c r="P445" s="101"/>
    </row>
    <row r="446" spans="1:22" s="1" customFormat="1">
      <c r="A446" s="328"/>
      <c r="B446" s="113" t="s">
        <v>315</v>
      </c>
      <c r="C446" s="4"/>
      <c r="D446" s="4"/>
      <c r="E446" s="4"/>
      <c r="F446" s="4"/>
      <c r="G446" s="4"/>
      <c r="H446" s="308"/>
      <c r="I446" s="308"/>
      <c r="J446" s="59"/>
      <c r="K446" s="30"/>
      <c r="L446" s="101"/>
      <c r="M446" s="101"/>
      <c r="N446" s="101"/>
      <c r="O446" s="101"/>
      <c r="P446" s="101"/>
    </row>
    <row r="447" spans="1:22">
      <c r="A447" s="328"/>
      <c r="B447" s="19"/>
      <c r="C447" s="19"/>
      <c r="D447" s="19"/>
      <c r="E447" s="19"/>
      <c r="F447" s="19"/>
      <c r="G447" s="19"/>
      <c r="H447" s="15"/>
      <c r="I447" s="15"/>
      <c r="L447" s="23"/>
      <c r="M447" s="23"/>
      <c r="N447" s="23"/>
      <c r="O447" s="23"/>
      <c r="P447" s="23"/>
      <c r="Q447" s="9"/>
      <c r="R447" s="9"/>
      <c r="S447" s="9"/>
      <c r="T447" s="9"/>
      <c r="U447" s="9"/>
      <c r="V447" s="9"/>
    </row>
    <row r="448" spans="1:22" ht="34.5" customHeight="1">
      <c r="A448" s="328"/>
      <c r="B448" s="19"/>
      <c r="C448" s="4"/>
      <c r="D448" s="4"/>
      <c r="F448" s="4"/>
      <c r="G448" s="4"/>
      <c r="H448" s="308"/>
      <c r="I448" s="308"/>
      <c r="J448" s="74" t="s">
        <v>68</v>
      </c>
      <c r="K448" s="167"/>
      <c r="L448" s="76" t="s">
        <v>1958</v>
      </c>
      <c r="M448" s="76" t="s">
        <v>1959</v>
      </c>
      <c r="N448" s="76" t="s">
        <v>1960</v>
      </c>
      <c r="O448" s="76" t="s">
        <v>1961</v>
      </c>
      <c r="P448" s="76" t="s">
        <v>515</v>
      </c>
      <c r="Q448" s="9"/>
      <c r="R448" s="9"/>
      <c r="S448" s="9"/>
      <c r="T448" s="9"/>
      <c r="U448" s="9"/>
      <c r="V448" s="9"/>
    </row>
    <row r="449" spans="1:22" ht="20.25" customHeight="1">
      <c r="A449" s="328"/>
      <c r="B449" s="2"/>
      <c r="C449" s="4"/>
      <c r="D449" s="4"/>
      <c r="F449" s="4"/>
      <c r="G449" s="4"/>
      <c r="H449" s="308"/>
      <c r="I449" s="65" t="s">
        <v>927</v>
      </c>
      <c r="J449" s="66"/>
      <c r="K449" s="168"/>
      <c r="L449" s="78" t="s">
        <v>526</v>
      </c>
      <c r="M449" s="78" t="s">
        <v>526</v>
      </c>
      <c r="N449" s="78" t="s">
        <v>526</v>
      </c>
      <c r="O449" s="78" t="s">
        <v>526</v>
      </c>
      <c r="P449" s="78" t="s">
        <v>526</v>
      </c>
      <c r="Q449" s="9"/>
      <c r="R449" s="9"/>
      <c r="S449" s="9"/>
      <c r="T449" s="9"/>
      <c r="U449" s="9"/>
      <c r="V449" s="9"/>
    </row>
    <row r="450" spans="1:22" s="82" customFormat="1" ht="34.5" customHeight="1">
      <c r="A450" s="348" t="s">
        <v>1023</v>
      </c>
      <c r="B450" s="113"/>
      <c r="C450" s="485" t="s">
        <v>316</v>
      </c>
      <c r="D450" s="486"/>
      <c r="E450" s="486"/>
      <c r="F450" s="486"/>
      <c r="G450" s="486"/>
      <c r="H450" s="487"/>
      <c r="I450" s="437" t="s">
        <v>1024</v>
      </c>
      <c r="J450" s="169">
        <v>0</v>
      </c>
      <c r="K450" s="176" t="str">
        <f>IF(OR(COUNTIF(J450,"未確認")&gt;0,COUNTIF(J450,"~*")&gt;0),"※","")</f>
        <v/>
      </c>
      <c r="L450" s="144"/>
      <c r="M450" s="145"/>
      <c r="N450" s="145"/>
      <c r="O450" s="145"/>
      <c r="P450" s="145"/>
    </row>
    <row r="451" spans="1:22" s="82" customFormat="1" ht="34.5" customHeight="1">
      <c r="A451" s="348" t="s">
        <v>1025</v>
      </c>
      <c r="B451" s="113"/>
      <c r="C451" s="171"/>
      <c r="D451" s="177"/>
      <c r="E451" s="404" t="s">
        <v>317</v>
      </c>
      <c r="F451" s="405"/>
      <c r="G451" s="405"/>
      <c r="H451" s="406"/>
      <c r="I451" s="488"/>
      <c r="J451" s="169">
        <v>0</v>
      </c>
      <c r="K451" s="176" t="str">
        <f t="shared" ref="K451:K455" si="13">IF(OR(COUNTIF(J451,"未確認")&gt;0,COUNTIF(J451,"~*")&gt;0),"※","")</f>
        <v/>
      </c>
      <c r="L451" s="147"/>
      <c r="M451" s="148"/>
      <c r="N451" s="148"/>
      <c r="O451" s="148"/>
      <c r="P451" s="148"/>
    </row>
    <row r="452" spans="1:22" s="82" customFormat="1" ht="34.5" customHeight="1">
      <c r="A452" s="348" t="s">
        <v>1026</v>
      </c>
      <c r="B452" s="113"/>
      <c r="C452" s="173"/>
      <c r="D452" s="178"/>
      <c r="E452" s="404" t="s">
        <v>318</v>
      </c>
      <c r="F452" s="405"/>
      <c r="G452" s="405"/>
      <c r="H452" s="406"/>
      <c r="I452" s="488"/>
      <c r="J452" s="169">
        <v>0</v>
      </c>
      <c r="K452" s="176" t="str">
        <f t="shared" si="13"/>
        <v/>
      </c>
      <c r="L452" s="147"/>
      <c r="M452" s="148"/>
      <c r="N452" s="148"/>
      <c r="O452" s="148"/>
      <c r="P452" s="148"/>
    </row>
    <row r="453" spans="1:22" s="82" customFormat="1" ht="34.5" customHeight="1">
      <c r="A453" s="348" t="s">
        <v>1027</v>
      </c>
      <c r="B453" s="113"/>
      <c r="C453" s="490" t="s">
        <v>319</v>
      </c>
      <c r="D453" s="491"/>
      <c r="E453" s="491"/>
      <c r="F453" s="491"/>
      <c r="G453" s="491"/>
      <c r="H453" s="492"/>
      <c r="I453" s="488"/>
      <c r="J453" s="169">
        <v>0</v>
      </c>
      <c r="K453" s="176" t="str">
        <f t="shared" si="13"/>
        <v/>
      </c>
      <c r="L453" s="147"/>
      <c r="M453" s="148"/>
      <c r="N453" s="148"/>
      <c r="O453" s="148"/>
      <c r="P453" s="148"/>
    </row>
    <row r="454" spans="1:22" s="82" customFormat="1" ht="34.5" customHeight="1">
      <c r="A454" s="348" t="s">
        <v>1028</v>
      </c>
      <c r="B454" s="113"/>
      <c r="C454" s="171"/>
      <c r="D454" s="177"/>
      <c r="E454" s="404" t="s">
        <v>320</v>
      </c>
      <c r="F454" s="405"/>
      <c r="G454" s="405"/>
      <c r="H454" s="406"/>
      <c r="I454" s="488"/>
      <c r="J454" s="169">
        <v>0</v>
      </c>
      <c r="K454" s="176" t="str">
        <f t="shared" si="13"/>
        <v/>
      </c>
      <c r="L454" s="147"/>
      <c r="M454" s="148"/>
      <c r="N454" s="148"/>
      <c r="O454" s="148"/>
      <c r="P454" s="148"/>
    </row>
    <row r="455" spans="1:22" s="82" customFormat="1" ht="34.5" customHeight="1">
      <c r="A455" s="348" t="s">
        <v>1029</v>
      </c>
      <c r="B455" s="113"/>
      <c r="C455" s="173"/>
      <c r="D455" s="178"/>
      <c r="E455" s="404" t="s">
        <v>321</v>
      </c>
      <c r="F455" s="405"/>
      <c r="G455" s="405"/>
      <c r="H455" s="406"/>
      <c r="I455" s="489"/>
      <c r="J455" s="169">
        <v>0</v>
      </c>
      <c r="K455" s="176" t="str">
        <f t="shared" si="13"/>
        <v/>
      </c>
      <c r="L455" s="149"/>
      <c r="M455" s="150"/>
      <c r="N455" s="150"/>
      <c r="O455" s="150"/>
      <c r="P455" s="150"/>
    </row>
    <row r="456" spans="1:22" s="1" customFormat="1">
      <c r="A456" s="328"/>
      <c r="B456" s="19"/>
      <c r="C456" s="19"/>
      <c r="D456" s="19"/>
      <c r="E456" s="19"/>
      <c r="F456" s="19"/>
      <c r="G456" s="19"/>
      <c r="H456" s="15"/>
      <c r="I456" s="15"/>
      <c r="J456" s="87"/>
      <c r="K456" s="88"/>
      <c r="L456" s="89"/>
      <c r="M456" s="89"/>
      <c r="N456" s="89"/>
      <c r="O456" s="89"/>
      <c r="P456" s="89"/>
    </row>
    <row r="457" spans="1:22" s="82" customFormat="1">
      <c r="A457" s="328"/>
      <c r="B457" s="83"/>
      <c r="C457" s="60"/>
      <c r="D457" s="60"/>
      <c r="E457" s="60"/>
      <c r="F457" s="60"/>
      <c r="G457" s="60"/>
      <c r="H457" s="90"/>
      <c r="I457" s="90"/>
      <c r="J457" s="87"/>
      <c r="K457" s="88"/>
      <c r="L457" s="89"/>
      <c r="M457" s="89"/>
      <c r="N457" s="89"/>
      <c r="O457" s="89"/>
      <c r="P457" s="89"/>
    </row>
    <row r="458" spans="1:22" s="82" customFormat="1">
      <c r="A458" s="328"/>
      <c r="B458" s="113"/>
      <c r="C458" s="113"/>
      <c r="D458" s="60"/>
      <c r="E458" s="60"/>
      <c r="F458" s="60"/>
      <c r="G458" s="60"/>
      <c r="H458" s="90"/>
      <c r="I458" s="153" t="s">
        <v>279</v>
      </c>
      <c r="J458" s="87"/>
      <c r="K458" s="88"/>
      <c r="L458" s="89"/>
      <c r="M458" s="89"/>
      <c r="N458" s="89"/>
      <c r="O458" s="89"/>
      <c r="P458" s="89"/>
    </row>
    <row r="459" spans="1:22" s="82" customFormat="1">
      <c r="A459" s="328"/>
      <c r="B459" s="113"/>
      <c r="C459" s="113"/>
      <c r="D459" s="60"/>
      <c r="E459" s="60"/>
      <c r="F459" s="60"/>
      <c r="G459" s="60"/>
      <c r="H459" s="90"/>
      <c r="I459" s="90"/>
      <c r="J459" s="87"/>
      <c r="K459" s="88"/>
      <c r="L459" s="89"/>
      <c r="M459" s="89"/>
      <c r="N459" s="89"/>
      <c r="O459" s="89"/>
      <c r="P459" s="89"/>
    </row>
    <row r="460" spans="1:22" s="82" customFormat="1">
      <c r="A460" s="328"/>
      <c r="B460" s="113"/>
      <c r="C460" s="113"/>
      <c r="D460" s="60"/>
      <c r="E460" s="60"/>
      <c r="F460" s="60"/>
      <c r="G460" s="60"/>
      <c r="H460" s="90"/>
      <c r="I460" s="90"/>
      <c r="J460" s="87"/>
      <c r="K460" s="88"/>
      <c r="L460" s="89"/>
      <c r="M460" s="89"/>
      <c r="N460" s="89"/>
      <c r="O460" s="89"/>
      <c r="P460" s="89"/>
    </row>
    <row r="461" spans="1:22" s="22" customFormat="1">
      <c r="A461" s="328"/>
      <c r="B461" s="2"/>
      <c r="C461" s="51"/>
      <c r="D461" s="36"/>
      <c r="E461" s="36"/>
      <c r="F461" s="36"/>
      <c r="G461" s="36"/>
      <c r="H461" s="21"/>
      <c r="I461" s="38"/>
      <c r="J461" s="6"/>
      <c r="K461" s="7"/>
      <c r="M461" s="49"/>
      <c r="N461" s="49"/>
      <c r="O461" s="49"/>
      <c r="P461" s="49"/>
    </row>
    <row r="462" spans="1:22" s="22" customFormat="1">
      <c r="A462" s="328"/>
      <c r="B462" s="2"/>
      <c r="C462" s="51"/>
      <c r="D462" s="36"/>
      <c r="E462" s="36"/>
      <c r="F462" s="36"/>
      <c r="G462" s="36"/>
      <c r="H462" s="21"/>
      <c r="I462" s="38"/>
      <c r="J462" s="6"/>
      <c r="K462" s="7"/>
      <c r="M462" s="49"/>
      <c r="N462" s="49"/>
      <c r="O462" s="49"/>
      <c r="P462" s="49"/>
    </row>
    <row r="463" spans="1:22" s="22" customFormat="1">
      <c r="A463" s="328"/>
      <c r="B463" s="2"/>
      <c r="H463" s="51"/>
      <c r="M463" s="39"/>
      <c r="N463" s="39"/>
      <c r="O463" s="39"/>
      <c r="P463" s="39"/>
    </row>
    <row r="464" spans="1:22" s="22" customFormat="1">
      <c r="A464" s="328"/>
      <c r="B464" s="2"/>
      <c r="H464" s="51"/>
      <c r="M464" s="49"/>
      <c r="N464" s="49"/>
      <c r="O464" s="49"/>
      <c r="P464" s="49"/>
    </row>
    <row r="465" spans="1:22" s="22" customFormat="1">
      <c r="A465" s="328"/>
      <c r="B465" s="2"/>
      <c r="H465" s="51"/>
      <c r="M465" s="39"/>
      <c r="N465" s="39"/>
      <c r="O465" s="39"/>
      <c r="P465" s="39"/>
    </row>
    <row r="466" spans="1:22" s="22" customFormat="1">
      <c r="A466" s="328"/>
      <c r="B466" s="2"/>
      <c r="H466" s="51"/>
      <c r="M466" s="39"/>
      <c r="N466" s="39"/>
      <c r="O466" s="39"/>
      <c r="P466" s="39"/>
    </row>
    <row r="467" spans="1:22" s="22" customFormat="1">
      <c r="A467" s="328"/>
      <c r="B467" s="2"/>
      <c r="H467" s="51"/>
      <c r="L467" s="8"/>
      <c r="M467" s="8"/>
      <c r="N467" s="8"/>
      <c r="O467" s="8"/>
      <c r="P467" s="8"/>
    </row>
    <row r="468" spans="1:22" s="22" customFormat="1">
      <c r="A468" s="328"/>
      <c r="B468" s="2"/>
      <c r="C468" s="42"/>
      <c r="D468" s="42"/>
      <c r="E468" s="42"/>
      <c r="F468" s="42"/>
      <c r="G468" s="179"/>
      <c r="H468" s="42"/>
      <c r="I468" s="42"/>
      <c r="J468" s="42"/>
      <c r="K468" s="50"/>
      <c r="L468" s="42"/>
      <c r="M468" s="42"/>
      <c r="N468" s="42"/>
      <c r="O468" s="42"/>
      <c r="P468" s="42"/>
    </row>
    <row r="469" spans="1:22" s="22" customFormat="1">
      <c r="A469" s="328"/>
      <c r="B469" s="2"/>
      <c r="C469" s="60"/>
      <c r="D469" s="4"/>
      <c r="E469" s="4"/>
      <c r="F469" s="4"/>
      <c r="G469" s="4"/>
      <c r="H469" s="308"/>
      <c r="I469" s="308"/>
      <c r="J469" s="61"/>
      <c r="K469" s="30"/>
      <c r="L469" s="59"/>
      <c r="M469" s="59"/>
      <c r="N469" s="59"/>
      <c r="O469" s="59"/>
      <c r="P469" s="59"/>
    </row>
    <row r="470" spans="1:22" s="1" customFormat="1" ht="19.5">
      <c r="A470" s="328"/>
      <c r="B470" s="346" t="s">
        <v>1394</v>
      </c>
      <c r="C470" s="350"/>
      <c r="D470" s="55"/>
      <c r="E470" s="55"/>
      <c r="F470" s="55"/>
      <c r="G470" s="55"/>
      <c r="H470" s="56"/>
      <c r="I470" s="56"/>
      <c r="J470" s="58"/>
      <c r="K470" s="57"/>
      <c r="L470" s="163"/>
      <c r="M470" s="163"/>
      <c r="N470" s="163"/>
      <c r="O470" s="163"/>
      <c r="P470" s="163"/>
    </row>
    <row r="471" spans="1:22" s="1" customFormat="1">
      <c r="A471" s="328"/>
      <c r="B471" s="19" t="s">
        <v>322</v>
      </c>
      <c r="C471" s="351"/>
      <c r="D471" s="4"/>
      <c r="E471" s="4"/>
      <c r="F471" s="4"/>
      <c r="G471" s="4"/>
      <c r="H471" s="308"/>
      <c r="I471" s="308"/>
      <c r="J471" s="59"/>
      <c r="K471" s="30"/>
      <c r="L471" s="101"/>
      <c r="M471" s="101"/>
      <c r="N471" s="101"/>
      <c r="O471" s="101"/>
      <c r="P471" s="101"/>
    </row>
    <row r="472" spans="1:22">
      <c r="A472" s="328"/>
      <c r="B472" s="19"/>
      <c r="C472" s="19"/>
      <c r="D472" s="19"/>
      <c r="E472" s="19"/>
      <c r="F472" s="19"/>
      <c r="G472" s="19"/>
      <c r="H472" s="15"/>
      <c r="I472" s="15"/>
      <c r="L472" s="23"/>
      <c r="M472" s="23"/>
      <c r="N472" s="23"/>
      <c r="O472" s="23"/>
      <c r="P472" s="23"/>
      <c r="Q472" s="9"/>
      <c r="R472" s="9"/>
      <c r="S472" s="9"/>
      <c r="T472" s="9"/>
      <c r="U472" s="9"/>
      <c r="V472" s="9"/>
    </row>
    <row r="473" spans="1:22" ht="34.5" customHeight="1">
      <c r="A473" s="328"/>
      <c r="B473" s="19"/>
      <c r="C473" s="4"/>
      <c r="D473" s="4"/>
      <c r="F473" s="4"/>
      <c r="G473" s="4"/>
      <c r="H473" s="308"/>
      <c r="I473" s="308"/>
      <c r="J473" s="74" t="s">
        <v>68</v>
      </c>
      <c r="K473" s="167"/>
      <c r="L473" s="76" t="s">
        <v>1958</v>
      </c>
      <c r="M473" s="76" t="s">
        <v>1959</v>
      </c>
      <c r="N473" s="76" t="s">
        <v>1960</v>
      </c>
      <c r="O473" s="76" t="s">
        <v>1961</v>
      </c>
      <c r="P473" s="76" t="s">
        <v>515</v>
      </c>
      <c r="Q473" s="9"/>
      <c r="R473" s="9"/>
      <c r="S473" s="9"/>
      <c r="T473" s="9"/>
      <c r="U473" s="9"/>
      <c r="V473" s="9"/>
    </row>
    <row r="474" spans="1:22" ht="20.25" customHeight="1">
      <c r="A474" s="328"/>
      <c r="B474" s="2"/>
      <c r="C474" s="60"/>
      <c r="D474" s="4"/>
      <c r="F474" s="4"/>
      <c r="G474" s="4"/>
      <c r="H474" s="308"/>
      <c r="I474" s="65" t="s">
        <v>927</v>
      </c>
      <c r="J474" s="66"/>
      <c r="K474" s="168"/>
      <c r="L474" s="78" t="s">
        <v>526</v>
      </c>
      <c r="M474" s="78" t="s">
        <v>526</v>
      </c>
      <c r="N474" s="78" t="s">
        <v>526</v>
      </c>
      <c r="O474" s="78" t="s">
        <v>526</v>
      </c>
      <c r="P474" s="78" t="s">
        <v>526</v>
      </c>
      <c r="Q474" s="9"/>
      <c r="R474" s="9"/>
      <c r="S474" s="9"/>
      <c r="T474" s="9"/>
      <c r="U474" s="9"/>
      <c r="V474" s="9"/>
    </row>
    <row r="475" spans="1:22" ht="34.5" customHeight="1">
      <c r="A475" s="352" t="s">
        <v>1031</v>
      </c>
      <c r="B475" s="2"/>
      <c r="C475" s="407" t="s">
        <v>323</v>
      </c>
      <c r="D475" s="426"/>
      <c r="E475" s="426"/>
      <c r="F475" s="426"/>
      <c r="G475" s="426"/>
      <c r="H475" s="408"/>
      <c r="I475" s="443" t="s">
        <v>1395</v>
      </c>
      <c r="J475" s="180">
        <f>IF(SUM(L475:P475)=0,IF(COUNTIF(L475:P475,"未確認")&gt;0,"未確認",IF(COUNTIF(L475:P475,"*")&gt;0,"*",SUM(L475:P475))),SUM(L475:P475))</f>
        <v>0</v>
      </c>
      <c r="K475" s="181" t="str">
        <f t="shared" ref="K475:K482" si="14">IF(OR(COUNTIF(L475:P475,"未確認")&gt;0,COUNTIF(L475:P475,"*")&gt;0),"※","")</f>
        <v/>
      </c>
      <c r="L475" s="111"/>
      <c r="M475" s="111"/>
      <c r="N475" s="111"/>
      <c r="O475" s="111"/>
      <c r="P475" s="111"/>
      <c r="Q475" s="9"/>
      <c r="R475" s="9"/>
      <c r="S475" s="9"/>
      <c r="T475" s="9"/>
      <c r="U475" s="9"/>
      <c r="V475" s="9"/>
    </row>
    <row r="476" spans="1:22" ht="34.5" customHeight="1">
      <c r="A476" s="352" t="s">
        <v>1034</v>
      </c>
      <c r="B476" s="2"/>
      <c r="C476" s="182"/>
      <c r="D476" s="496" t="s">
        <v>324</v>
      </c>
      <c r="E476" s="404" t="s">
        <v>325</v>
      </c>
      <c r="F476" s="405"/>
      <c r="G476" s="405"/>
      <c r="H476" s="406"/>
      <c r="I476" s="438"/>
      <c r="J476" s="180">
        <f t="shared" ref="J476:J487" si="15">IF(SUM(L476:P476)=0,IF(COUNTIF(L476:P476,"未確認")&gt;0,"未確認",IF(COUNTIF(L476:P476,"~*")&gt;0,"*",SUM(L476:P476))),SUM(L476:P476))</f>
        <v>0</v>
      </c>
      <c r="K476" s="181" t="str">
        <f t="shared" si="14"/>
        <v/>
      </c>
      <c r="L476" s="111"/>
      <c r="M476" s="111"/>
      <c r="N476" s="111"/>
      <c r="O476" s="111"/>
      <c r="P476" s="111"/>
      <c r="Q476" s="9"/>
      <c r="R476" s="9"/>
      <c r="S476" s="9"/>
      <c r="T476" s="9"/>
      <c r="U476" s="9"/>
      <c r="V476" s="9"/>
    </row>
    <row r="477" spans="1:22" ht="34.5" customHeight="1">
      <c r="A477" s="352" t="s">
        <v>1036</v>
      </c>
      <c r="B477" s="2"/>
      <c r="C477" s="182"/>
      <c r="D477" s="497"/>
      <c r="E477" s="404" t="s">
        <v>326</v>
      </c>
      <c r="F477" s="405"/>
      <c r="G477" s="405"/>
      <c r="H477" s="406"/>
      <c r="I477" s="438"/>
      <c r="J477" s="180">
        <f t="shared" si="15"/>
        <v>0</v>
      </c>
      <c r="K477" s="181" t="str">
        <f t="shared" si="14"/>
        <v/>
      </c>
      <c r="L477" s="111"/>
      <c r="M477" s="111"/>
      <c r="N477" s="111"/>
      <c r="O477" s="111"/>
      <c r="P477" s="111"/>
      <c r="Q477" s="9"/>
      <c r="R477" s="9"/>
      <c r="S477" s="9"/>
      <c r="T477" s="9"/>
      <c r="U477" s="9"/>
      <c r="V477" s="9"/>
    </row>
    <row r="478" spans="1:22" ht="34.5" customHeight="1">
      <c r="A478" s="352" t="s">
        <v>1037</v>
      </c>
      <c r="B478" s="2"/>
      <c r="C478" s="182"/>
      <c r="D478" s="497"/>
      <c r="E478" s="404" t="s">
        <v>327</v>
      </c>
      <c r="F478" s="405"/>
      <c r="G478" s="405"/>
      <c r="H478" s="406"/>
      <c r="I478" s="438"/>
      <c r="J478" s="180">
        <f t="shared" si="15"/>
        <v>0</v>
      </c>
      <c r="K478" s="181" t="str">
        <f t="shared" si="14"/>
        <v/>
      </c>
      <c r="L478" s="111"/>
      <c r="M478" s="111"/>
      <c r="N478" s="111"/>
      <c r="O478" s="111"/>
      <c r="P478" s="111"/>
      <c r="Q478" s="9"/>
      <c r="R478" s="9"/>
      <c r="S478" s="9"/>
      <c r="T478" s="9"/>
      <c r="U478" s="9"/>
      <c r="V478" s="9"/>
    </row>
    <row r="479" spans="1:22" ht="34.5" customHeight="1">
      <c r="A479" s="352" t="s">
        <v>1038</v>
      </c>
      <c r="B479" s="2"/>
      <c r="C479" s="182"/>
      <c r="D479" s="497"/>
      <c r="E479" s="404" t="s">
        <v>328</v>
      </c>
      <c r="F479" s="405"/>
      <c r="G479" s="405"/>
      <c r="H479" s="406"/>
      <c r="I479" s="438"/>
      <c r="J479" s="180">
        <f t="shared" si="15"/>
        <v>0</v>
      </c>
      <c r="K479" s="181" t="str">
        <f t="shared" si="14"/>
        <v/>
      </c>
      <c r="L479" s="111"/>
      <c r="M479" s="111"/>
      <c r="N479" s="111"/>
      <c r="O479" s="111"/>
      <c r="P479" s="111"/>
      <c r="Q479" s="9"/>
      <c r="R479" s="9"/>
      <c r="S479" s="9"/>
      <c r="T479" s="9"/>
      <c r="U479" s="9"/>
      <c r="V479" s="9"/>
    </row>
    <row r="480" spans="1:22" ht="34.5" customHeight="1">
      <c r="A480" s="352" t="s">
        <v>1039</v>
      </c>
      <c r="B480" s="2"/>
      <c r="C480" s="182"/>
      <c r="D480" s="497"/>
      <c r="E480" s="404" t="s">
        <v>329</v>
      </c>
      <c r="F480" s="405"/>
      <c r="G480" s="405"/>
      <c r="H480" s="406"/>
      <c r="I480" s="438"/>
      <c r="J480" s="180">
        <f t="shared" si="15"/>
        <v>0</v>
      </c>
      <c r="K480" s="181" t="str">
        <f t="shared" si="14"/>
        <v/>
      </c>
      <c r="L480" s="111"/>
      <c r="M480" s="111"/>
      <c r="N480" s="111"/>
      <c r="O480" s="111"/>
      <c r="P480" s="111"/>
      <c r="Q480" s="9"/>
      <c r="R480" s="9"/>
      <c r="S480" s="9"/>
      <c r="T480" s="9"/>
      <c r="U480" s="9"/>
      <c r="V480" s="9"/>
    </row>
    <row r="481" spans="1:22" ht="34.5" customHeight="1">
      <c r="A481" s="352" t="s">
        <v>1041</v>
      </c>
      <c r="B481" s="2"/>
      <c r="C481" s="182"/>
      <c r="D481" s="497"/>
      <c r="E481" s="404" t="s">
        <v>330</v>
      </c>
      <c r="F481" s="405"/>
      <c r="G481" s="405"/>
      <c r="H481" s="406"/>
      <c r="I481" s="438"/>
      <c r="J481" s="180">
        <f t="shared" si="15"/>
        <v>0</v>
      </c>
      <c r="K481" s="181" t="str">
        <f t="shared" si="14"/>
        <v/>
      </c>
      <c r="L481" s="111"/>
      <c r="M481" s="111"/>
      <c r="N481" s="111"/>
      <c r="O481" s="111"/>
      <c r="P481" s="111"/>
      <c r="Q481" s="9"/>
      <c r="R481" s="9"/>
      <c r="S481" s="9"/>
      <c r="T481" s="9"/>
      <c r="U481" s="9"/>
      <c r="V481" s="9"/>
    </row>
    <row r="482" spans="1:22" ht="34.5" customHeight="1">
      <c r="A482" s="352" t="s">
        <v>1042</v>
      </c>
      <c r="B482" s="2"/>
      <c r="C482" s="182"/>
      <c r="D482" s="497"/>
      <c r="E482" s="404" t="s">
        <v>331</v>
      </c>
      <c r="F482" s="405"/>
      <c r="G482" s="405"/>
      <c r="H482" s="406"/>
      <c r="I482" s="438"/>
      <c r="J482" s="180">
        <f t="shared" si="15"/>
        <v>0</v>
      </c>
      <c r="K482" s="181" t="str">
        <f t="shared" si="14"/>
        <v/>
      </c>
      <c r="L482" s="111"/>
      <c r="M482" s="111"/>
      <c r="N482" s="111"/>
      <c r="O482" s="111"/>
      <c r="P482" s="111"/>
      <c r="Q482" s="9"/>
      <c r="R482" s="9"/>
      <c r="S482" s="9"/>
      <c r="T482" s="9"/>
      <c r="U482" s="9"/>
      <c r="V482" s="9"/>
    </row>
    <row r="483" spans="1:22" ht="34.5" customHeight="1">
      <c r="A483" s="352" t="s">
        <v>1043</v>
      </c>
      <c r="B483" s="2"/>
      <c r="C483" s="182"/>
      <c r="D483" s="497"/>
      <c r="E483" s="404" t="s">
        <v>332</v>
      </c>
      <c r="F483" s="405"/>
      <c r="G483" s="405"/>
      <c r="H483" s="406"/>
      <c r="I483" s="438"/>
      <c r="J483" s="180">
        <f t="shared" si="15"/>
        <v>0</v>
      </c>
      <c r="K483" s="181" t="str">
        <f>IF(OR(COUNTIF(L483:P483,"未確認")&gt;0,COUNTIF(L483:P483,"~")&gt;0),"※","")</f>
        <v/>
      </c>
      <c r="L483" s="111"/>
      <c r="M483" s="111"/>
      <c r="N483" s="111"/>
      <c r="O483" s="111"/>
      <c r="P483" s="111"/>
      <c r="Q483" s="9"/>
      <c r="R483" s="9"/>
      <c r="S483" s="9"/>
      <c r="T483" s="9"/>
      <c r="U483" s="9"/>
      <c r="V483" s="9"/>
    </row>
    <row r="484" spans="1:22" ht="34.5" customHeight="1">
      <c r="A484" s="352" t="s">
        <v>1044</v>
      </c>
      <c r="B484" s="2"/>
      <c r="C484" s="182"/>
      <c r="D484" s="497"/>
      <c r="E484" s="404" t="s">
        <v>333</v>
      </c>
      <c r="F484" s="405"/>
      <c r="G484" s="405"/>
      <c r="H484" s="406"/>
      <c r="I484" s="438"/>
      <c r="J484" s="180">
        <f t="shared" si="15"/>
        <v>0</v>
      </c>
      <c r="K484" s="181" t="str">
        <f t="shared" ref="K484:K503" si="16">IF(OR(COUNTIF(L484:P484,"未確認")&gt;0,COUNTIF(L484:P484,"*")&gt;0),"※","")</f>
        <v/>
      </c>
      <c r="L484" s="111"/>
      <c r="M484" s="111"/>
      <c r="N484" s="111"/>
      <c r="O484" s="111"/>
      <c r="P484" s="111"/>
      <c r="Q484" s="9"/>
      <c r="R484" s="9"/>
      <c r="S484" s="9"/>
      <c r="T484" s="9"/>
      <c r="U484" s="9"/>
      <c r="V484" s="9"/>
    </row>
    <row r="485" spans="1:22" ht="34.5" customHeight="1">
      <c r="A485" s="352" t="s">
        <v>1046</v>
      </c>
      <c r="B485" s="2"/>
      <c r="C485" s="182"/>
      <c r="D485" s="497"/>
      <c r="E485" s="404" t="s">
        <v>334</v>
      </c>
      <c r="F485" s="405"/>
      <c r="G485" s="405"/>
      <c r="H485" s="406"/>
      <c r="I485" s="438"/>
      <c r="J485" s="180">
        <f t="shared" si="15"/>
        <v>0</v>
      </c>
      <c r="K485" s="181" t="str">
        <f t="shared" si="16"/>
        <v/>
      </c>
      <c r="L485" s="111"/>
      <c r="M485" s="111"/>
      <c r="N485" s="111"/>
      <c r="O485" s="111"/>
      <c r="P485" s="111"/>
      <c r="Q485" s="9"/>
      <c r="R485" s="9"/>
      <c r="S485" s="9"/>
      <c r="T485" s="9"/>
      <c r="U485" s="9"/>
      <c r="V485" s="9"/>
    </row>
    <row r="486" spans="1:22" ht="34.5" customHeight="1">
      <c r="A486" s="352" t="s">
        <v>1047</v>
      </c>
      <c r="B486" s="2"/>
      <c r="C486" s="182"/>
      <c r="D486" s="497"/>
      <c r="E486" s="404" t="s">
        <v>335</v>
      </c>
      <c r="F486" s="405"/>
      <c r="G486" s="405"/>
      <c r="H486" s="406"/>
      <c r="I486" s="438"/>
      <c r="J486" s="180">
        <f t="shared" si="15"/>
        <v>0</v>
      </c>
      <c r="K486" s="181" t="str">
        <f t="shared" si="16"/>
        <v/>
      </c>
      <c r="L486" s="111"/>
      <c r="M486" s="111"/>
      <c r="N486" s="111"/>
      <c r="O486" s="111"/>
      <c r="P486" s="111"/>
      <c r="Q486" s="9"/>
      <c r="R486" s="9"/>
      <c r="S486" s="9"/>
      <c r="T486" s="9"/>
      <c r="U486" s="9"/>
      <c r="V486" s="9"/>
    </row>
    <row r="487" spans="1:22" ht="34.5" customHeight="1">
      <c r="A487" s="352" t="s">
        <v>1049</v>
      </c>
      <c r="B487" s="2"/>
      <c r="C487" s="182"/>
      <c r="D487" s="459"/>
      <c r="E487" s="404" t="s">
        <v>336</v>
      </c>
      <c r="F487" s="405"/>
      <c r="G487" s="405"/>
      <c r="H487" s="406"/>
      <c r="I487" s="439"/>
      <c r="J487" s="180">
        <f t="shared" si="15"/>
        <v>0</v>
      </c>
      <c r="K487" s="181" t="str">
        <f t="shared" si="16"/>
        <v/>
      </c>
      <c r="L487" s="111"/>
      <c r="M487" s="111"/>
      <c r="N487" s="111"/>
      <c r="O487" s="111"/>
      <c r="P487" s="111"/>
      <c r="Q487" s="9"/>
      <c r="R487" s="9"/>
      <c r="S487" s="9"/>
      <c r="T487" s="9"/>
      <c r="U487" s="9"/>
      <c r="V487" s="9"/>
    </row>
    <row r="488" spans="1:22" ht="34.5" customHeight="1">
      <c r="A488" s="352" t="s">
        <v>1050</v>
      </c>
      <c r="B488" s="146"/>
      <c r="C488" s="407" t="s">
        <v>337</v>
      </c>
      <c r="D488" s="426"/>
      <c r="E488" s="426"/>
      <c r="F488" s="426"/>
      <c r="G488" s="426"/>
      <c r="H488" s="408"/>
      <c r="I488" s="443" t="s">
        <v>1051</v>
      </c>
      <c r="J488" s="180">
        <f>IF(SUM(L488:P488)=0,IF(COUNTIF(L488:P488,"未確認")&gt;0,"未確認",IF(COUNTIF(L488:P488,"*")&gt;0,"*",SUM(L488:P488))),SUM(L488:P488))</f>
        <v>0</v>
      </c>
      <c r="K488" s="181" t="str">
        <f t="shared" si="16"/>
        <v/>
      </c>
      <c r="L488" s="111"/>
      <c r="M488" s="111"/>
      <c r="N488" s="111"/>
      <c r="O488" s="111"/>
      <c r="P488" s="111"/>
      <c r="Q488" s="9"/>
      <c r="R488" s="9"/>
      <c r="S488" s="9"/>
      <c r="T488" s="9"/>
      <c r="U488" s="9"/>
      <c r="V488" s="9"/>
    </row>
    <row r="489" spans="1:22" ht="34.5" customHeight="1">
      <c r="A489" s="352" t="s">
        <v>1053</v>
      </c>
      <c r="B489" s="2"/>
      <c r="C489" s="182"/>
      <c r="D489" s="496" t="s">
        <v>339</v>
      </c>
      <c r="E489" s="404" t="s">
        <v>325</v>
      </c>
      <c r="F489" s="405"/>
      <c r="G489" s="405"/>
      <c r="H489" s="406"/>
      <c r="I489" s="438"/>
      <c r="J489" s="180">
        <f t="shared" ref="J489:J503" si="17">IF(SUM(L489:P489)=0,IF(COUNTIF(L489:P489,"未確認")&gt;0,"未確認",IF(COUNTIF(L489:P489,"~*")&gt;0,"*",SUM(L489:P489))),SUM(L489:P489))</f>
        <v>0</v>
      </c>
      <c r="K489" s="181" t="str">
        <f t="shared" si="16"/>
        <v/>
      </c>
      <c r="L489" s="111"/>
      <c r="M489" s="111"/>
      <c r="N489" s="111"/>
      <c r="O489" s="111"/>
      <c r="P489" s="111"/>
      <c r="Q489" s="9"/>
      <c r="R489" s="9"/>
      <c r="S489" s="9"/>
      <c r="T489" s="9"/>
      <c r="U489" s="9"/>
      <c r="V489" s="9"/>
    </row>
    <row r="490" spans="1:22" ht="34.5" customHeight="1">
      <c r="A490" s="352" t="s">
        <v>1054</v>
      </c>
      <c r="B490" s="2"/>
      <c r="C490" s="182"/>
      <c r="D490" s="497"/>
      <c r="E490" s="404" t="s">
        <v>326</v>
      </c>
      <c r="F490" s="405"/>
      <c r="G490" s="405"/>
      <c r="H490" s="406"/>
      <c r="I490" s="438"/>
      <c r="J490" s="180">
        <f t="shared" si="17"/>
        <v>0</v>
      </c>
      <c r="K490" s="181" t="str">
        <f t="shared" si="16"/>
        <v/>
      </c>
      <c r="L490" s="111"/>
      <c r="M490" s="111"/>
      <c r="N490" s="111"/>
      <c r="O490" s="111"/>
      <c r="P490" s="111"/>
      <c r="Q490" s="9"/>
      <c r="R490" s="9"/>
      <c r="S490" s="9"/>
      <c r="T490" s="9"/>
      <c r="U490" s="9"/>
      <c r="V490" s="9"/>
    </row>
    <row r="491" spans="1:22" ht="34.5" customHeight="1">
      <c r="A491" s="352" t="s">
        <v>1055</v>
      </c>
      <c r="B491" s="2"/>
      <c r="C491" s="182"/>
      <c r="D491" s="497"/>
      <c r="E491" s="404" t="s">
        <v>327</v>
      </c>
      <c r="F491" s="405"/>
      <c r="G491" s="405"/>
      <c r="H491" s="406"/>
      <c r="I491" s="438"/>
      <c r="J491" s="180">
        <f t="shared" si="17"/>
        <v>0</v>
      </c>
      <c r="K491" s="181" t="str">
        <f t="shared" si="16"/>
        <v/>
      </c>
      <c r="L491" s="111"/>
      <c r="M491" s="111"/>
      <c r="N491" s="111"/>
      <c r="O491" s="111"/>
      <c r="P491" s="111"/>
      <c r="Q491" s="9"/>
      <c r="R491" s="9"/>
      <c r="S491" s="9"/>
      <c r="T491" s="9"/>
      <c r="U491" s="9"/>
      <c r="V491" s="9"/>
    </row>
    <row r="492" spans="1:22" ht="34.5" customHeight="1">
      <c r="A492" s="352" t="s">
        <v>1056</v>
      </c>
      <c r="B492" s="2"/>
      <c r="C492" s="182"/>
      <c r="D492" s="497"/>
      <c r="E492" s="404" t="s">
        <v>328</v>
      </c>
      <c r="F492" s="405"/>
      <c r="G492" s="405"/>
      <c r="H492" s="406"/>
      <c r="I492" s="438"/>
      <c r="J492" s="180">
        <f t="shared" si="17"/>
        <v>0</v>
      </c>
      <c r="K492" s="181" t="str">
        <f t="shared" si="16"/>
        <v/>
      </c>
      <c r="L492" s="111"/>
      <c r="M492" s="111"/>
      <c r="N492" s="111"/>
      <c r="O492" s="111"/>
      <c r="P492" s="111"/>
      <c r="Q492" s="9"/>
      <c r="R492" s="9"/>
      <c r="S492" s="9"/>
      <c r="T492" s="9"/>
      <c r="U492" s="9"/>
      <c r="V492" s="9"/>
    </row>
    <row r="493" spans="1:22" ht="34.5" customHeight="1">
      <c r="A493" s="352" t="s">
        <v>1057</v>
      </c>
      <c r="B493" s="2"/>
      <c r="C493" s="182"/>
      <c r="D493" s="497"/>
      <c r="E493" s="404" t="s">
        <v>329</v>
      </c>
      <c r="F493" s="405"/>
      <c r="G493" s="405"/>
      <c r="H493" s="406"/>
      <c r="I493" s="438"/>
      <c r="J493" s="180">
        <f t="shared" si="17"/>
        <v>0</v>
      </c>
      <c r="K493" s="181" t="str">
        <f t="shared" si="16"/>
        <v/>
      </c>
      <c r="L493" s="111"/>
      <c r="M493" s="111"/>
      <c r="N493" s="111"/>
      <c r="O493" s="111"/>
      <c r="P493" s="111"/>
      <c r="Q493" s="9"/>
      <c r="R493" s="9"/>
      <c r="S493" s="9"/>
      <c r="T493" s="9"/>
      <c r="U493" s="9"/>
      <c r="V493" s="9"/>
    </row>
    <row r="494" spans="1:22" ht="34.5" customHeight="1">
      <c r="A494" s="352" t="s">
        <v>1058</v>
      </c>
      <c r="B494" s="2"/>
      <c r="C494" s="182"/>
      <c r="D494" s="497"/>
      <c r="E494" s="404" t="s">
        <v>330</v>
      </c>
      <c r="F494" s="405"/>
      <c r="G494" s="405"/>
      <c r="H494" s="406"/>
      <c r="I494" s="438"/>
      <c r="J494" s="180">
        <f t="shared" si="17"/>
        <v>0</v>
      </c>
      <c r="K494" s="181" t="str">
        <f t="shared" si="16"/>
        <v/>
      </c>
      <c r="L494" s="111"/>
      <c r="M494" s="111"/>
      <c r="N494" s="111"/>
      <c r="O494" s="111"/>
      <c r="P494" s="111"/>
      <c r="Q494" s="9"/>
      <c r="R494" s="9"/>
      <c r="S494" s="9"/>
      <c r="T494" s="9"/>
      <c r="U494" s="9"/>
      <c r="V494" s="9"/>
    </row>
    <row r="495" spans="1:22" ht="34.5" customHeight="1">
      <c r="A495" s="352" t="s">
        <v>1059</v>
      </c>
      <c r="B495" s="2"/>
      <c r="C495" s="182"/>
      <c r="D495" s="497"/>
      <c r="E495" s="404" t="s">
        <v>331</v>
      </c>
      <c r="F495" s="405"/>
      <c r="G495" s="405"/>
      <c r="H495" s="406"/>
      <c r="I495" s="438"/>
      <c r="J495" s="180">
        <f t="shared" si="17"/>
        <v>0</v>
      </c>
      <c r="K495" s="181" t="str">
        <f t="shared" si="16"/>
        <v/>
      </c>
      <c r="L495" s="111"/>
      <c r="M495" s="111"/>
      <c r="N495" s="111"/>
      <c r="O495" s="111"/>
      <c r="P495" s="111"/>
      <c r="Q495" s="9"/>
      <c r="R495" s="9"/>
      <c r="S495" s="9"/>
      <c r="T495" s="9"/>
      <c r="U495" s="9"/>
      <c r="V495" s="9"/>
    </row>
    <row r="496" spans="1:22" ht="34.5" customHeight="1">
      <c r="A496" s="352" t="s">
        <v>1060</v>
      </c>
      <c r="B496" s="2"/>
      <c r="C496" s="182"/>
      <c r="D496" s="497"/>
      <c r="E496" s="404" t="s">
        <v>332</v>
      </c>
      <c r="F496" s="405"/>
      <c r="G496" s="405"/>
      <c r="H496" s="406"/>
      <c r="I496" s="438"/>
      <c r="J496" s="180">
        <f t="shared" si="17"/>
        <v>0</v>
      </c>
      <c r="K496" s="181" t="str">
        <f t="shared" si="16"/>
        <v/>
      </c>
      <c r="L496" s="111"/>
      <c r="M496" s="111"/>
      <c r="N496" s="111"/>
      <c r="O496" s="111"/>
      <c r="P496" s="111"/>
      <c r="Q496" s="9"/>
      <c r="R496" s="9"/>
      <c r="S496" s="9"/>
      <c r="T496" s="9"/>
      <c r="U496" s="9"/>
      <c r="V496" s="9"/>
    </row>
    <row r="497" spans="1:22" ht="34.5" customHeight="1">
      <c r="A497" s="352" t="s">
        <v>1061</v>
      </c>
      <c r="B497" s="2"/>
      <c r="C497" s="182"/>
      <c r="D497" s="497"/>
      <c r="E497" s="404" t="s">
        <v>333</v>
      </c>
      <c r="F497" s="405"/>
      <c r="G497" s="405"/>
      <c r="H497" s="406"/>
      <c r="I497" s="438"/>
      <c r="J497" s="180">
        <f t="shared" si="17"/>
        <v>0</v>
      </c>
      <c r="K497" s="181" t="str">
        <f t="shared" si="16"/>
        <v/>
      </c>
      <c r="L497" s="111"/>
      <c r="M497" s="111"/>
      <c r="N497" s="111"/>
      <c r="O497" s="111"/>
      <c r="P497" s="111"/>
      <c r="Q497" s="9"/>
      <c r="R497" s="9"/>
      <c r="S497" s="9"/>
      <c r="T497" s="9"/>
      <c r="U497" s="9"/>
      <c r="V497" s="9"/>
    </row>
    <row r="498" spans="1:22" ht="34.5" customHeight="1">
      <c r="A498" s="352" t="s">
        <v>1062</v>
      </c>
      <c r="B498" s="2"/>
      <c r="C498" s="182"/>
      <c r="D498" s="497"/>
      <c r="E498" s="404" t="s">
        <v>334</v>
      </c>
      <c r="F498" s="405"/>
      <c r="G498" s="405"/>
      <c r="H498" s="406"/>
      <c r="I498" s="438"/>
      <c r="J498" s="180">
        <f t="shared" si="17"/>
        <v>0</v>
      </c>
      <c r="K498" s="181" t="str">
        <f t="shared" si="16"/>
        <v/>
      </c>
      <c r="L498" s="111"/>
      <c r="M498" s="111"/>
      <c r="N498" s="111"/>
      <c r="O498" s="111"/>
      <c r="P498" s="111"/>
      <c r="Q498" s="9"/>
      <c r="R498" s="9"/>
      <c r="S498" s="9"/>
      <c r="T498" s="9"/>
      <c r="U498" s="9"/>
      <c r="V498" s="9"/>
    </row>
    <row r="499" spans="1:22" ht="34.5" customHeight="1">
      <c r="A499" s="352" t="s">
        <v>1063</v>
      </c>
      <c r="B499" s="2"/>
      <c r="C499" s="182"/>
      <c r="D499" s="497"/>
      <c r="E499" s="404" t="s">
        <v>335</v>
      </c>
      <c r="F499" s="405"/>
      <c r="G499" s="405"/>
      <c r="H499" s="406"/>
      <c r="I499" s="438"/>
      <c r="J499" s="180">
        <f t="shared" si="17"/>
        <v>0</v>
      </c>
      <c r="K499" s="181" t="str">
        <f t="shared" si="16"/>
        <v/>
      </c>
      <c r="L499" s="111"/>
      <c r="M499" s="111"/>
      <c r="N499" s="111"/>
      <c r="O499" s="111"/>
      <c r="P499" s="111"/>
      <c r="Q499" s="9"/>
      <c r="R499" s="9"/>
      <c r="S499" s="9"/>
      <c r="T499" s="9"/>
      <c r="U499" s="9"/>
      <c r="V499" s="9"/>
    </row>
    <row r="500" spans="1:22" ht="34.5" customHeight="1">
      <c r="A500" s="352" t="s">
        <v>1064</v>
      </c>
      <c r="B500" s="2"/>
      <c r="C500" s="182"/>
      <c r="D500" s="459"/>
      <c r="E500" s="404" t="s">
        <v>336</v>
      </c>
      <c r="F500" s="405"/>
      <c r="G500" s="405"/>
      <c r="H500" s="406"/>
      <c r="I500" s="439"/>
      <c r="J500" s="180">
        <f t="shared" si="17"/>
        <v>0</v>
      </c>
      <c r="K500" s="181" t="str">
        <f t="shared" si="16"/>
        <v/>
      </c>
      <c r="L500" s="111"/>
      <c r="M500" s="111"/>
      <c r="N500" s="111"/>
      <c r="O500" s="111"/>
      <c r="P500" s="111"/>
      <c r="Q500" s="9"/>
      <c r="R500" s="9"/>
      <c r="S500" s="9"/>
      <c r="T500" s="9"/>
      <c r="U500" s="9"/>
      <c r="V500" s="9"/>
    </row>
    <row r="501" spans="1:22" ht="56.1" customHeight="1">
      <c r="A501" s="352" t="s">
        <v>1065</v>
      </c>
      <c r="B501" s="146"/>
      <c r="C501" s="404" t="s">
        <v>340</v>
      </c>
      <c r="D501" s="405"/>
      <c r="E501" s="405"/>
      <c r="F501" s="405"/>
      <c r="G501" s="405"/>
      <c r="H501" s="406"/>
      <c r="I501" s="116" t="s">
        <v>1066</v>
      </c>
      <c r="J501" s="180">
        <f t="shared" si="17"/>
        <v>0</v>
      </c>
      <c r="K501" s="181" t="str">
        <f t="shared" si="16"/>
        <v/>
      </c>
      <c r="L501" s="111"/>
      <c r="M501" s="111"/>
      <c r="N501" s="111"/>
      <c r="O501" s="111"/>
      <c r="P501" s="111"/>
      <c r="Q501" s="9"/>
      <c r="R501" s="9"/>
      <c r="S501" s="9"/>
      <c r="T501" s="9"/>
      <c r="U501" s="9"/>
      <c r="V501" s="9"/>
    </row>
    <row r="502" spans="1:22" ht="70.150000000000006" customHeight="1">
      <c r="A502" s="352" t="s">
        <v>1067</v>
      </c>
      <c r="B502" s="146"/>
      <c r="C502" s="404" t="s">
        <v>342</v>
      </c>
      <c r="D502" s="405"/>
      <c r="E502" s="405"/>
      <c r="F502" s="405"/>
      <c r="G502" s="405"/>
      <c r="H502" s="406"/>
      <c r="I502" s="116" t="s">
        <v>1068</v>
      </c>
      <c r="J502" s="180">
        <f t="shared" si="17"/>
        <v>0</v>
      </c>
      <c r="K502" s="181" t="str">
        <f t="shared" si="16"/>
        <v/>
      </c>
      <c r="L502" s="111"/>
      <c r="M502" s="111"/>
      <c r="N502" s="111"/>
      <c r="O502" s="111"/>
      <c r="P502" s="111"/>
      <c r="Q502" s="9"/>
      <c r="R502" s="9"/>
      <c r="S502" s="9"/>
      <c r="T502" s="9"/>
      <c r="U502" s="9"/>
      <c r="V502" s="9"/>
    </row>
    <row r="503" spans="1:22" ht="70.150000000000006" customHeight="1">
      <c r="A503" s="352" t="s">
        <v>1069</v>
      </c>
      <c r="B503" s="146"/>
      <c r="C503" s="404" t="s">
        <v>344</v>
      </c>
      <c r="D503" s="405"/>
      <c r="E503" s="405"/>
      <c r="F503" s="405"/>
      <c r="G503" s="405"/>
      <c r="H503" s="406"/>
      <c r="I503" s="116" t="s">
        <v>1490</v>
      </c>
      <c r="J503" s="180">
        <f t="shared" si="17"/>
        <v>0</v>
      </c>
      <c r="K503" s="181" t="str">
        <f t="shared" si="16"/>
        <v/>
      </c>
      <c r="L503" s="111"/>
      <c r="M503" s="111"/>
      <c r="N503" s="111"/>
      <c r="O503" s="111"/>
      <c r="P503" s="111"/>
      <c r="Q503" s="9"/>
      <c r="R503" s="9"/>
      <c r="S503" s="9"/>
      <c r="T503" s="9"/>
      <c r="U503" s="9"/>
      <c r="V503" s="9"/>
    </row>
    <row r="504" spans="1:22" s="1" customFormat="1" ht="17.25" customHeight="1">
      <c r="A504" s="328"/>
      <c r="B504" s="19"/>
      <c r="C504" s="19"/>
      <c r="D504" s="19"/>
      <c r="E504" s="19"/>
      <c r="F504" s="19"/>
      <c r="G504" s="19"/>
      <c r="H504" s="15"/>
      <c r="I504" s="15"/>
      <c r="J504" s="87"/>
      <c r="K504" s="88"/>
      <c r="L504" s="89"/>
      <c r="M504" s="89"/>
      <c r="N504" s="89"/>
      <c r="O504" s="89"/>
      <c r="P504" s="89"/>
    </row>
    <row r="505" spans="1:22" s="82" customFormat="1">
      <c r="A505" s="328"/>
      <c r="B505" s="83"/>
      <c r="C505" s="60"/>
      <c r="D505" s="60"/>
      <c r="E505" s="60"/>
      <c r="F505" s="60"/>
      <c r="G505" s="60"/>
      <c r="H505" s="90"/>
      <c r="I505" s="90"/>
      <c r="J505" s="87"/>
      <c r="K505" s="88"/>
      <c r="L505" s="89"/>
      <c r="M505" s="89"/>
      <c r="N505" s="89"/>
      <c r="O505" s="89"/>
      <c r="P505" s="89"/>
    </row>
    <row r="506" spans="1:22">
      <c r="A506" s="328"/>
      <c r="B506" s="183"/>
      <c r="C506" s="4"/>
      <c r="D506" s="4"/>
      <c r="F506" s="4"/>
      <c r="G506" s="4"/>
      <c r="H506" s="308"/>
      <c r="I506" s="308"/>
      <c r="J506" s="59"/>
      <c r="K506" s="30"/>
      <c r="L506" s="101"/>
      <c r="M506" s="101"/>
      <c r="N506" s="101"/>
      <c r="O506" s="101"/>
      <c r="P506" s="101"/>
      <c r="Q506" s="9"/>
      <c r="R506" s="9"/>
      <c r="S506" s="9"/>
      <c r="T506" s="9"/>
      <c r="U506" s="9"/>
      <c r="V506" s="9"/>
    </row>
    <row r="507" spans="1:22">
      <c r="A507" s="328"/>
      <c r="B507" s="19" t="s">
        <v>346</v>
      </c>
      <c r="C507" s="44"/>
      <c r="D507" s="44"/>
      <c r="E507" s="44"/>
      <c r="F507" s="44"/>
      <c r="G507" s="44"/>
      <c r="H507" s="15"/>
      <c r="I507" s="15"/>
      <c r="J507" s="59"/>
      <c r="K507" s="30"/>
      <c r="L507" s="101"/>
      <c r="M507" s="101"/>
      <c r="N507" s="101"/>
      <c r="O507" s="101"/>
      <c r="P507" s="101"/>
      <c r="Q507" s="9"/>
      <c r="R507" s="9"/>
      <c r="S507" s="9"/>
      <c r="T507" s="9"/>
      <c r="U507" s="9"/>
      <c r="V507" s="9"/>
    </row>
    <row r="508" spans="1:22">
      <c r="A508" s="328"/>
      <c r="B508" s="19"/>
      <c r="C508" s="19"/>
      <c r="D508" s="19"/>
      <c r="E508" s="19"/>
      <c r="F508" s="19"/>
      <c r="G508" s="19"/>
      <c r="H508" s="15"/>
      <c r="I508" s="15"/>
      <c r="L508" s="23"/>
      <c r="M508" s="23"/>
      <c r="N508" s="23"/>
      <c r="O508" s="23"/>
      <c r="P508" s="23"/>
      <c r="Q508" s="9"/>
      <c r="R508" s="9"/>
      <c r="S508" s="9"/>
      <c r="T508" s="9"/>
      <c r="U508" s="9"/>
      <c r="V508" s="9"/>
    </row>
    <row r="509" spans="1:22" ht="34.5" customHeight="1">
      <c r="A509" s="328"/>
      <c r="B509" s="19"/>
      <c r="C509" s="19" t="s">
        <v>1071</v>
      </c>
      <c r="D509" s="4"/>
      <c r="F509" s="4"/>
      <c r="G509" s="4"/>
      <c r="H509" s="308"/>
      <c r="I509" s="308"/>
      <c r="J509" s="74" t="s">
        <v>68</v>
      </c>
      <c r="K509" s="167"/>
      <c r="L509" s="76" t="s">
        <v>1958</v>
      </c>
      <c r="M509" s="76" t="s">
        <v>1959</v>
      </c>
      <c r="N509" s="76" t="s">
        <v>1960</v>
      </c>
      <c r="O509" s="76" t="s">
        <v>1961</v>
      </c>
      <c r="P509" s="76" t="s">
        <v>515</v>
      </c>
      <c r="Q509" s="9"/>
      <c r="R509" s="9"/>
      <c r="S509" s="9"/>
      <c r="T509" s="9"/>
      <c r="U509" s="9"/>
      <c r="V509" s="9"/>
    </row>
    <row r="510" spans="1:22" ht="20.25" customHeight="1">
      <c r="A510" s="328"/>
      <c r="B510" s="2"/>
      <c r="C510" s="498"/>
      <c r="D510" s="499"/>
      <c r="E510" s="499"/>
      <c r="F510" s="499"/>
      <c r="G510" s="44"/>
      <c r="H510" s="308"/>
      <c r="I510" s="65" t="s">
        <v>1526</v>
      </c>
      <c r="J510" s="66"/>
      <c r="K510" s="168"/>
      <c r="L510" s="78" t="s">
        <v>526</v>
      </c>
      <c r="M510" s="78" t="s">
        <v>526</v>
      </c>
      <c r="N510" s="78" t="s">
        <v>526</v>
      </c>
      <c r="O510" s="78" t="s">
        <v>526</v>
      </c>
      <c r="P510" s="78" t="s">
        <v>526</v>
      </c>
      <c r="Q510" s="9"/>
      <c r="R510" s="9"/>
      <c r="S510" s="9"/>
      <c r="T510" s="9"/>
      <c r="U510" s="9"/>
      <c r="V510" s="9"/>
    </row>
    <row r="511" spans="1:22" ht="42" customHeight="1">
      <c r="A511" s="352" t="s">
        <v>1073</v>
      </c>
      <c r="B511" s="2"/>
      <c r="C511" s="404" t="s">
        <v>348</v>
      </c>
      <c r="D511" s="405"/>
      <c r="E511" s="405"/>
      <c r="F511" s="405"/>
      <c r="G511" s="405"/>
      <c r="H511" s="406"/>
      <c r="I511" s="325" t="s">
        <v>1074</v>
      </c>
      <c r="J511" s="180">
        <f t="shared" ref="J511:J518" si="18">IF(SUM(L511:P511)=0,IF(COUNTIF(L511:P511,"未確認")&gt;0,"未確認",IF(COUNTIF(L511:P511,"~*")&gt;0,"*",SUM(L511:P511))),SUM(L511:P511))</f>
        <v>0</v>
      </c>
      <c r="K511" s="181" t="str">
        <f t="shared" ref="K511:K518" si="19">IF(OR(COUNTIF(L511:P511,"未確認")&gt;0,COUNTIF(L511:P511,"*")&gt;0),"※","")</f>
        <v/>
      </c>
      <c r="L511" s="111"/>
      <c r="M511" s="111"/>
      <c r="N511" s="111"/>
      <c r="O511" s="111"/>
      <c r="P511" s="111"/>
      <c r="Q511" s="9"/>
      <c r="R511" s="9"/>
      <c r="S511" s="9"/>
      <c r="T511" s="9"/>
      <c r="U511" s="9"/>
      <c r="V511" s="9"/>
    </row>
    <row r="512" spans="1:22" ht="84" customHeight="1">
      <c r="A512" s="352" t="s">
        <v>1075</v>
      </c>
      <c r="B512" s="184"/>
      <c r="C512" s="404" t="s">
        <v>349</v>
      </c>
      <c r="D512" s="405"/>
      <c r="E512" s="405"/>
      <c r="F512" s="405"/>
      <c r="G512" s="405"/>
      <c r="H512" s="406"/>
      <c r="I512" s="116" t="s">
        <v>1076</v>
      </c>
      <c r="J512" s="180">
        <f t="shared" si="18"/>
        <v>0</v>
      </c>
      <c r="K512" s="181" t="str">
        <f t="shared" si="19"/>
        <v/>
      </c>
      <c r="L512" s="111"/>
      <c r="M512" s="111"/>
      <c r="N512" s="111"/>
      <c r="O512" s="111"/>
      <c r="P512" s="111"/>
      <c r="Q512" s="9"/>
      <c r="R512" s="9"/>
      <c r="S512" s="9"/>
      <c r="T512" s="9"/>
      <c r="U512" s="9"/>
      <c r="V512" s="9"/>
    </row>
    <row r="513" spans="1:22" ht="56.1" customHeight="1">
      <c r="A513" s="352" t="s">
        <v>1077</v>
      </c>
      <c r="B513" s="184"/>
      <c r="C513" s="404" t="s">
        <v>350</v>
      </c>
      <c r="D513" s="405"/>
      <c r="E513" s="405"/>
      <c r="F513" s="405"/>
      <c r="G513" s="405"/>
      <c r="H513" s="406"/>
      <c r="I513" s="116" t="s">
        <v>1397</v>
      </c>
      <c r="J513" s="180">
        <f t="shared" si="18"/>
        <v>0</v>
      </c>
      <c r="K513" s="181" t="str">
        <f t="shared" si="19"/>
        <v/>
      </c>
      <c r="L513" s="111"/>
      <c r="M513" s="111"/>
      <c r="N513" s="111"/>
      <c r="O513" s="111"/>
      <c r="P513" s="111"/>
      <c r="Q513" s="9"/>
      <c r="R513" s="9"/>
      <c r="S513" s="9"/>
      <c r="T513" s="9"/>
      <c r="U513" s="9"/>
      <c r="V513" s="9"/>
    </row>
    <row r="514" spans="1:22" ht="56.1" customHeight="1">
      <c r="A514" s="352" t="s">
        <v>1079</v>
      </c>
      <c r="B514" s="184"/>
      <c r="C514" s="404" t="s">
        <v>351</v>
      </c>
      <c r="D514" s="405"/>
      <c r="E514" s="405"/>
      <c r="F514" s="405"/>
      <c r="G514" s="405"/>
      <c r="H514" s="406"/>
      <c r="I514" s="116" t="s">
        <v>1673</v>
      </c>
      <c r="J514" s="180">
        <f t="shared" si="18"/>
        <v>0</v>
      </c>
      <c r="K514" s="181" t="str">
        <f t="shared" si="19"/>
        <v/>
      </c>
      <c r="L514" s="111"/>
      <c r="M514" s="111"/>
      <c r="N514" s="111"/>
      <c r="O514" s="111"/>
      <c r="P514" s="111"/>
      <c r="Q514" s="9"/>
      <c r="R514" s="9"/>
      <c r="S514" s="9"/>
      <c r="T514" s="9"/>
      <c r="U514" s="9"/>
      <c r="V514" s="9"/>
    </row>
    <row r="515" spans="1:22" ht="117">
      <c r="A515" s="352" t="s">
        <v>1081</v>
      </c>
      <c r="B515" s="184"/>
      <c r="C515" s="404" t="s">
        <v>352</v>
      </c>
      <c r="D515" s="405"/>
      <c r="E515" s="405"/>
      <c r="F515" s="405"/>
      <c r="G515" s="405"/>
      <c r="H515" s="406"/>
      <c r="I515" s="116" t="s">
        <v>1861</v>
      </c>
      <c r="J515" s="180">
        <f t="shared" si="18"/>
        <v>0</v>
      </c>
      <c r="K515" s="181" t="str">
        <f t="shared" si="19"/>
        <v/>
      </c>
      <c r="L515" s="111"/>
      <c r="M515" s="111"/>
      <c r="N515" s="111"/>
      <c r="O515" s="111"/>
      <c r="P515" s="111"/>
      <c r="Q515" s="9"/>
      <c r="R515" s="9"/>
      <c r="S515" s="9"/>
      <c r="T515" s="9"/>
      <c r="U515" s="9"/>
      <c r="V515" s="9"/>
    </row>
    <row r="516" spans="1:22" s="112" customFormat="1" ht="84" customHeight="1">
      <c r="A516" s="352" t="s">
        <v>1083</v>
      </c>
      <c r="B516" s="184"/>
      <c r="C516" s="423" t="s">
        <v>353</v>
      </c>
      <c r="D516" s="424"/>
      <c r="E516" s="424"/>
      <c r="F516" s="424"/>
      <c r="G516" s="424"/>
      <c r="H516" s="425"/>
      <c r="I516" s="116" t="s">
        <v>2012</v>
      </c>
      <c r="J516" s="180">
        <f t="shared" si="18"/>
        <v>0</v>
      </c>
      <c r="K516" s="181" t="str">
        <f t="shared" si="19"/>
        <v/>
      </c>
      <c r="L516" s="111"/>
      <c r="M516" s="111"/>
      <c r="N516" s="111"/>
      <c r="O516" s="111"/>
      <c r="P516" s="111"/>
    </row>
    <row r="517" spans="1:22" s="112" customFormat="1" ht="70.150000000000006" customHeight="1">
      <c r="A517" s="352" t="s">
        <v>1085</v>
      </c>
      <c r="B517" s="184"/>
      <c r="C517" s="404" t="s">
        <v>354</v>
      </c>
      <c r="D517" s="405"/>
      <c r="E517" s="405"/>
      <c r="F517" s="405"/>
      <c r="G517" s="405"/>
      <c r="H517" s="406"/>
      <c r="I517" s="116" t="s">
        <v>1914</v>
      </c>
      <c r="J517" s="180">
        <f t="shared" si="18"/>
        <v>0</v>
      </c>
      <c r="K517" s="181" t="str">
        <f t="shared" si="19"/>
        <v/>
      </c>
      <c r="L517" s="111"/>
      <c r="M517" s="111"/>
      <c r="N517" s="111"/>
      <c r="O517" s="111"/>
      <c r="P517" s="111"/>
    </row>
    <row r="518" spans="1:22" s="112" customFormat="1" ht="84" customHeight="1">
      <c r="A518" s="352" t="s">
        <v>1087</v>
      </c>
      <c r="B518" s="184"/>
      <c r="C518" s="404" t="s">
        <v>356</v>
      </c>
      <c r="D518" s="405"/>
      <c r="E518" s="405"/>
      <c r="F518" s="405"/>
      <c r="G518" s="405"/>
      <c r="H518" s="406"/>
      <c r="I518" s="116" t="s">
        <v>1495</v>
      </c>
      <c r="J518" s="180">
        <f t="shared" si="18"/>
        <v>0</v>
      </c>
      <c r="K518" s="181" t="str">
        <f t="shared" si="19"/>
        <v/>
      </c>
      <c r="L518" s="111"/>
      <c r="M518" s="111"/>
      <c r="N518" s="111"/>
      <c r="O518" s="111"/>
      <c r="P518" s="111"/>
    </row>
    <row r="519" spans="1:22" s="1" customFormat="1">
      <c r="A519" s="328"/>
      <c r="B519" s="19"/>
      <c r="C519" s="19"/>
      <c r="D519" s="19"/>
      <c r="E519" s="19"/>
      <c r="F519" s="19"/>
      <c r="G519" s="19"/>
      <c r="H519" s="15"/>
      <c r="I519" s="15"/>
      <c r="J519" s="87"/>
      <c r="K519" s="88"/>
      <c r="L519" s="89"/>
      <c r="M519" s="89"/>
      <c r="N519" s="89"/>
      <c r="O519" s="89"/>
      <c r="P519" s="89"/>
    </row>
    <row r="520" spans="1:22">
      <c r="A520" s="328"/>
      <c r="B520" s="19"/>
      <c r="C520" s="19"/>
      <c r="D520" s="19"/>
      <c r="E520" s="19"/>
      <c r="F520" s="19"/>
      <c r="G520" s="19"/>
      <c r="H520" s="15"/>
      <c r="I520" s="15"/>
      <c r="L520" s="73"/>
      <c r="M520" s="73"/>
      <c r="N520" s="73"/>
      <c r="O520" s="73"/>
      <c r="P520" s="73"/>
      <c r="Q520" s="9"/>
      <c r="R520" s="9"/>
      <c r="S520" s="9"/>
      <c r="T520" s="9"/>
      <c r="U520" s="9"/>
      <c r="V520" s="9"/>
    </row>
    <row r="521" spans="1:22" ht="34.5" customHeight="1">
      <c r="A521" s="328"/>
      <c r="B521" s="19"/>
      <c r="C521" s="19" t="s">
        <v>1089</v>
      </c>
      <c r="D521" s="4"/>
      <c r="F521" s="4"/>
      <c r="G521" s="4"/>
      <c r="H521" s="308"/>
      <c r="I521" s="308"/>
      <c r="J521" s="74" t="s">
        <v>68</v>
      </c>
      <c r="K521" s="167"/>
      <c r="L521" s="76" t="s">
        <v>1958</v>
      </c>
      <c r="M521" s="76" t="s">
        <v>1959</v>
      </c>
      <c r="N521" s="76" t="s">
        <v>1960</v>
      </c>
      <c r="O521" s="76" t="s">
        <v>1961</v>
      </c>
      <c r="P521" s="76" t="s">
        <v>515</v>
      </c>
      <c r="Q521" s="9"/>
      <c r="R521" s="9"/>
      <c r="S521" s="9"/>
      <c r="T521" s="9"/>
      <c r="U521" s="9"/>
      <c r="V521" s="9"/>
    </row>
    <row r="522" spans="1:22" ht="20.25" customHeight="1">
      <c r="A522" s="328"/>
      <c r="B522" s="2"/>
      <c r="C522" s="498"/>
      <c r="D522" s="499"/>
      <c r="E522" s="499"/>
      <c r="F522" s="499"/>
      <c r="G522" s="44"/>
      <c r="H522" s="308"/>
      <c r="I522" s="65" t="s">
        <v>1526</v>
      </c>
      <c r="J522" s="66"/>
      <c r="K522" s="168"/>
      <c r="L522" s="78" t="s">
        <v>526</v>
      </c>
      <c r="M522" s="78" t="s">
        <v>526</v>
      </c>
      <c r="N522" s="78" t="s">
        <v>526</v>
      </c>
      <c r="O522" s="78" t="s">
        <v>526</v>
      </c>
      <c r="P522" s="78" t="s">
        <v>526</v>
      </c>
      <c r="Q522" s="9"/>
      <c r="R522" s="9"/>
      <c r="S522" s="9"/>
      <c r="T522" s="9"/>
      <c r="U522" s="9"/>
      <c r="V522" s="9"/>
    </row>
    <row r="523" spans="1:22" s="108" customFormat="1" ht="78">
      <c r="A523" s="352" t="s">
        <v>1090</v>
      </c>
      <c r="B523" s="184"/>
      <c r="C523" s="500" t="s">
        <v>358</v>
      </c>
      <c r="D523" s="501"/>
      <c r="E523" s="501"/>
      <c r="F523" s="501"/>
      <c r="G523" s="501"/>
      <c r="H523" s="502"/>
      <c r="I523" s="116" t="s">
        <v>1677</v>
      </c>
      <c r="J523" s="185">
        <f>IF(SUM(L523:P523)=0,IF(COUNTIF(L523:P523,"未確認")&gt;0,"未確認",IF(COUNTIF(L523:P523,"~*")&gt;0,"*",SUM(L523:P523))),SUM(L523:P523))</f>
        <v>0</v>
      </c>
      <c r="K523" s="181" t="str">
        <f>IF(OR(COUNTIF(L523:P523,"未確認")&gt;0,COUNTIF(L523:P523,"*")&gt;0),"※","")</f>
        <v/>
      </c>
      <c r="L523" s="111"/>
      <c r="M523" s="111"/>
      <c r="N523" s="111"/>
      <c r="O523" s="111"/>
      <c r="P523" s="111"/>
    </row>
    <row r="524" spans="1:22" s="108" customFormat="1" ht="78">
      <c r="A524" s="352"/>
      <c r="B524" s="184"/>
      <c r="C524" s="500" t="s">
        <v>1092</v>
      </c>
      <c r="D524" s="501"/>
      <c r="E524" s="501"/>
      <c r="F524" s="501"/>
      <c r="G524" s="501"/>
      <c r="H524" s="502"/>
      <c r="I524" s="116" t="s">
        <v>1093</v>
      </c>
      <c r="J524" s="185">
        <f>IF(SUM(L524:P524)=0,IF(COUNTIF(L524:P524,"未確認")&gt;0,"未確認",IF(COUNTIF(L524:P524,"~*")&gt;0,"*",SUM(L524:P524))),SUM(L524:P524))</f>
        <v>0</v>
      </c>
      <c r="K524" s="181" t="str">
        <f>IF(OR(COUNTIF(L524:P524,"未確認")&gt;0,COUNTIF(L524:P524,"*")&gt;0),"※","")</f>
        <v/>
      </c>
      <c r="L524" s="111"/>
      <c r="M524" s="111"/>
      <c r="N524" s="111"/>
      <c r="O524" s="111"/>
      <c r="P524" s="111"/>
    </row>
    <row r="525" spans="1:22" s="108" customFormat="1" ht="97.5">
      <c r="A525" s="352" t="s">
        <v>1094</v>
      </c>
      <c r="B525" s="184"/>
      <c r="C525" s="500" t="s">
        <v>359</v>
      </c>
      <c r="D525" s="501"/>
      <c r="E525" s="501"/>
      <c r="F525" s="501"/>
      <c r="G525" s="501"/>
      <c r="H525" s="502"/>
      <c r="I525" s="116" t="s">
        <v>2013</v>
      </c>
      <c r="J525" s="185">
        <f>IF(SUM(L525:P525)=0,IF(COUNTIF(L525:P525,"未確認")&gt;0,"未確認",IF(COUNTIF(L525:P525,"~*")&gt;0,"*",SUM(L525:P525))),SUM(L525:P525))</f>
        <v>0</v>
      </c>
      <c r="K525" s="181" t="str">
        <f>IF(OR(COUNTIF(L525:P525,"未確認")&gt;0,COUNTIF(L525:P525,"*")&gt;0),"※","")</f>
        <v/>
      </c>
      <c r="L525" s="111"/>
      <c r="M525" s="111"/>
      <c r="N525" s="111"/>
      <c r="O525" s="111"/>
      <c r="P525" s="111"/>
    </row>
    <row r="526" spans="1:22" s="1" customFormat="1">
      <c r="A526" s="328"/>
      <c r="B526" s="19"/>
      <c r="C526" s="19"/>
      <c r="D526" s="19"/>
      <c r="E526" s="19"/>
      <c r="F526" s="19"/>
      <c r="G526" s="19"/>
      <c r="H526" s="15"/>
      <c r="I526" s="15"/>
      <c r="J526" s="87"/>
      <c r="K526" s="88"/>
      <c r="L526" s="73"/>
      <c r="M526" s="73"/>
      <c r="N526" s="73"/>
      <c r="O526" s="73"/>
      <c r="P526" s="73"/>
    </row>
    <row r="527" spans="1:22">
      <c r="A527" s="328"/>
      <c r="B527" s="19"/>
      <c r="C527" s="19"/>
      <c r="D527" s="19"/>
      <c r="E527" s="19"/>
      <c r="F527" s="19"/>
      <c r="G527" s="19"/>
      <c r="H527" s="15"/>
      <c r="I527" s="15"/>
      <c r="L527" s="73"/>
      <c r="M527" s="73"/>
      <c r="N527" s="73"/>
      <c r="O527" s="73"/>
      <c r="P527" s="73"/>
      <c r="Q527" s="9"/>
      <c r="R527" s="9"/>
      <c r="S527" s="9"/>
      <c r="T527" s="9"/>
      <c r="U527" s="9"/>
      <c r="V527" s="9"/>
    </row>
    <row r="528" spans="1:22" ht="34.5" customHeight="1">
      <c r="A528" s="328"/>
      <c r="B528" s="19"/>
      <c r="C528" s="19" t="s">
        <v>1864</v>
      </c>
      <c r="D528" s="4"/>
      <c r="F528" s="4"/>
      <c r="G528" s="4"/>
      <c r="H528" s="308"/>
      <c r="I528" s="308"/>
      <c r="J528" s="74" t="s">
        <v>68</v>
      </c>
      <c r="K528" s="167"/>
      <c r="L528" s="76" t="s">
        <v>1958</v>
      </c>
      <c r="M528" s="76" t="s">
        <v>1959</v>
      </c>
      <c r="N528" s="76" t="s">
        <v>1960</v>
      </c>
      <c r="O528" s="76" t="s">
        <v>1961</v>
      </c>
      <c r="P528" s="76" t="s">
        <v>515</v>
      </c>
      <c r="Q528" s="9"/>
      <c r="R528" s="9"/>
      <c r="S528" s="9"/>
      <c r="T528" s="9"/>
      <c r="U528" s="9"/>
      <c r="V528" s="9"/>
    </row>
    <row r="529" spans="1:22" ht="20.25" customHeight="1">
      <c r="A529" s="328"/>
      <c r="B529" s="2"/>
      <c r="C529" s="505"/>
      <c r="D529" s="505"/>
      <c r="E529" s="505"/>
      <c r="F529" s="505"/>
      <c r="G529" s="44"/>
      <c r="H529" s="308"/>
      <c r="I529" s="65" t="s">
        <v>1526</v>
      </c>
      <c r="J529" s="66"/>
      <c r="K529" s="168"/>
      <c r="L529" s="78" t="s">
        <v>526</v>
      </c>
      <c r="M529" s="78" t="s">
        <v>526</v>
      </c>
      <c r="N529" s="78" t="s">
        <v>526</v>
      </c>
      <c r="O529" s="78" t="s">
        <v>526</v>
      </c>
      <c r="P529" s="78" t="s">
        <v>526</v>
      </c>
      <c r="Q529" s="9"/>
      <c r="R529" s="9"/>
      <c r="S529" s="9"/>
      <c r="T529" s="9"/>
      <c r="U529" s="9"/>
      <c r="V529" s="9"/>
    </row>
    <row r="530" spans="1:22" s="108" customFormat="1" ht="97.5">
      <c r="A530" s="352" t="s">
        <v>1097</v>
      </c>
      <c r="B530" s="184"/>
      <c r="C530" s="500" t="s">
        <v>360</v>
      </c>
      <c r="D530" s="501"/>
      <c r="E530" s="501"/>
      <c r="F530" s="501"/>
      <c r="G530" s="501"/>
      <c r="H530" s="502"/>
      <c r="I530" s="116" t="s">
        <v>1865</v>
      </c>
      <c r="J530" s="185">
        <f>IF(SUM(L530:P530)=0,IF(COUNTIF(L530:P530,"未確認")&gt;0,"未確認",IF(COUNTIF(L530:P530,"~*")&gt;0,"*",SUM(L530:P530))),SUM(L530:P530))</f>
        <v>0</v>
      </c>
      <c r="K530" s="181" t="str">
        <f>IF(OR(COUNTIF(L530:P530,"未確認")&gt;0,COUNTIF(L530:P530,"*")&gt;0),"※","")</f>
        <v/>
      </c>
      <c r="L530" s="111"/>
      <c r="M530" s="111"/>
      <c r="N530" s="111"/>
      <c r="O530" s="111"/>
      <c r="P530" s="111"/>
    </row>
    <row r="531" spans="1:22" s="1" customFormat="1">
      <c r="A531" s="328"/>
      <c r="B531" s="19"/>
      <c r="C531" s="19"/>
      <c r="D531" s="19"/>
      <c r="E531" s="19"/>
      <c r="F531" s="19"/>
      <c r="G531" s="19"/>
      <c r="H531" s="15"/>
      <c r="I531" s="15"/>
      <c r="J531" s="87"/>
      <c r="K531" s="88"/>
      <c r="L531" s="89"/>
      <c r="M531" s="89"/>
      <c r="N531" s="89"/>
      <c r="O531" s="89"/>
      <c r="P531" s="89"/>
    </row>
    <row r="532" spans="1:22">
      <c r="A532" s="328"/>
      <c r="B532" s="19"/>
      <c r="C532" s="19"/>
      <c r="D532" s="19"/>
      <c r="E532" s="19"/>
      <c r="F532" s="19"/>
      <c r="G532" s="19"/>
      <c r="H532" s="15"/>
      <c r="I532" s="15"/>
      <c r="L532" s="73"/>
      <c r="M532" s="73"/>
      <c r="N532" s="73"/>
      <c r="O532" s="73"/>
      <c r="P532" s="73"/>
      <c r="Q532" s="9"/>
      <c r="R532" s="9"/>
      <c r="S532" s="9"/>
      <c r="T532" s="9"/>
      <c r="U532" s="9"/>
      <c r="V532" s="9"/>
    </row>
    <row r="533" spans="1:22" ht="34.5" customHeight="1">
      <c r="A533" s="328"/>
      <c r="B533" s="19"/>
      <c r="C533" s="19" t="s">
        <v>1680</v>
      </c>
      <c r="D533" s="4"/>
      <c r="F533" s="4"/>
      <c r="G533" s="4"/>
      <c r="H533" s="308"/>
      <c r="I533" s="308"/>
      <c r="J533" s="74" t="s">
        <v>68</v>
      </c>
      <c r="K533" s="167"/>
      <c r="L533" s="76" t="s">
        <v>1958</v>
      </c>
      <c r="M533" s="76" t="s">
        <v>1959</v>
      </c>
      <c r="N533" s="76" t="s">
        <v>1960</v>
      </c>
      <c r="O533" s="76" t="s">
        <v>1961</v>
      </c>
      <c r="P533" s="76" t="s">
        <v>515</v>
      </c>
      <c r="Q533" s="9"/>
      <c r="R533" s="9"/>
      <c r="S533" s="9"/>
      <c r="T533" s="9"/>
      <c r="U533" s="9"/>
      <c r="V533" s="9"/>
    </row>
    <row r="534" spans="1:22" ht="20.25" customHeight="1">
      <c r="A534" s="328"/>
      <c r="B534" s="2"/>
      <c r="C534" s="505"/>
      <c r="D534" s="506"/>
      <c r="E534" s="506"/>
      <c r="F534" s="506"/>
      <c r="G534" s="44"/>
      <c r="H534" s="308"/>
      <c r="I534" s="65" t="s">
        <v>1072</v>
      </c>
      <c r="J534" s="66"/>
      <c r="K534" s="168"/>
      <c r="L534" s="78" t="s">
        <v>526</v>
      </c>
      <c r="M534" s="78" t="s">
        <v>526</v>
      </c>
      <c r="N534" s="78" t="s">
        <v>526</v>
      </c>
      <c r="O534" s="78" t="s">
        <v>526</v>
      </c>
      <c r="P534" s="78" t="s">
        <v>526</v>
      </c>
      <c r="Q534" s="9"/>
      <c r="R534" s="9"/>
      <c r="S534" s="9"/>
      <c r="T534" s="9"/>
      <c r="U534" s="9"/>
      <c r="V534" s="9"/>
    </row>
    <row r="535" spans="1:22" s="1" customFormat="1" ht="34.5" customHeight="1">
      <c r="A535" s="348" t="s">
        <v>1100</v>
      </c>
      <c r="B535" s="184"/>
      <c r="C535" s="404" t="s">
        <v>362</v>
      </c>
      <c r="D535" s="405"/>
      <c r="E535" s="405"/>
      <c r="F535" s="405"/>
      <c r="G535" s="405"/>
      <c r="H535" s="406"/>
      <c r="I535" s="116" t="s">
        <v>2014</v>
      </c>
      <c r="J535" s="180">
        <f>IF(SUM(L535:P535)=0,IF(COUNTIF(L535:P535,"未確認")&gt;0,"未確認",IF(COUNTIF(L535:P535,"~*")&gt;0,"*",SUM(L535:P535))),SUM(L535:P535))</f>
        <v>0</v>
      </c>
      <c r="K535" s="181" t="str">
        <f>IF(OR(COUNTIF(L535:P535,"未確認")&gt;0,COUNTIF(L535:P535,"*")&gt;0),"※","")</f>
        <v/>
      </c>
      <c r="L535" s="111">
        <v>0</v>
      </c>
      <c r="M535" s="111">
        <v>0</v>
      </c>
      <c r="N535" s="111">
        <v>0</v>
      </c>
      <c r="O535" s="111">
        <v>0</v>
      </c>
      <c r="P535" s="111">
        <v>0</v>
      </c>
    </row>
    <row r="536" spans="1:22" s="1" customFormat="1">
      <c r="A536" s="328"/>
      <c r="B536" s="19"/>
      <c r="C536" s="19"/>
      <c r="D536" s="19"/>
      <c r="E536" s="19"/>
      <c r="F536" s="19"/>
      <c r="G536" s="19"/>
      <c r="H536" s="15"/>
      <c r="I536" s="15"/>
      <c r="J536" s="87"/>
      <c r="K536" s="88"/>
      <c r="L536" s="89"/>
      <c r="M536" s="89"/>
      <c r="N536" s="89"/>
      <c r="O536" s="89"/>
      <c r="P536" s="89"/>
    </row>
    <row r="537" spans="1:22">
      <c r="A537" s="328"/>
      <c r="B537" s="19"/>
      <c r="C537" s="19"/>
      <c r="D537" s="19"/>
      <c r="E537" s="19"/>
      <c r="F537" s="19"/>
      <c r="G537" s="19"/>
      <c r="H537" s="15"/>
      <c r="I537" s="15"/>
      <c r="J537" s="61"/>
      <c r="K537" s="30"/>
      <c r="L537" s="73"/>
      <c r="M537" s="73"/>
      <c r="N537" s="73"/>
      <c r="O537" s="73"/>
      <c r="P537" s="73"/>
      <c r="Q537" s="9"/>
      <c r="R537" s="9"/>
      <c r="S537" s="9"/>
      <c r="T537" s="9"/>
      <c r="U537" s="9"/>
      <c r="V537" s="9"/>
    </row>
    <row r="538" spans="1:22" ht="34.5" customHeight="1">
      <c r="A538" s="328"/>
      <c r="B538" s="19"/>
      <c r="C538" s="19" t="s">
        <v>2015</v>
      </c>
      <c r="D538" s="4"/>
      <c r="F538" s="4"/>
      <c r="G538" s="4"/>
      <c r="H538" s="308"/>
      <c r="I538" s="308"/>
      <c r="J538" s="74" t="s">
        <v>68</v>
      </c>
      <c r="K538" s="167"/>
      <c r="L538" s="76" t="s">
        <v>1958</v>
      </c>
      <c r="M538" s="76" t="s">
        <v>1959</v>
      </c>
      <c r="N538" s="76" t="s">
        <v>1960</v>
      </c>
      <c r="O538" s="76" t="s">
        <v>1961</v>
      </c>
      <c r="P538" s="76" t="s">
        <v>515</v>
      </c>
      <c r="Q538" s="9"/>
      <c r="R538" s="9"/>
      <c r="S538" s="9"/>
      <c r="T538" s="9"/>
      <c r="U538" s="9"/>
      <c r="V538" s="9"/>
    </row>
    <row r="539" spans="1:22" ht="20.25" customHeight="1">
      <c r="A539" s="328"/>
      <c r="B539" s="2"/>
      <c r="C539" s="498"/>
      <c r="D539" s="499"/>
      <c r="E539" s="499"/>
      <c r="F539" s="499"/>
      <c r="G539" s="44"/>
      <c r="H539" s="308"/>
      <c r="I539" s="65" t="s">
        <v>1526</v>
      </c>
      <c r="J539" s="66"/>
      <c r="K539" s="168"/>
      <c r="L539" s="78" t="s">
        <v>526</v>
      </c>
      <c r="M539" s="78" t="s">
        <v>526</v>
      </c>
      <c r="N539" s="78" t="s">
        <v>526</v>
      </c>
      <c r="O539" s="78" t="s">
        <v>526</v>
      </c>
      <c r="P539" s="78" t="s">
        <v>526</v>
      </c>
      <c r="Q539" s="9"/>
      <c r="R539" s="9"/>
      <c r="S539" s="9"/>
      <c r="T539" s="9"/>
      <c r="U539" s="9"/>
      <c r="V539" s="9"/>
    </row>
    <row r="540" spans="1:22" s="108" customFormat="1" ht="56.1" customHeight="1">
      <c r="A540" s="352" t="s">
        <v>1103</v>
      </c>
      <c r="B540" s="184"/>
      <c r="C540" s="404" t="s">
        <v>363</v>
      </c>
      <c r="D540" s="405"/>
      <c r="E540" s="405"/>
      <c r="F540" s="405"/>
      <c r="G540" s="405"/>
      <c r="H540" s="406"/>
      <c r="I540" s="116" t="s">
        <v>1104</v>
      </c>
      <c r="J540" s="180">
        <f t="shared" ref="J540:J545" si="20">IF(SUM(L540:P540)=0,IF(COUNTIF(L540:P540,"未確認")&gt;0,"未確認",IF(COUNTIF(L540:P540,"~*")&gt;0,"*",SUM(L540:P540))),SUM(L540:P540))</f>
        <v>0</v>
      </c>
      <c r="K540" s="181" t="str">
        <f t="shared" ref="K540:K545" si="21">IF(OR(COUNTIF(L540:P540,"未確認")&gt;0,COUNTIF(L540:P540,"*")&gt;0),"※","")</f>
        <v/>
      </c>
      <c r="L540" s="111"/>
      <c r="M540" s="111"/>
      <c r="N540" s="111"/>
      <c r="O540" s="111"/>
      <c r="P540" s="111"/>
    </row>
    <row r="541" spans="1:22" s="108" customFormat="1" ht="70.150000000000006" customHeight="1">
      <c r="A541" s="352" t="s">
        <v>1105</v>
      </c>
      <c r="B541" s="184"/>
      <c r="C541" s="404" t="s">
        <v>364</v>
      </c>
      <c r="D541" s="405"/>
      <c r="E541" s="405"/>
      <c r="F541" s="405"/>
      <c r="G541" s="405"/>
      <c r="H541" s="406"/>
      <c r="I541" s="116" t="s">
        <v>1919</v>
      </c>
      <c r="J541" s="180">
        <f t="shared" si="20"/>
        <v>0</v>
      </c>
      <c r="K541" s="181" t="str">
        <f t="shared" si="21"/>
        <v/>
      </c>
      <c r="L541" s="111"/>
      <c r="M541" s="111"/>
      <c r="N541" s="111"/>
      <c r="O541" s="111"/>
      <c r="P541" s="111"/>
    </row>
    <row r="542" spans="1:22" s="108" customFormat="1" ht="42.75" customHeight="1">
      <c r="A542" s="352" t="s">
        <v>1107</v>
      </c>
      <c r="B542" s="184"/>
      <c r="C542" s="404" t="s">
        <v>365</v>
      </c>
      <c r="D542" s="405"/>
      <c r="E542" s="405"/>
      <c r="F542" s="405"/>
      <c r="G542" s="405"/>
      <c r="H542" s="406"/>
      <c r="I542" s="503" t="s">
        <v>1867</v>
      </c>
      <c r="J542" s="180">
        <f t="shared" si="20"/>
        <v>0</v>
      </c>
      <c r="K542" s="181" t="str">
        <f t="shared" si="21"/>
        <v/>
      </c>
      <c r="L542" s="111"/>
      <c r="M542" s="111"/>
      <c r="N542" s="111"/>
      <c r="O542" s="111"/>
      <c r="P542" s="111"/>
    </row>
    <row r="543" spans="1:22" s="108" customFormat="1" ht="42.75" customHeight="1">
      <c r="A543" s="352" t="s">
        <v>1109</v>
      </c>
      <c r="B543" s="184"/>
      <c r="C543" s="404" t="s">
        <v>1501</v>
      </c>
      <c r="D543" s="405"/>
      <c r="E543" s="405"/>
      <c r="F543" s="405"/>
      <c r="G543" s="405"/>
      <c r="H543" s="406"/>
      <c r="I543" s="504"/>
      <c r="J543" s="180">
        <f t="shared" si="20"/>
        <v>0</v>
      </c>
      <c r="K543" s="181" t="str">
        <f t="shared" si="21"/>
        <v/>
      </c>
      <c r="L543" s="111"/>
      <c r="M543" s="111"/>
      <c r="N543" s="111"/>
      <c r="O543" s="111"/>
      <c r="P543" s="111"/>
    </row>
    <row r="544" spans="1:22" s="108" customFormat="1" ht="70.150000000000006" customHeight="1">
      <c r="A544" s="352" t="s">
        <v>1111</v>
      </c>
      <c r="B544" s="184"/>
      <c r="C544" s="404" t="s">
        <v>366</v>
      </c>
      <c r="D544" s="405"/>
      <c r="E544" s="405"/>
      <c r="F544" s="405"/>
      <c r="G544" s="405"/>
      <c r="H544" s="406"/>
      <c r="I544" s="116" t="s">
        <v>2016</v>
      </c>
      <c r="J544" s="180">
        <f t="shared" si="20"/>
        <v>0</v>
      </c>
      <c r="K544" s="181" t="str">
        <f t="shared" si="21"/>
        <v/>
      </c>
      <c r="L544" s="111"/>
      <c r="M544" s="111"/>
      <c r="N544" s="111"/>
      <c r="O544" s="111"/>
      <c r="P544" s="111"/>
    </row>
    <row r="545" spans="1:22" s="108" customFormat="1" ht="56.1" customHeight="1">
      <c r="A545" s="352" t="s">
        <v>1113</v>
      </c>
      <c r="B545" s="184"/>
      <c r="C545" s="404" t="s">
        <v>367</v>
      </c>
      <c r="D545" s="405"/>
      <c r="E545" s="405"/>
      <c r="F545" s="405"/>
      <c r="G545" s="405"/>
      <c r="H545" s="406"/>
      <c r="I545" s="116" t="s">
        <v>1114</v>
      </c>
      <c r="J545" s="180">
        <f t="shared" si="20"/>
        <v>0</v>
      </c>
      <c r="K545" s="181" t="str">
        <f t="shared" si="21"/>
        <v/>
      </c>
      <c r="L545" s="111"/>
      <c r="M545" s="111"/>
      <c r="N545" s="111"/>
      <c r="O545" s="111"/>
      <c r="P545" s="111"/>
    </row>
    <row r="546" spans="1:22" s="1" customFormat="1">
      <c r="A546" s="328"/>
      <c r="B546" s="19"/>
      <c r="C546" s="19"/>
      <c r="D546" s="19"/>
      <c r="E546" s="19"/>
      <c r="F546" s="19"/>
      <c r="G546" s="19"/>
      <c r="H546" s="15"/>
      <c r="I546" s="15"/>
      <c r="J546" s="87"/>
      <c r="K546" s="88"/>
      <c r="L546" s="89"/>
      <c r="M546" s="89"/>
      <c r="N546" s="89"/>
      <c r="O546" s="89"/>
      <c r="P546" s="89"/>
    </row>
    <row r="547" spans="1:22" s="82" customFormat="1">
      <c r="A547" s="328"/>
      <c r="B547" s="83"/>
      <c r="C547" s="60"/>
      <c r="D547" s="60"/>
      <c r="E547" s="60"/>
      <c r="F547" s="60"/>
      <c r="G547" s="60"/>
      <c r="H547" s="90"/>
      <c r="I547" s="90"/>
      <c r="J547" s="87"/>
      <c r="K547" s="88"/>
      <c r="L547" s="89"/>
      <c r="M547" s="89"/>
      <c r="N547" s="89"/>
      <c r="O547" s="89"/>
      <c r="P547" s="89"/>
    </row>
    <row r="548" spans="1:22" s="108" customFormat="1">
      <c r="A548" s="328"/>
      <c r="B548" s="184"/>
      <c r="C548" s="4"/>
      <c r="D548" s="4"/>
      <c r="E548" s="4"/>
      <c r="F548" s="4"/>
      <c r="G548" s="4"/>
      <c r="H548" s="308"/>
      <c r="I548" s="308"/>
      <c r="J548" s="59"/>
      <c r="K548" s="30"/>
      <c r="L548" s="101"/>
      <c r="M548" s="101"/>
      <c r="N548" s="101"/>
      <c r="O548" s="101"/>
      <c r="P548" s="101"/>
    </row>
    <row r="549" spans="1:22" s="108" customFormat="1">
      <c r="A549" s="328"/>
      <c r="B549" s="19" t="s">
        <v>368</v>
      </c>
      <c r="C549" s="19"/>
      <c r="D549" s="19"/>
      <c r="E549" s="19"/>
      <c r="F549" s="19"/>
      <c r="G549" s="19"/>
      <c r="H549" s="15"/>
      <c r="I549" s="15"/>
      <c r="J549" s="59"/>
      <c r="K549" s="30"/>
      <c r="L549" s="101"/>
      <c r="M549" s="101"/>
      <c r="N549" s="101"/>
      <c r="O549" s="101"/>
      <c r="P549" s="101"/>
    </row>
    <row r="550" spans="1:22">
      <c r="A550" s="328"/>
      <c r="B550" s="19"/>
      <c r="C550" s="19"/>
      <c r="D550" s="19"/>
      <c r="E550" s="19"/>
      <c r="F550" s="19"/>
      <c r="G550" s="19"/>
      <c r="H550" s="15"/>
      <c r="I550" s="15"/>
      <c r="L550" s="73"/>
      <c r="M550" s="73"/>
      <c r="N550" s="73"/>
      <c r="O550" s="73"/>
      <c r="P550" s="73"/>
      <c r="Q550" s="9"/>
      <c r="R550" s="9"/>
      <c r="S550" s="9"/>
      <c r="T550" s="9"/>
      <c r="U550" s="9"/>
      <c r="V550" s="9"/>
    </row>
    <row r="551" spans="1:22" s="2" customFormat="1" ht="34.5" customHeight="1">
      <c r="A551" s="328"/>
      <c r="B551" s="19"/>
      <c r="C551" s="4"/>
      <c r="D551" s="4"/>
      <c r="E551" s="4"/>
      <c r="F551" s="4"/>
      <c r="G551" s="4"/>
      <c r="H551" s="308"/>
      <c r="I551" s="308"/>
      <c r="J551" s="74" t="s">
        <v>68</v>
      </c>
      <c r="K551" s="167"/>
      <c r="L551" s="76" t="s">
        <v>1958</v>
      </c>
      <c r="M551" s="76" t="s">
        <v>1959</v>
      </c>
      <c r="N551" s="76" t="s">
        <v>1960</v>
      </c>
      <c r="O551" s="76" t="s">
        <v>1961</v>
      </c>
      <c r="P551" s="76" t="s">
        <v>515</v>
      </c>
    </row>
    <row r="552" spans="1:22" s="2" customFormat="1" ht="20.25" customHeight="1">
      <c r="A552" s="328"/>
      <c r="C552" s="60"/>
      <c r="D552" s="4"/>
      <c r="E552" s="4"/>
      <c r="F552" s="4"/>
      <c r="G552" s="4"/>
      <c r="H552" s="308"/>
      <c r="I552" s="65" t="s">
        <v>1526</v>
      </c>
      <c r="J552" s="66"/>
      <c r="K552" s="168"/>
      <c r="L552" s="78" t="s">
        <v>526</v>
      </c>
      <c r="M552" s="78" t="s">
        <v>526</v>
      </c>
      <c r="N552" s="78" t="s">
        <v>526</v>
      </c>
      <c r="O552" s="78" t="s">
        <v>526</v>
      </c>
      <c r="P552" s="78" t="s">
        <v>526</v>
      </c>
    </row>
    <row r="553" spans="1:22" s="108" customFormat="1" ht="70.150000000000006" customHeight="1">
      <c r="A553" s="352" t="s">
        <v>1115</v>
      </c>
      <c r="C553" s="404" t="s">
        <v>369</v>
      </c>
      <c r="D553" s="405"/>
      <c r="E553" s="405"/>
      <c r="F553" s="405"/>
      <c r="G553" s="405"/>
      <c r="H553" s="406"/>
      <c r="I553" s="116" t="s">
        <v>1404</v>
      </c>
      <c r="J553" s="180">
        <f t="shared" ref="J553:J565" si="22">IF(SUM(L553:P553)=0,IF(COUNTIF(L553:P553,"未確認")&gt;0,"未確認",IF(COUNTIF(L553:P553,"~*")&gt;0,"*",SUM(L553:P553))),SUM(L553:P553))</f>
        <v>0</v>
      </c>
      <c r="K553" s="181" t="str">
        <f t="shared" ref="K553:K565" si="23">IF(OR(COUNTIF(L553:P553,"未確認")&gt;0,COUNTIF(L553:P553,"*")&gt;0),"※","")</f>
        <v/>
      </c>
      <c r="L553" s="111"/>
      <c r="M553" s="111"/>
      <c r="N553" s="111"/>
      <c r="O553" s="111"/>
      <c r="P553" s="111"/>
    </row>
    <row r="554" spans="1:22" s="108" customFormat="1" ht="70.150000000000006" customHeight="1">
      <c r="A554" s="352" t="s">
        <v>1117</v>
      </c>
      <c r="B554" s="113"/>
      <c r="C554" s="404" t="s">
        <v>370</v>
      </c>
      <c r="D554" s="405"/>
      <c r="E554" s="405"/>
      <c r="F554" s="405"/>
      <c r="G554" s="405"/>
      <c r="H554" s="406"/>
      <c r="I554" s="116" t="s">
        <v>1686</v>
      </c>
      <c r="J554" s="180">
        <f t="shared" si="22"/>
        <v>0</v>
      </c>
      <c r="K554" s="181" t="str">
        <f t="shared" si="23"/>
        <v/>
      </c>
      <c r="L554" s="111"/>
      <c r="M554" s="111"/>
      <c r="N554" s="111"/>
      <c r="O554" s="111"/>
      <c r="P554" s="111"/>
    </row>
    <row r="555" spans="1:22" s="108" customFormat="1" ht="70.150000000000006" customHeight="1">
      <c r="A555" s="352" t="s">
        <v>1119</v>
      </c>
      <c r="B555" s="113"/>
      <c r="C555" s="404" t="s">
        <v>371</v>
      </c>
      <c r="D555" s="405"/>
      <c r="E555" s="405"/>
      <c r="F555" s="405"/>
      <c r="G555" s="405"/>
      <c r="H555" s="406"/>
      <c r="I555" s="116" t="s">
        <v>1687</v>
      </c>
      <c r="J555" s="180">
        <f t="shared" si="22"/>
        <v>0</v>
      </c>
      <c r="K555" s="181" t="str">
        <f t="shared" si="23"/>
        <v/>
      </c>
      <c r="L555" s="111"/>
      <c r="M555" s="111"/>
      <c r="N555" s="111"/>
      <c r="O555" s="111"/>
      <c r="P555" s="111"/>
    </row>
    <row r="556" spans="1:22" s="108" customFormat="1" ht="70.150000000000006" customHeight="1">
      <c r="A556" s="352" t="s">
        <v>1121</v>
      </c>
      <c r="B556" s="113"/>
      <c r="C556" s="404" t="s">
        <v>373</v>
      </c>
      <c r="D556" s="405"/>
      <c r="E556" s="405"/>
      <c r="F556" s="405"/>
      <c r="G556" s="405"/>
      <c r="H556" s="406"/>
      <c r="I556" s="116" t="s">
        <v>374</v>
      </c>
      <c r="J556" s="180">
        <f t="shared" si="22"/>
        <v>0</v>
      </c>
      <c r="K556" s="181" t="str">
        <f t="shared" si="23"/>
        <v/>
      </c>
      <c r="L556" s="111"/>
      <c r="M556" s="111"/>
      <c r="N556" s="111"/>
      <c r="O556" s="111"/>
      <c r="P556" s="111"/>
    </row>
    <row r="557" spans="1:22" s="108" customFormat="1" ht="70.150000000000006" customHeight="1">
      <c r="A557" s="352" t="s">
        <v>1122</v>
      </c>
      <c r="B557" s="113"/>
      <c r="C557" s="404" t="s">
        <v>375</v>
      </c>
      <c r="D557" s="405"/>
      <c r="E557" s="405"/>
      <c r="F557" s="405"/>
      <c r="G557" s="405"/>
      <c r="H557" s="406"/>
      <c r="I557" s="116" t="s">
        <v>1505</v>
      </c>
      <c r="J557" s="180">
        <f t="shared" si="22"/>
        <v>0</v>
      </c>
      <c r="K557" s="181" t="str">
        <f t="shared" si="23"/>
        <v/>
      </c>
      <c r="L557" s="111"/>
      <c r="M557" s="111"/>
      <c r="N557" s="111"/>
      <c r="O557" s="111"/>
      <c r="P557" s="111"/>
    </row>
    <row r="558" spans="1:22" s="108" customFormat="1" ht="98.1" customHeight="1">
      <c r="A558" s="352" t="s">
        <v>1124</v>
      </c>
      <c r="B558" s="113"/>
      <c r="C558" s="404" t="s">
        <v>377</v>
      </c>
      <c r="D558" s="405"/>
      <c r="E558" s="405"/>
      <c r="F558" s="405"/>
      <c r="G558" s="405"/>
      <c r="H558" s="406"/>
      <c r="I558" s="116" t="s">
        <v>1688</v>
      </c>
      <c r="J558" s="180">
        <f t="shared" si="22"/>
        <v>0</v>
      </c>
      <c r="K558" s="181" t="str">
        <f t="shared" si="23"/>
        <v/>
      </c>
      <c r="L558" s="111"/>
      <c r="M558" s="111"/>
      <c r="N558" s="111"/>
      <c r="O558" s="111"/>
      <c r="P558" s="111"/>
    </row>
    <row r="559" spans="1:22" s="108" customFormat="1" ht="84" customHeight="1">
      <c r="A559" s="352" t="s">
        <v>1126</v>
      </c>
      <c r="B559" s="113"/>
      <c r="C559" s="404" t="s">
        <v>379</v>
      </c>
      <c r="D559" s="405"/>
      <c r="E559" s="405"/>
      <c r="F559" s="405"/>
      <c r="G559" s="405"/>
      <c r="H559" s="406"/>
      <c r="I559" s="116" t="s">
        <v>1869</v>
      </c>
      <c r="J559" s="180">
        <f t="shared" si="22"/>
        <v>0</v>
      </c>
      <c r="K559" s="181" t="str">
        <f t="shared" si="23"/>
        <v/>
      </c>
      <c r="L559" s="111"/>
      <c r="M559" s="111"/>
      <c r="N559" s="111"/>
      <c r="O559" s="111"/>
      <c r="P559" s="111"/>
    </row>
    <row r="560" spans="1:22" s="108" customFormat="1" ht="70.150000000000006" customHeight="1">
      <c r="A560" s="352" t="s">
        <v>1128</v>
      </c>
      <c r="B560" s="113"/>
      <c r="C560" s="404" t="s">
        <v>381</v>
      </c>
      <c r="D560" s="405"/>
      <c r="E560" s="405"/>
      <c r="F560" s="405"/>
      <c r="G560" s="405"/>
      <c r="H560" s="406"/>
      <c r="I560" s="116" t="s">
        <v>1870</v>
      </c>
      <c r="J560" s="180">
        <f t="shared" si="22"/>
        <v>0</v>
      </c>
      <c r="K560" s="181" t="str">
        <f t="shared" si="23"/>
        <v/>
      </c>
      <c r="L560" s="111"/>
      <c r="M560" s="111"/>
      <c r="N560" s="111"/>
      <c r="O560" s="111"/>
      <c r="P560" s="111"/>
    </row>
    <row r="561" spans="1:16" s="108" customFormat="1" ht="70.150000000000006" customHeight="1">
      <c r="A561" s="352" t="s">
        <v>1130</v>
      </c>
      <c r="B561" s="113"/>
      <c r="C561" s="423" t="s">
        <v>383</v>
      </c>
      <c r="D561" s="424"/>
      <c r="E561" s="424"/>
      <c r="F561" s="424"/>
      <c r="G561" s="424"/>
      <c r="H561" s="425"/>
      <c r="I561" s="129" t="s">
        <v>1690</v>
      </c>
      <c r="J561" s="180">
        <f t="shared" si="22"/>
        <v>0</v>
      </c>
      <c r="K561" s="181" t="str">
        <f t="shared" si="23"/>
        <v/>
      </c>
      <c r="L561" s="111"/>
      <c r="M561" s="111"/>
      <c r="N561" s="111"/>
      <c r="O561" s="111"/>
      <c r="P561" s="111"/>
    </row>
    <row r="562" spans="1:16" s="108" customFormat="1" ht="78">
      <c r="A562" s="352" t="s">
        <v>1132</v>
      </c>
      <c r="B562" s="113"/>
      <c r="C562" s="404" t="s">
        <v>384</v>
      </c>
      <c r="D562" s="405"/>
      <c r="E562" s="405"/>
      <c r="F562" s="405"/>
      <c r="G562" s="405"/>
      <c r="H562" s="406"/>
      <c r="I562" s="129" t="s">
        <v>385</v>
      </c>
      <c r="J562" s="180">
        <f t="shared" si="22"/>
        <v>0</v>
      </c>
      <c r="K562" s="181" t="str">
        <f t="shared" si="23"/>
        <v/>
      </c>
      <c r="L562" s="111"/>
      <c r="M562" s="111"/>
      <c r="N562" s="111"/>
      <c r="O562" s="111"/>
      <c r="P562" s="111"/>
    </row>
    <row r="563" spans="1:16" s="108" customFormat="1" ht="70.150000000000006" customHeight="1">
      <c r="A563" s="352" t="s">
        <v>1133</v>
      </c>
      <c r="B563" s="113"/>
      <c r="C563" s="404" t="s">
        <v>386</v>
      </c>
      <c r="D563" s="405"/>
      <c r="E563" s="405"/>
      <c r="F563" s="405"/>
      <c r="G563" s="405"/>
      <c r="H563" s="406"/>
      <c r="I563" s="129" t="s">
        <v>387</v>
      </c>
      <c r="J563" s="180">
        <f t="shared" si="22"/>
        <v>0</v>
      </c>
      <c r="K563" s="181" t="str">
        <f t="shared" si="23"/>
        <v/>
      </c>
      <c r="L563" s="111"/>
      <c r="M563" s="111"/>
      <c r="N563" s="111"/>
      <c r="O563" s="111"/>
      <c r="P563" s="111"/>
    </row>
    <row r="564" spans="1:16" s="108" customFormat="1" ht="70.150000000000006" customHeight="1">
      <c r="A564" s="352" t="s">
        <v>1134</v>
      </c>
      <c r="B564" s="113"/>
      <c r="C564" s="404" t="s">
        <v>388</v>
      </c>
      <c r="D564" s="405"/>
      <c r="E564" s="405"/>
      <c r="F564" s="405"/>
      <c r="G564" s="405"/>
      <c r="H564" s="406"/>
      <c r="I564" s="129" t="s">
        <v>1691</v>
      </c>
      <c r="J564" s="180">
        <f t="shared" si="22"/>
        <v>0</v>
      </c>
      <c r="K564" s="181" t="str">
        <f t="shared" si="23"/>
        <v/>
      </c>
      <c r="L564" s="111"/>
      <c r="M564" s="111"/>
      <c r="N564" s="111"/>
      <c r="O564" s="111"/>
      <c r="P564" s="111"/>
    </row>
    <row r="565" spans="1:16" s="108" customFormat="1" ht="70.150000000000006" customHeight="1">
      <c r="A565" s="352" t="s">
        <v>1136</v>
      </c>
      <c r="B565" s="113"/>
      <c r="C565" s="404" t="s">
        <v>390</v>
      </c>
      <c r="D565" s="405"/>
      <c r="E565" s="405"/>
      <c r="F565" s="405"/>
      <c r="G565" s="405"/>
      <c r="H565" s="406"/>
      <c r="I565" s="129" t="s">
        <v>1137</v>
      </c>
      <c r="J565" s="180">
        <f t="shared" si="22"/>
        <v>0</v>
      </c>
      <c r="K565" s="181" t="str">
        <f t="shared" si="23"/>
        <v/>
      </c>
      <c r="L565" s="111"/>
      <c r="M565" s="111"/>
      <c r="N565" s="111"/>
      <c r="O565" s="111"/>
      <c r="P565" s="111"/>
    </row>
    <row r="566" spans="1:16" s="108" customFormat="1" ht="113.65" customHeight="1">
      <c r="A566" s="348" t="s">
        <v>1138</v>
      </c>
      <c r="B566" s="113"/>
      <c r="C566" s="423" t="s">
        <v>1139</v>
      </c>
      <c r="D566" s="424"/>
      <c r="E566" s="424"/>
      <c r="F566" s="424"/>
      <c r="G566" s="424"/>
      <c r="H566" s="425"/>
      <c r="I566" s="318" t="s">
        <v>1140</v>
      </c>
      <c r="J566" s="186"/>
      <c r="K566" s="187"/>
      <c r="L566" s="192" t="s">
        <v>1695</v>
      </c>
      <c r="M566" s="192" t="s">
        <v>1142</v>
      </c>
      <c r="N566" s="192" t="s">
        <v>1695</v>
      </c>
      <c r="O566" s="192" t="s">
        <v>1142</v>
      </c>
      <c r="P566" s="192" t="s">
        <v>1695</v>
      </c>
    </row>
    <row r="567" spans="1:16" s="1" customFormat="1" ht="65.099999999999994" customHeight="1">
      <c r="A567" s="328"/>
      <c r="B567" s="113"/>
      <c r="C567" s="429" t="s">
        <v>391</v>
      </c>
      <c r="D567" s="430"/>
      <c r="E567" s="430"/>
      <c r="F567" s="430"/>
      <c r="G567" s="430"/>
      <c r="H567" s="431"/>
      <c r="I567" s="437" t="s">
        <v>1506</v>
      </c>
      <c r="J567" s="188"/>
      <c r="K567" s="189"/>
      <c r="L567" s="120"/>
      <c r="M567" s="124"/>
      <c r="N567" s="124"/>
      <c r="O567" s="124"/>
      <c r="P567" s="124"/>
    </row>
    <row r="568" spans="1:16" s="1" customFormat="1" ht="34.5" customHeight="1">
      <c r="A568" s="348" t="s">
        <v>1145</v>
      </c>
      <c r="B568" s="113"/>
      <c r="C568" s="190"/>
      <c r="D568" s="507" t="s">
        <v>392</v>
      </c>
      <c r="E568" s="508"/>
      <c r="F568" s="508"/>
      <c r="G568" s="508"/>
      <c r="H568" s="509"/>
      <c r="I568" s="477"/>
      <c r="J568" s="188"/>
      <c r="K568" s="191"/>
      <c r="L568" s="192" t="s">
        <v>16</v>
      </c>
      <c r="M568" s="192" t="s">
        <v>16</v>
      </c>
      <c r="N568" s="192" t="s">
        <v>16</v>
      </c>
      <c r="O568" s="192" t="s">
        <v>16</v>
      </c>
      <c r="P568" s="192" t="s">
        <v>16</v>
      </c>
    </row>
    <row r="569" spans="1:16" s="1" customFormat="1" ht="34.5" customHeight="1">
      <c r="A569" s="348" t="s">
        <v>1146</v>
      </c>
      <c r="B569" s="113"/>
      <c r="C569" s="190"/>
      <c r="D569" s="507" t="s">
        <v>393</v>
      </c>
      <c r="E569" s="508"/>
      <c r="F569" s="508"/>
      <c r="G569" s="508"/>
      <c r="H569" s="509"/>
      <c r="I569" s="477"/>
      <c r="J569" s="188"/>
      <c r="K569" s="191"/>
      <c r="L569" s="192" t="s">
        <v>16</v>
      </c>
      <c r="M569" s="192" t="s">
        <v>16</v>
      </c>
      <c r="N569" s="192" t="s">
        <v>16</v>
      </c>
      <c r="O569" s="192" t="s">
        <v>16</v>
      </c>
      <c r="P569" s="192" t="s">
        <v>16</v>
      </c>
    </row>
    <row r="570" spans="1:16" s="1" customFormat="1" ht="34.5" customHeight="1">
      <c r="A570" s="348" t="s">
        <v>1147</v>
      </c>
      <c r="B570" s="113"/>
      <c r="C570" s="190"/>
      <c r="D570" s="507" t="s">
        <v>394</v>
      </c>
      <c r="E570" s="508"/>
      <c r="F570" s="508"/>
      <c r="G570" s="508"/>
      <c r="H570" s="509"/>
      <c r="I570" s="477"/>
      <c r="J570" s="188"/>
      <c r="K570" s="191"/>
      <c r="L570" s="192" t="s">
        <v>16</v>
      </c>
      <c r="M570" s="192" t="s">
        <v>16</v>
      </c>
      <c r="N570" s="192" t="s">
        <v>16</v>
      </c>
      <c r="O570" s="192" t="s">
        <v>16</v>
      </c>
      <c r="P570" s="192" t="s">
        <v>16</v>
      </c>
    </row>
    <row r="571" spans="1:16" s="1" customFormat="1" ht="34.5" customHeight="1">
      <c r="A571" s="348" t="s">
        <v>1148</v>
      </c>
      <c r="B571" s="113"/>
      <c r="C571" s="190"/>
      <c r="D571" s="507" t="s">
        <v>395</v>
      </c>
      <c r="E571" s="508"/>
      <c r="F571" s="508"/>
      <c r="G571" s="508"/>
      <c r="H571" s="509"/>
      <c r="I571" s="477"/>
      <c r="J571" s="188"/>
      <c r="K571" s="191"/>
      <c r="L571" s="192" t="s">
        <v>16</v>
      </c>
      <c r="M571" s="192" t="s">
        <v>16</v>
      </c>
      <c r="N571" s="192" t="s">
        <v>16</v>
      </c>
      <c r="O571" s="192" t="s">
        <v>16</v>
      </c>
      <c r="P571" s="192" t="s">
        <v>16</v>
      </c>
    </row>
    <row r="572" spans="1:16" s="1" customFormat="1" ht="34.5" customHeight="1">
      <c r="A572" s="348" t="s">
        <v>1149</v>
      </c>
      <c r="B572" s="113"/>
      <c r="C572" s="190"/>
      <c r="D572" s="507" t="s">
        <v>1873</v>
      </c>
      <c r="E572" s="508"/>
      <c r="F572" s="508"/>
      <c r="G572" s="508"/>
      <c r="H572" s="509"/>
      <c r="I572" s="477"/>
      <c r="J572" s="188"/>
      <c r="K572" s="191"/>
      <c r="L572" s="192" t="s">
        <v>16</v>
      </c>
      <c r="M572" s="192" t="s">
        <v>16</v>
      </c>
      <c r="N572" s="192" t="s">
        <v>16</v>
      </c>
      <c r="O572" s="192" t="s">
        <v>16</v>
      </c>
      <c r="P572" s="192" t="s">
        <v>16</v>
      </c>
    </row>
    <row r="573" spans="1:16" s="1" customFormat="1" ht="34.5" customHeight="1">
      <c r="A573" s="348" t="s">
        <v>1151</v>
      </c>
      <c r="B573" s="113"/>
      <c r="C573" s="193"/>
      <c r="D573" s="507" t="s">
        <v>1698</v>
      </c>
      <c r="E573" s="508"/>
      <c r="F573" s="508"/>
      <c r="G573" s="508"/>
      <c r="H573" s="509"/>
      <c r="I573" s="477"/>
      <c r="J573" s="188"/>
      <c r="K573" s="191"/>
      <c r="L573" s="192" t="s">
        <v>16</v>
      </c>
      <c r="M573" s="192" t="s">
        <v>16</v>
      </c>
      <c r="N573" s="192" t="s">
        <v>16</v>
      </c>
      <c r="O573" s="192" t="s">
        <v>16</v>
      </c>
      <c r="P573" s="192" t="s">
        <v>16</v>
      </c>
    </row>
    <row r="574" spans="1:16" s="1" customFormat="1" ht="34.5" customHeight="1">
      <c r="A574" s="348" t="s">
        <v>1153</v>
      </c>
      <c r="B574" s="113"/>
      <c r="C574" s="305"/>
      <c r="D574" s="507" t="s">
        <v>1154</v>
      </c>
      <c r="E574" s="508"/>
      <c r="F574" s="508"/>
      <c r="G574" s="508"/>
      <c r="H574" s="509"/>
      <c r="I574" s="477"/>
      <c r="J574" s="194"/>
      <c r="K574" s="195"/>
      <c r="L574" s="192" t="s">
        <v>16</v>
      </c>
      <c r="M574" s="192" t="s">
        <v>16</v>
      </c>
      <c r="N574" s="192" t="s">
        <v>16</v>
      </c>
      <c r="O574" s="192" t="s">
        <v>16</v>
      </c>
      <c r="P574" s="192" t="s">
        <v>16</v>
      </c>
    </row>
    <row r="575" spans="1:16" s="1" customFormat="1" ht="42.75" customHeight="1">
      <c r="A575" s="328"/>
      <c r="B575" s="113"/>
      <c r="C575" s="429" t="s">
        <v>397</v>
      </c>
      <c r="D575" s="430"/>
      <c r="E575" s="430"/>
      <c r="F575" s="430"/>
      <c r="G575" s="430"/>
      <c r="H575" s="431"/>
      <c r="I575" s="477"/>
      <c r="J575" s="188"/>
      <c r="K575" s="189"/>
      <c r="L575" s="120"/>
      <c r="M575" s="124"/>
      <c r="N575" s="124"/>
      <c r="O575" s="124"/>
      <c r="P575" s="124"/>
    </row>
    <row r="576" spans="1:16" s="1" customFormat="1" ht="34.5" customHeight="1">
      <c r="A576" s="348" t="s">
        <v>1155</v>
      </c>
      <c r="B576" s="113"/>
      <c r="C576" s="190"/>
      <c r="D576" s="507" t="s">
        <v>392</v>
      </c>
      <c r="E576" s="508"/>
      <c r="F576" s="508"/>
      <c r="G576" s="508"/>
      <c r="H576" s="509"/>
      <c r="I576" s="477"/>
      <c r="J576" s="188"/>
      <c r="K576" s="191"/>
      <c r="L576" s="192" t="s">
        <v>16</v>
      </c>
      <c r="M576" s="192" t="s">
        <v>16</v>
      </c>
      <c r="N576" s="192" t="s">
        <v>16</v>
      </c>
      <c r="O576" s="192" t="s">
        <v>16</v>
      </c>
      <c r="P576" s="192" t="s">
        <v>16</v>
      </c>
    </row>
    <row r="577" spans="1:16" s="1" customFormat="1" ht="34.5" customHeight="1">
      <c r="A577" s="348" t="s">
        <v>1156</v>
      </c>
      <c r="B577" s="113"/>
      <c r="C577" s="190"/>
      <c r="D577" s="507" t="s">
        <v>393</v>
      </c>
      <c r="E577" s="508"/>
      <c r="F577" s="508"/>
      <c r="G577" s="508"/>
      <c r="H577" s="509"/>
      <c r="I577" s="477"/>
      <c r="J577" s="188"/>
      <c r="K577" s="191"/>
      <c r="L577" s="192" t="s">
        <v>16</v>
      </c>
      <c r="M577" s="192" t="s">
        <v>16</v>
      </c>
      <c r="N577" s="192" t="s">
        <v>16</v>
      </c>
      <c r="O577" s="192" t="s">
        <v>16</v>
      </c>
      <c r="P577" s="192" t="s">
        <v>16</v>
      </c>
    </row>
    <row r="578" spans="1:16" s="1" customFormat="1" ht="34.5" customHeight="1">
      <c r="A578" s="348" t="s">
        <v>1157</v>
      </c>
      <c r="B578" s="113"/>
      <c r="C578" s="190"/>
      <c r="D578" s="507" t="s">
        <v>394</v>
      </c>
      <c r="E578" s="508"/>
      <c r="F578" s="508"/>
      <c r="G578" s="508"/>
      <c r="H578" s="509"/>
      <c r="I578" s="477"/>
      <c r="J578" s="188"/>
      <c r="K578" s="191"/>
      <c r="L578" s="192" t="s">
        <v>16</v>
      </c>
      <c r="M578" s="192" t="s">
        <v>16</v>
      </c>
      <c r="N578" s="192" t="s">
        <v>16</v>
      </c>
      <c r="O578" s="192" t="s">
        <v>16</v>
      </c>
      <c r="P578" s="192" t="s">
        <v>16</v>
      </c>
    </row>
    <row r="579" spans="1:16" s="1" customFormat="1" ht="34.5" customHeight="1">
      <c r="A579" s="348" t="s">
        <v>1158</v>
      </c>
      <c r="B579" s="113"/>
      <c r="C579" s="190"/>
      <c r="D579" s="507" t="s">
        <v>395</v>
      </c>
      <c r="E579" s="508"/>
      <c r="F579" s="508"/>
      <c r="G579" s="508"/>
      <c r="H579" s="509"/>
      <c r="I579" s="477"/>
      <c r="J579" s="188"/>
      <c r="K579" s="191"/>
      <c r="L579" s="192" t="s">
        <v>16</v>
      </c>
      <c r="M579" s="192" t="s">
        <v>16</v>
      </c>
      <c r="N579" s="192" t="s">
        <v>16</v>
      </c>
      <c r="O579" s="192" t="s">
        <v>16</v>
      </c>
      <c r="P579" s="192" t="s">
        <v>16</v>
      </c>
    </row>
    <row r="580" spans="1:16" s="1" customFormat="1" ht="34.5" customHeight="1">
      <c r="A580" s="348" t="s">
        <v>1159</v>
      </c>
      <c r="B580" s="113"/>
      <c r="C580" s="190"/>
      <c r="D580" s="507" t="s">
        <v>1873</v>
      </c>
      <c r="E580" s="508"/>
      <c r="F580" s="508"/>
      <c r="G580" s="508"/>
      <c r="H580" s="509"/>
      <c r="I580" s="477"/>
      <c r="J580" s="188"/>
      <c r="K580" s="191"/>
      <c r="L580" s="192" t="s">
        <v>16</v>
      </c>
      <c r="M580" s="192" t="s">
        <v>16</v>
      </c>
      <c r="N580" s="192" t="s">
        <v>16</v>
      </c>
      <c r="O580" s="192" t="s">
        <v>16</v>
      </c>
      <c r="P580" s="192" t="s">
        <v>16</v>
      </c>
    </row>
    <row r="581" spans="1:16" s="1" customFormat="1" ht="34.5" customHeight="1">
      <c r="A581" s="348" t="s">
        <v>1160</v>
      </c>
      <c r="B581" s="113"/>
      <c r="C581" s="190"/>
      <c r="D581" s="507" t="s">
        <v>1698</v>
      </c>
      <c r="E581" s="508"/>
      <c r="F581" s="508"/>
      <c r="G581" s="508"/>
      <c r="H581" s="509"/>
      <c r="I581" s="477"/>
      <c r="J581" s="188"/>
      <c r="K581" s="191"/>
      <c r="L581" s="192" t="s">
        <v>16</v>
      </c>
      <c r="M581" s="192" t="s">
        <v>16</v>
      </c>
      <c r="N581" s="192" t="s">
        <v>16</v>
      </c>
      <c r="O581" s="192" t="s">
        <v>16</v>
      </c>
      <c r="P581" s="192" t="s">
        <v>16</v>
      </c>
    </row>
    <row r="582" spans="1:16" s="1" customFormat="1" ht="34.5" customHeight="1">
      <c r="A582" s="348" t="s">
        <v>1161</v>
      </c>
      <c r="B582" s="113"/>
      <c r="C582" s="323"/>
      <c r="D582" s="507" t="s">
        <v>1697</v>
      </c>
      <c r="E582" s="508"/>
      <c r="F582" s="508"/>
      <c r="G582" s="508"/>
      <c r="H582" s="509"/>
      <c r="I582" s="477"/>
      <c r="J582" s="194"/>
      <c r="K582" s="195"/>
      <c r="L582" s="192" t="s">
        <v>16</v>
      </c>
      <c r="M582" s="192" t="s">
        <v>16</v>
      </c>
      <c r="N582" s="192" t="s">
        <v>16</v>
      </c>
      <c r="O582" s="192" t="s">
        <v>16</v>
      </c>
      <c r="P582" s="192" t="s">
        <v>16</v>
      </c>
    </row>
    <row r="583" spans="1:16" s="1" customFormat="1" ht="42.75" customHeight="1">
      <c r="A583" s="328"/>
      <c r="B583" s="113"/>
      <c r="C583" s="429" t="s">
        <v>398</v>
      </c>
      <c r="D583" s="430"/>
      <c r="E583" s="430"/>
      <c r="F583" s="430"/>
      <c r="G583" s="430"/>
      <c r="H583" s="431"/>
      <c r="I583" s="477"/>
      <c r="J583" s="196"/>
      <c r="K583" s="189"/>
      <c r="L583" s="120"/>
      <c r="M583" s="124"/>
      <c r="N583" s="124"/>
      <c r="O583" s="124"/>
      <c r="P583" s="124"/>
    </row>
    <row r="584" spans="1:16" s="1" customFormat="1" ht="34.5" customHeight="1">
      <c r="A584" s="348" t="s">
        <v>1162</v>
      </c>
      <c r="B584" s="113"/>
      <c r="C584" s="190"/>
      <c r="D584" s="507" t="s">
        <v>392</v>
      </c>
      <c r="E584" s="508"/>
      <c r="F584" s="508"/>
      <c r="G584" s="508"/>
      <c r="H584" s="509"/>
      <c r="I584" s="477"/>
      <c r="J584" s="188"/>
      <c r="K584" s="191"/>
      <c r="L584" s="192" t="s">
        <v>16</v>
      </c>
      <c r="M584" s="192" t="s">
        <v>16</v>
      </c>
      <c r="N584" s="192" t="s">
        <v>16</v>
      </c>
      <c r="O584" s="192" t="s">
        <v>16</v>
      </c>
      <c r="P584" s="192" t="s">
        <v>16</v>
      </c>
    </row>
    <row r="585" spans="1:16" s="1" customFormat="1" ht="34.5" customHeight="1">
      <c r="A585" s="348" t="s">
        <v>1163</v>
      </c>
      <c r="B585" s="113"/>
      <c r="C585" s="190"/>
      <c r="D585" s="507" t="s">
        <v>393</v>
      </c>
      <c r="E585" s="508"/>
      <c r="F585" s="508"/>
      <c r="G585" s="508"/>
      <c r="H585" s="509"/>
      <c r="I585" s="477"/>
      <c r="J585" s="188"/>
      <c r="K585" s="191"/>
      <c r="L585" s="192" t="s">
        <v>16</v>
      </c>
      <c r="M585" s="192" t="s">
        <v>16</v>
      </c>
      <c r="N585" s="192" t="s">
        <v>16</v>
      </c>
      <c r="O585" s="192" t="s">
        <v>16</v>
      </c>
      <c r="P585" s="192" t="s">
        <v>16</v>
      </c>
    </row>
    <row r="586" spans="1:16" s="1" customFormat="1" ht="34.5" customHeight="1">
      <c r="A586" s="348" t="s">
        <v>1164</v>
      </c>
      <c r="B586" s="113"/>
      <c r="C586" s="190"/>
      <c r="D586" s="507" t="s">
        <v>394</v>
      </c>
      <c r="E586" s="508"/>
      <c r="F586" s="508"/>
      <c r="G586" s="508"/>
      <c r="H586" s="509"/>
      <c r="I586" s="477"/>
      <c r="J586" s="188"/>
      <c r="K586" s="191"/>
      <c r="L586" s="192" t="s">
        <v>16</v>
      </c>
      <c r="M586" s="192" t="s">
        <v>16</v>
      </c>
      <c r="N586" s="192" t="s">
        <v>16</v>
      </c>
      <c r="O586" s="192" t="s">
        <v>16</v>
      </c>
      <c r="P586" s="192" t="s">
        <v>16</v>
      </c>
    </row>
    <row r="587" spans="1:16" s="1" customFormat="1" ht="34.5" customHeight="1">
      <c r="A587" s="348" t="s">
        <v>1165</v>
      </c>
      <c r="B587" s="113"/>
      <c r="C587" s="190"/>
      <c r="D587" s="507" t="s">
        <v>395</v>
      </c>
      <c r="E587" s="508"/>
      <c r="F587" s="508"/>
      <c r="G587" s="508"/>
      <c r="H587" s="509"/>
      <c r="I587" s="477"/>
      <c r="J587" s="188"/>
      <c r="K587" s="191"/>
      <c r="L587" s="192" t="s">
        <v>16</v>
      </c>
      <c r="M587" s="192" t="s">
        <v>16</v>
      </c>
      <c r="N587" s="192" t="s">
        <v>16</v>
      </c>
      <c r="O587" s="192" t="s">
        <v>16</v>
      </c>
      <c r="P587" s="192" t="s">
        <v>16</v>
      </c>
    </row>
    <row r="588" spans="1:16" s="1" customFormat="1" ht="34.5" customHeight="1">
      <c r="A588" s="348" t="s">
        <v>1166</v>
      </c>
      <c r="B588" s="113"/>
      <c r="C588" s="190"/>
      <c r="D588" s="507" t="s">
        <v>1873</v>
      </c>
      <c r="E588" s="508"/>
      <c r="F588" s="508"/>
      <c r="G588" s="508"/>
      <c r="H588" s="509"/>
      <c r="I588" s="477"/>
      <c r="J588" s="188"/>
      <c r="K588" s="191"/>
      <c r="L588" s="192" t="s">
        <v>16</v>
      </c>
      <c r="M588" s="192" t="s">
        <v>16</v>
      </c>
      <c r="N588" s="192" t="s">
        <v>16</v>
      </c>
      <c r="O588" s="192" t="s">
        <v>16</v>
      </c>
      <c r="P588" s="192" t="s">
        <v>16</v>
      </c>
    </row>
    <row r="589" spans="1:16" s="1" customFormat="1" ht="34.5" customHeight="1">
      <c r="A589" s="348" t="s">
        <v>1167</v>
      </c>
      <c r="B589" s="113"/>
      <c r="C589" s="190"/>
      <c r="D589" s="507" t="s">
        <v>1698</v>
      </c>
      <c r="E589" s="508"/>
      <c r="F589" s="508"/>
      <c r="G589" s="508"/>
      <c r="H589" s="509"/>
      <c r="I589" s="477"/>
      <c r="J589" s="188"/>
      <c r="K589" s="191"/>
      <c r="L589" s="192" t="s">
        <v>16</v>
      </c>
      <c r="M589" s="192" t="s">
        <v>16</v>
      </c>
      <c r="N589" s="192" t="s">
        <v>16</v>
      </c>
      <c r="O589" s="192" t="s">
        <v>16</v>
      </c>
      <c r="P589" s="192" t="s">
        <v>16</v>
      </c>
    </row>
    <row r="590" spans="1:16" s="1" customFormat="1" ht="34.5" customHeight="1">
      <c r="A590" s="348" t="s">
        <v>1169</v>
      </c>
      <c r="B590" s="113"/>
      <c r="C590" s="323"/>
      <c r="D590" s="507" t="s">
        <v>1154</v>
      </c>
      <c r="E590" s="508"/>
      <c r="F590" s="508"/>
      <c r="G590" s="508"/>
      <c r="H590" s="509"/>
      <c r="I590" s="468"/>
      <c r="J590" s="194"/>
      <c r="K590" s="195"/>
      <c r="L590" s="192" t="s">
        <v>16</v>
      </c>
      <c r="M590" s="192" t="s">
        <v>16</v>
      </c>
      <c r="N590" s="192" t="s">
        <v>16</v>
      </c>
      <c r="O590" s="192" t="s">
        <v>16</v>
      </c>
      <c r="P590" s="192" t="s">
        <v>16</v>
      </c>
    </row>
    <row r="591" spans="1:16" s="1" customFormat="1">
      <c r="A591" s="328"/>
      <c r="B591" s="19"/>
      <c r="C591" s="19"/>
      <c r="D591" s="19"/>
      <c r="E591" s="19"/>
      <c r="F591" s="19"/>
      <c r="G591" s="19"/>
      <c r="H591" s="15"/>
      <c r="I591" s="15"/>
      <c r="J591" s="87"/>
      <c r="K591" s="88"/>
      <c r="L591" s="89"/>
      <c r="M591" s="89"/>
      <c r="N591" s="89"/>
      <c r="O591" s="89"/>
      <c r="P591" s="89"/>
    </row>
    <row r="592" spans="1:16" s="82" customFormat="1">
      <c r="A592" s="328"/>
      <c r="B592" s="83"/>
      <c r="C592" s="60"/>
      <c r="D592" s="60"/>
      <c r="E592" s="60"/>
      <c r="F592" s="60"/>
      <c r="G592" s="60"/>
      <c r="H592" s="90"/>
      <c r="I592" s="90"/>
      <c r="J592" s="87"/>
      <c r="K592" s="88"/>
      <c r="L592" s="89"/>
      <c r="M592" s="89"/>
      <c r="N592" s="89"/>
      <c r="O592" s="89"/>
      <c r="P592" s="89"/>
    </row>
    <row r="593" spans="1:22" s="1" customFormat="1">
      <c r="A593" s="328"/>
      <c r="B593" s="113"/>
      <c r="C593" s="4"/>
      <c r="D593" s="4"/>
      <c r="E593" s="4"/>
      <c r="F593" s="4"/>
      <c r="G593" s="4"/>
      <c r="H593" s="308"/>
      <c r="I593" s="308"/>
      <c r="J593" s="59"/>
      <c r="K593" s="30"/>
      <c r="L593" s="101"/>
      <c r="M593" s="101"/>
      <c r="N593" s="101"/>
      <c r="O593" s="101"/>
      <c r="P593" s="101"/>
    </row>
    <row r="594" spans="1:22" s="1" customFormat="1">
      <c r="A594" s="328"/>
      <c r="B594" s="19" t="s">
        <v>399</v>
      </c>
      <c r="C594" s="19"/>
      <c r="D594" s="19"/>
      <c r="E594" s="19"/>
      <c r="F594" s="19"/>
      <c r="G594" s="19"/>
      <c r="H594" s="15"/>
      <c r="I594" s="15"/>
      <c r="J594" s="59"/>
      <c r="K594" s="30"/>
      <c r="L594" s="101"/>
      <c r="M594" s="101"/>
      <c r="N594" s="101"/>
      <c r="O594" s="101"/>
      <c r="P594" s="101"/>
    </row>
    <row r="595" spans="1:22">
      <c r="A595" s="328"/>
      <c r="B595" s="19"/>
      <c r="C595" s="19"/>
      <c r="D595" s="19"/>
      <c r="E595" s="19"/>
      <c r="F595" s="19"/>
      <c r="G595" s="19"/>
      <c r="H595" s="15"/>
      <c r="I595" s="15"/>
      <c r="L595" s="73"/>
      <c r="M595" s="73"/>
      <c r="N595" s="73"/>
      <c r="O595" s="73"/>
      <c r="P595" s="73"/>
      <c r="Q595" s="9"/>
      <c r="R595" s="9"/>
      <c r="S595" s="9"/>
      <c r="T595" s="9"/>
      <c r="U595" s="9"/>
      <c r="V595" s="9"/>
    </row>
    <row r="596" spans="1:22" s="2" customFormat="1" ht="34.5" customHeight="1">
      <c r="A596" s="328"/>
      <c r="B596" s="19"/>
      <c r="C596" s="4"/>
      <c r="D596" s="4"/>
      <c r="E596" s="4"/>
      <c r="F596" s="4"/>
      <c r="G596" s="4"/>
      <c r="H596" s="308"/>
      <c r="I596" s="308"/>
      <c r="J596" s="74" t="s">
        <v>68</v>
      </c>
      <c r="K596" s="167"/>
      <c r="L596" s="76" t="s">
        <v>1958</v>
      </c>
      <c r="M596" s="76" t="s">
        <v>1959</v>
      </c>
      <c r="N596" s="76" t="s">
        <v>1960</v>
      </c>
      <c r="O596" s="76" t="s">
        <v>1961</v>
      </c>
      <c r="P596" s="76" t="s">
        <v>515</v>
      </c>
    </row>
    <row r="597" spans="1:22" s="2" customFormat="1" ht="20.25" customHeight="1">
      <c r="A597" s="328"/>
      <c r="C597" s="60"/>
      <c r="D597" s="4"/>
      <c r="E597" s="4"/>
      <c r="F597" s="4"/>
      <c r="G597" s="4"/>
      <c r="H597" s="308"/>
      <c r="I597" s="65" t="s">
        <v>1072</v>
      </c>
      <c r="J597" s="66"/>
      <c r="K597" s="168"/>
      <c r="L597" s="78" t="s">
        <v>526</v>
      </c>
      <c r="M597" s="78" t="s">
        <v>526</v>
      </c>
      <c r="N597" s="78" t="s">
        <v>526</v>
      </c>
      <c r="O597" s="78" t="s">
        <v>526</v>
      </c>
      <c r="P597" s="78" t="s">
        <v>526</v>
      </c>
    </row>
    <row r="598" spans="1:22" s="108" customFormat="1" ht="70.150000000000006" customHeight="1">
      <c r="A598" s="352" t="s">
        <v>1171</v>
      </c>
      <c r="C598" s="404" t="s">
        <v>400</v>
      </c>
      <c r="D598" s="405"/>
      <c r="E598" s="405"/>
      <c r="F598" s="405"/>
      <c r="G598" s="405"/>
      <c r="H598" s="406"/>
      <c r="I598" s="325" t="s">
        <v>2017</v>
      </c>
      <c r="J598" s="180">
        <f>IF(SUM(L598:P598)=0,IF(COUNTIF(L598:P598,"未確認")&gt;0,"未確認",IF(COUNTIF(L598:P598,"~*")&gt;0,"*",SUM(L598:P598))),SUM(L598:P598))</f>
        <v>0</v>
      </c>
      <c r="K598" s="181" t="str">
        <f>IF(OR(COUNTIF(L598:P598,"未確認")&gt;0,COUNTIF(L598:P598,"*")&gt;0),"※","")</f>
        <v/>
      </c>
      <c r="L598" s="111"/>
      <c r="M598" s="111"/>
      <c r="N598" s="111"/>
      <c r="O598" s="111"/>
      <c r="P598" s="111"/>
    </row>
    <row r="599" spans="1:22" s="108" customFormat="1" ht="70.150000000000006" customHeight="1">
      <c r="A599" s="352" t="s">
        <v>1173</v>
      </c>
      <c r="B599" s="83"/>
      <c r="C599" s="404" t="s">
        <v>1701</v>
      </c>
      <c r="D599" s="405"/>
      <c r="E599" s="405"/>
      <c r="F599" s="405"/>
      <c r="G599" s="405"/>
      <c r="H599" s="406"/>
      <c r="I599" s="325" t="s">
        <v>402</v>
      </c>
      <c r="J599" s="180">
        <f>IF(SUM(L599:P599)=0,IF(COUNTIF(L599:P599,"未確認")&gt;0,"未確認",IF(COUNTIF(L599:P599,"~*")&gt;0,"*",SUM(L599:P599))),SUM(L599:P599))</f>
        <v>0</v>
      </c>
      <c r="K599" s="181" t="str">
        <f>IF(OR(COUNTIF(L599:P599,"未確認")&gt;0,COUNTIF(L599:P599,"*")&gt;0),"※","")</f>
        <v/>
      </c>
      <c r="L599" s="111"/>
      <c r="M599" s="111"/>
      <c r="N599" s="111"/>
      <c r="O599" s="111"/>
      <c r="P599" s="111"/>
    </row>
    <row r="600" spans="1:22" s="108" customFormat="1" ht="72" customHeight="1">
      <c r="A600" s="352" t="s">
        <v>1175</v>
      </c>
      <c r="B600" s="83"/>
      <c r="C600" s="404" t="s">
        <v>1702</v>
      </c>
      <c r="D600" s="405"/>
      <c r="E600" s="405"/>
      <c r="F600" s="405"/>
      <c r="G600" s="405"/>
      <c r="H600" s="406"/>
      <c r="I600" s="325" t="s">
        <v>2018</v>
      </c>
      <c r="J600" s="180">
        <f>IF(SUM(L600:P600)=0,IF(COUNTIF(L600:P600,"未確認")&gt;0,"未確認",IF(COUNTIF(L600:P600,"~*")&gt;0,"*",SUM(L600:P600))),SUM(L600:P600))</f>
        <v>0</v>
      </c>
      <c r="K600" s="181" t="str">
        <f>IF(OR(COUNTIF(L600:P600,"未確認")&gt;0,COUNTIF(L600:P600,"*")&gt;0),"※","")</f>
        <v/>
      </c>
      <c r="L600" s="111"/>
      <c r="M600" s="111"/>
      <c r="N600" s="111"/>
      <c r="O600" s="111"/>
      <c r="P600" s="111"/>
    </row>
    <row r="601" spans="1:22" s="108" customFormat="1" ht="56.1" customHeight="1">
      <c r="A601" s="352" t="s">
        <v>1178</v>
      </c>
      <c r="B601" s="83"/>
      <c r="C601" s="404" t="s">
        <v>405</v>
      </c>
      <c r="D601" s="405"/>
      <c r="E601" s="405"/>
      <c r="F601" s="405"/>
      <c r="G601" s="405"/>
      <c r="H601" s="406"/>
      <c r="I601" s="314" t="s">
        <v>1179</v>
      </c>
      <c r="J601" s="180">
        <f>IF(SUM(L601:P601)=0,IF(COUNTIF(L601:P601,"未確認")&gt;0,"未確認",IF(COUNTIF(L601:P601,"~*")&gt;0,"*",SUM(L601:P601))),SUM(L601:P601))</f>
        <v>0</v>
      </c>
      <c r="K601" s="181" t="str">
        <f>IF(OR(COUNTIF(L601:P601,"未確認")&gt;0,COUNTIF(L601:P601,"*")&gt;0),"※","")</f>
        <v/>
      </c>
      <c r="L601" s="111"/>
      <c r="M601" s="111"/>
      <c r="N601" s="111"/>
      <c r="O601" s="111"/>
      <c r="P601" s="111"/>
    </row>
    <row r="602" spans="1:22" s="108" customFormat="1" ht="84" customHeight="1">
      <c r="A602" s="352" t="s">
        <v>1180</v>
      </c>
      <c r="B602" s="83"/>
      <c r="C602" s="404" t="s">
        <v>407</v>
      </c>
      <c r="D602" s="405"/>
      <c r="E602" s="405"/>
      <c r="F602" s="405"/>
      <c r="G602" s="405"/>
      <c r="H602" s="406"/>
      <c r="I602" s="325" t="s">
        <v>2019</v>
      </c>
      <c r="J602" s="180">
        <f>IF(SUM(L602:P602)=0,IF(COUNTIF(L602:P602,"未確認")&gt;0,"未確認",IF(COUNTIF(L602:P602,"~*")&gt;0,"*",SUM(L602:P602))),SUM(L602:P602))</f>
        <v>0</v>
      </c>
      <c r="K602" s="181" t="str">
        <f>IF(OR(COUNTIF(L602:P602,"未確認")&gt;0,COUNTIF(L602:P602,"*")&gt;0),"※","")</f>
        <v/>
      </c>
      <c r="L602" s="111"/>
      <c r="M602" s="111"/>
      <c r="N602" s="111"/>
      <c r="O602" s="111"/>
      <c r="P602" s="111"/>
    </row>
    <row r="603" spans="1:22" s="108" customFormat="1" ht="35.1" customHeight="1">
      <c r="A603" s="348" t="s">
        <v>1182</v>
      </c>
      <c r="B603" s="83"/>
      <c r="C603" s="429" t="s">
        <v>408</v>
      </c>
      <c r="D603" s="430"/>
      <c r="E603" s="430"/>
      <c r="F603" s="430"/>
      <c r="G603" s="430"/>
      <c r="H603" s="431"/>
      <c r="I603" s="443" t="s">
        <v>1183</v>
      </c>
      <c r="J603" s="164">
        <v>0</v>
      </c>
      <c r="K603" s="181" t="str">
        <f>IF(OR(COUNTIF(L603:P603,"未確認")&gt;0,COUNTIF(L603:P603,"~*")&gt;0),"※","")</f>
        <v/>
      </c>
      <c r="L603" s="353"/>
      <c r="M603" s="353"/>
      <c r="N603" s="353"/>
      <c r="O603" s="353"/>
      <c r="P603" s="353"/>
    </row>
    <row r="604" spans="1:22" s="108" customFormat="1" ht="35.1" customHeight="1">
      <c r="A604" s="348" t="s">
        <v>1184</v>
      </c>
      <c r="B604" s="83"/>
      <c r="C604" s="312"/>
      <c r="D604" s="313"/>
      <c r="E604" s="423" t="s">
        <v>410</v>
      </c>
      <c r="F604" s="424"/>
      <c r="G604" s="424"/>
      <c r="H604" s="425"/>
      <c r="I604" s="439"/>
      <c r="J604" s="164">
        <v>0</v>
      </c>
      <c r="K604" s="181" t="str">
        <f>IF(OR(COUNTIF(L604:P604,"未確認")&gt;0,COUNTIF(L604:P604,"~*")&gt;0),"※","")</f>
        <v/>
      </c>
      <c r="L604" s="353"/>
      <c r="M604" s="353"/>
      <c r="N604" s="353"/>
      <c r="O604" s="353"/>
      <c r="P604" s="353"/>
    </row>
    <row r="605" spans="1:22" s="108" customFormat="1" ht="35.1" customHeight="1">
      <c r="A605" s="348" t="s">
        <v>1185</v>
      </c>
      <c r="B605" s="83"/>
      <c r="C605" s="429" t="s">
        <v>411</v>
      </c>
      <c r="D605" s="430"/>
      <c r="E605" s="430"/>
      <c r="F605" s="430"/>
      <c r="G605" s="430"/>
      <c r="H605" s="431"/>
      <c r="I605" s="437" t="s">
        <v>1186</v>
      </c>
      <c r="J605" s="164">
        <v>0</v>
      </c>
      <c r="K605" s="181" t="str">
        <f>IF(OR(COUNTIF(L605:P605,"未確認")&gt;0,COUNTIF(L605:P605,"~*")&gt;0),"※","")</f>
        <v/>
      </c>
      <c r="L605" s="353"/>
      <c r="M605" s="353"/>
      <c r="N605" s="353"/>
      <c r="O605" s="353"/>
      <c r="P605" s="353"/>
    </row>
    <row r="606" spans="1:22" s="108" customFormat="1" ht="35.1" customHeight="1">
      <c r="A606" s="348" t="s">
        <v>1187</v>
      </c>
      <c r="B606" s="83"/>
      <c r="C606" s="312"/>
      <c r="D606" s="313"/>
      <c r="E606" s="423" t="s">
        <v>410</v>
      </c>
      <c r="F606" s="424"/>
      <c r="G606" s="424"/>
      <c r="H606" s="425"/>
      <c r="I606" s="489"/>
      <c r="J606" s="164">
        <v>0</v>
      </c>
      <c r="K606" s="181" t="str">
        <f>IF(OR(COUNTIF(L606:P606,"未確認")&gt;0,COUNTIF(L606:P606,"~*")&gt;0),"※","")</f>
        <v/>
      </c>
      <c r="L606" s="353"/>
      <c r="M606" s="353"/>
      <c r="N606" s="353"/>
      <c r="O606" s="353"/>
      <c r="P606" s="353"/>
    </row>
    <row r="607" spans="1:22" s="108" customFormat="1" ht="42" customHeight="1">
      <c r="A607" s="348" t="s">
        <v>1188</v>
      </c>
      <c r="B607" s="83"/>
      <c r="C607" s="423" t="s">
        <v>412</v>
      </c>
      <c r="D607" s="424"/>
      <c r="E607" s="424"/>
      <c r="F607" s="424"/>
      <c r="G607" s="424"/>
      <c r="H607" s="425"/>
      <c r="I607" s="116" t="s">
        <v>1876</v>
      </c>
      <c r="J607" s="180">
        <v>0</v>
      </c>
      <c r="K607" s="181" t="str">
        <f>IF(OR(COUNTIF(L607:P607,"未確認")&gt;0,COUNTIF(L607:P607,"~*")&gt;0),"※","")</f>
        <v/>
      </c>
      <c r="L607" s="353"/>
      <c r="M607" s="353"/>
      <c r="N607" s="353"/>
      <c r="O607" s="353"/>
      <c r="P607" s="353"/>
    </row>
    <row r="608" spans="1:22" s="108" customFormat="1" ht="56.1" customHeight="1">
      <c r="A608" s="352" t="s">
        <v>1190</v>
      </c>
      <c r="B608" s="83"/>
      <c r="C608" s="404" t="s">
        <v>413</v>
      </c>
      <c r="D608" s="405"/>
      <c r="E608" s="405"/>
      <c r="F608" s="405"/>
      <c r="G608" s="405"/>
      <c r="H608" s="406"/>
      <c r="I608" s="116" t="s">
        <v>414</v>
      </c>
      <c r="J608" s="180">
        <f t="shared" ref="J608:J613" si="24">IF(SUM(L608:P608)=0,IF(COUNTIF(L608:P608,"未確認")&gt;0,"未確認",IF(COUNTIF(L608:P608,"~*")&gt;0,"*",SUM(L608:P608))),SUM(L608:P608))</f>
        <v>0</v>
      </c>
      <c r="K608" s="181" t="str">
        <f t="shared" ref="K608:K613" si="25">IF(OR(COUNTIF(L608:P608,"未確認")&gt;0,COUNTIF(L608:P608,"*")&gt;0),"※","")</f>
        <v/>
      </c>
      <c r="L608" s="111"/>
      <c r="M608" s="111"/>
      <c r="N608" s="111"/>
      <c r="O608" s="111"/>
      <c r="P608" s="111"/>
    </row>
    <row r="609" spans="1:22" s="108" customFormat="1" ht="56.1" customHeight="1">
      <c r="A609" s="352" t="s">
        <v>1191</v>
      </c>
      <c r="B609" s="83"/>
      <c r="C609" s="404" t="s">
        <v>1192</v>
      </c>
      <c r="D609" s="405"/>
      <c r="E609" s="405"/>
      <c r="F609" s="405"/>
      <c r="G609" s="405"/>
      <c r="H609" s="406"/>
      <c r="I609" s="116" t="s">
        <v>415</v>
      </c>
      <c r="J609" s="180">
        <f t="shared" si="24"/>
        <v>0</v>
      </c>
      <c r="K609" s="181" t="str">
        <f t="shared" si="25"/>
        <v/>
      </c>
      <c r="L609" s="111"/>
      <c r="M609" s="111"/>
      <c r="N609" s="111"/>
      <c r="O609" s="111"/>
      <c r="P609" s="111"/>
    </row>
    <row r="610" spans="1:22" s="1" customFormat="1" ht="56.1" customHeight="1">
      <c r="A610" s="352" t="s">
        <v>1193</v>
      </c>
      <c r="B610" s="83"/>
      <c r="C610" s="404" t="s">
        <v>416</v>
      </c>
      <c r="D610" s="405"/>
      <c r="E610" s="405"/>
      <c r="F610" s="405"/>
      <c r="G610" s="405"/>
      <c r="H610" s="406"/>
      <c r="I610" s="116" t="s">
        <v>417</v>
      </c>
      <c r="J610" s="180">
        <f t="shared" si="24"/>
        <v>0</v>
      </c>
      <c r="K610" s="181" t="str">
        <f t="shared" si="25"/>
        <v/>
      </c>
      <c r="L610" s="111"/>
      <c r="M610" s="111"/>
      <c r="N610" s="111"/>
      <c r="O610" s="111"/>
      <c r="P610" s="111"/>
    </row>
    <row r="611" spans="1:22" s="1" customFormat="1" ht="56.1" customHeight="1">
      <c r="A611" s="352" t="s">
        <v>1194</v>
      </c>
      <c r="B611" s="83"/>
      <c r="C611" s="404" t="s">
        <v>418</v>
      </c>
      <c r="D611" s="405"/>
      <c r="E611" s="405"/>
      <c r="F611" s="405"/>
      <c r="G611" s="405"/>
      <c r="H611" s="406"/>
      <c r="I611" s="116" t="s">
        <v>1195</v>
      </c>
      <c r="J611" s="180">
        <f t="shared" si="24"/>
        <v>0</v>
      </c>
      <c r="K611" s="181" t="str">
        <f t="shared" si="25"/>
        <v/>
      </c>
      <c r="L611" s="111"/>
      <c r="M611" s="111"/>
      <c r="N611" s="111"/>
      <c r="O611" s="111"/>
      <c r="P611" s="111"/>
    </row>
    <row r="612" spans="1:22" s="1" customFormat="1" ht="42" customHeight="1">
      <c r="A612" s="352" t="s">
        <v>1196</v>
      </c>
      <c r="B612" s="83"/>
      <c r="C612" s="404" t="s">
        <v>420</v>
      </c>
      <c r="D612" s="405"/>
      <c r="E612" s="405"/>
      <c r="F612" s="405"/>
      <c r="G612" s="405"/>
      <c r="H612" s="406"/>
      <c r="I612" s="354" t="s">
        <v>421</v>
      </c>
      <c r="J612" s="180">
        <f t="shared" si="24"/>
        <v>0</v>
      </c>
      <c r="K612" s="181" t="str">
        <f t="shared" si="25"/>
        <v/>
      </c>
      <c r="L612" s="111"/>
      <c r="M612" s="111"/>
      <c r="N612" s="111"/>
      <c r="O612" s="111"/>
      <c r="P612" s="111"/>
    </row>
    <row r="613" spans="1:22" s="1" customFormat="1" ht="56.1" customHeight="1">
      <c r="A613" s="352" t="s">
        <v>1197</v>
      </c>
      <c r="B613" s="83"/>
      <c r="C613" s="404" t="s">
        <v>422</v>
      </c>
      <c r="D613" s="405"/>
      <c r="E613" s="405"/>
      <c r="F613" s="405"/>
      <c r="G613" s="405"/>
      <c r="H613" s="406"/>
      <c r="I613" s="116" t="s">
        <v>2020</v>
      </c>
      <c r="J613" s="180">
        <f t="shared" si="24"/>
        <v>0</v>
      </c>
      <c r="K613" s="181" t="str">
        <f t="shared" si="25"/>
        <v/>
      </c>
      <c r="L613" s="111"/>
      <c r="M613" s="111"/>
      <c r="N613" s="111"/>
      <c r="O613" s="111"/>
      <c r="P613" s="111"/>
    </row>
    <row r="614" spans="1:22" s="1" customFormat="1">
      <c r="A614" s="328"/>
      <c r="B614" s="19"/>
      <c r="C614" s="19"/>
      <c r="D614" s="19"/>
      <c r="E614" s="19"/>
      <c r="F614" s="19"/>
      <c r="G614" s="19"/>
      <c r="H614" s="15"/>
      <c r="I614" s="15"/>
      <c r="J614" s="87"/>
      <c r="K614" s="88"/>
      <c r="L614" s="89"/>
      <c r="M614" s="89"/>
      <c r="N614" s="89"/>
      <c r="O614" s="89"/>
      <c r="P614" s="89"/>
    </row>
    <row r="615" spans="1:22" s="82" customFormat="1">
      <c r="A615" s="328"/>
      <c r="B615" s="83"/>
      <c r="C615" s="60"/>
      <c r="D615" s="60"/>
      <c r="E615" s="60"/>
      <c r="F615" s="60"/>
      <c r="G615" s="60"/>
      <c r="H615" s="90"/>
      <c r="I615" s="90"/>
      <c r="J615" s="87"/>
      <c r="K615" s="88"/>
      <c r="L615" s="89"/>
      <c r="M615" s="89"/>
      <c r="N615" s="89"/>
      <c r="O615" s="89"/>
      <c r="P615" s="89"/>
    </row>
    <row r="616" spans="1:22" s="1" customFormat="1">
      <c r="A616" s="328"/>
      <c r="B616" s="83"/>
      <c r="C616" s="4"/>
      <c r="D616" s="4"/>
      <c r="E616" s="126"/>
      <c r="F616" s="126"/>
      <c r="G616" s="126"/>
      <c r="H616" s="127"/>
      <c r="I616" s="127"/>
      <c r="J616" s="87"/>
      <c r="K616" s="88"/>
      <c r="L616" s="89"/>
      <c r="M616" s="89"/>
      <c r="N616" s="89"/>
      <c r="O616" s="89"/>
      <c r="P616" s="89"/>
    </row>
    <row r="617" spans="1:22" s="1" customFormat="1">
      <c r="A617" s="328"/>
      <c r="B617" s="19" t="s">
        <v>423</v>
      </c>
      <c r="C617" s="44"/>
      <c r="D617" s="44"/>
      <c r="E617" s="44"/>
      <c r="F617" s="44"/>
      <c r="G617" s="44"/>
      <c r="H617" s="15"/>
      <c r="I617" s="15"/>
      <c r="J617" s="87"/>
      <c r="K617" s="88"/>
      <c r="L617" s="89"/>
      <c r="M617" s="89"/>
      <c r="N617" s="89"/>
      <c r="O617" s="89"/>
      <c r="P617" s="89"/>
    </row>
    <row r="618" spans="1:22">
      <c r="A618" s="328"/>
      <c r="B618" s="19"/>
      <c r="C618" s="19"/>
      <c r="D618" s="19"/>
      <c r="E618" s="19"/>
      <c r="F618" s="19"/>
      <c r="G618" s="19"/>
      <c r="H618" s="15"/>
      <c r="I618" s="15"/>
      <c r="L618" s="73"/>
      <c r="M618" s="73"/>
      <c r="N618" s="73"/>
      <c r="O618" s="73"/>
      <c r="P618" s="73"/>
      <c r="Q618" s="9"/>
      <c r="R618" s="9"/>
      <c r="S618" s="9"/>
      <c r="T618" s="9"/>
      <c r="U618" s="9"/>
      <c r="V618" s="9"/>
    </row>
    <row r="619" spans="1:22" ht="34.5" customHeight="1">
      <c r="A619" s="328"/>
      <c r="B619" s="19"/>
      <c r="C619" s="4"/>
      <c r="D619" s="4"/>
      <c r="F619" s="4"/>
      <c r="G619" s="4"/>
      <c r="H619" s="308"/>
      <c r="I619" s="308"/>
      <c r="J619" s="74" t="s">
        <v>68</v>
      </c>
      <c r="K619" s="197"/>
      <c r="L619" s="76" t="s">
        <v>1958</v>
      </c>
      <c r="M619" s="76" t="s">
        <v>1959</v>
      </c>
      <c r="N619" s="76" t="s">
        <v>1960</v>
      </c>
      <c r="O619" s="76" t="s">
        <v>1961</v>
      </c>
      <c r="P619" s="76" t="s">
        <v>515</v>
      </c>
      <c r="Q619" s="9"/>
      <c r="R619" s="9"/>
      <c r="S619" s="9"/>
      <c r="T619" s="9"/>
      <c r="U619" s="9"/>
      <c r="V619" s="9"/>
    </row>
    <row r="620" spans="1:22" ht="20.25" customHeight="1">
      <c r="A620" s="328"/>
      <c r="B620" s="2"/>
      <c r="C620" s="60"/>
      <c r="D620" s="4"/>
      <c r="F620" s="4"/>
      <c r="G620" s="4"/>
      <c r="H620" s="308"/>
      <c r="I620" s="65" t="s">
        <v>1072</v>
      </c>
      <c r="J620" s="66"/>
      <c r="K620" s="198"/>
      <c r="L620" s="78" t="s">
        <v>526</v>
      </c>
      <c r="M620" s="78" t="s">
        <v>526</v>
      </c>
      <c r="N620" s="78" t="s">
        <v>526</v>
      </c>
      <c r="O620" s="78" t="s">
        <v>526</v>
      </c>
      <c r="P620" s="78" t="s">
        <v>526</v>
      </c>
      <c r="Q620" s="9"/>
      <c r="R620" s="9"/>
      <c r="S620" s="9"/>
      <c r="T620" s="9"/>
      <c r="U620" s="9"/>
      <c r="V620" s="9"/>
    </row>
    <row r="621" spans="1:22" s="112" customFormat="1" ht="71.25" customHeight="1">
      <c r="A621" s="352" t="s">
        <v>1199</v>
      </c>
      <c r="B621" s="108"/>
      <c r="C621" s="423" t="s">
        <v>424</v>
      </c>
      <c r="D621" s="424"/>
      <c r="E621" s="424"/>
      <c r="F621" s="424"/>
      <c r="G621" s="424"/>
      <c r="H621" s="425"/>
      <c r="I621" s="510" t="s">
        <v>1709</v>
      </c>
      <c r="J621" s="180">
        <f t="shared" ref="J621:J631" si="26">IF(SUM(L621:P621)=0,IF(COUNTIF(L621:P621,"未確認")&gt;0,"未確認",IF(COUNTIF(L621:P621,"~*")&gt;0,"*",SUM(L621:P621))),SUM(L621:P621))</f>
        <v>0</v>
      </c>
      <c r="K621" s="181" t="str">
        <f t="shared" ref="K621:K631" si="27">IF(OR(COUNTIF(L621:P621,"未確認")&gt;0,COUNTIF(L621:P621,"*")&gt;0),"※","")</f>
        <v/>
      </c>
      <c r="L621" s="111"/>
      <c r="M621" s="111"/>
      <c r="N621" s="111"/>
      <c r="O621" s="111"/>
      <c r="P621" s="111"/>
    </row>
    <row r="622" spans="1:22" s="112" customFormat="1" ht="71.25" customHeight="1">
      <c r="A622" s="352" t="s">
        <v>1201</v>
      </c>
      <c r="B622" s="108"/>
      <c r="C622" s="423" t="s">
        <v>425</v>
      </c>
      <c r="D622" s="424"/>
      <c r="E622" s="424"/>
      <c r="F622" s="424"/>
      <c r="G622" s="424"/>
      <c r="H622" s="425"/>
      <c r="I622" s="511"/>
      <c r="J622" s="180">
        <f t="shared" si="26"/>
        <v>0</v>
      </c>
      <c r="K622" s="181" t="str">
        <f t="shared" si="27"/>
        <v/>
      </c>
      <c r="L622" s="111"/>
      <c r="M622" s="111"/>
      <c r="N622" s="111"/>
      <c r="O622" s="111"/>
      <c r="P622" s="111"/>
    </row>
    <row r="623" spans="1:22" s="112" customFormat="1" ht="71.25" customHeight="1">
      <c r="A623" s="352" t="s">
        <v>1202</v>
      </c>
      <c r="B623" s="108"/>
      <c r="C623" s="423" t="s">
        <v>507</v>
      </c>
      <c r="D623" s="424"/>
      <c r="E623" s="424"/>
      <c r="F623" s="424"/>
      <c r="G623" s="424"/>
      <c r="H623" s="425"/>
      <c r="I623" s="512"/>
      <c r="J623" s="180">
        <f t="shared" si="26"/>
        <v>0</v>
      </c>
      <c r="K623" s="181" t="str">
        <f t="shared" si="27"/>
        <v/>
      </c>
      <c r="L623" s="111"/>
      <c r="M623" s="111"/>
      <c r="N623" s="111"/>
      <c r="O623" s="111"/>
      <c r="P623" s="111"/>
    </row>
    <row r="624" spans="1:22" s="112" customFormat="1" ht="70.150000000000006" customHeight="1">
      <c r="A624" s="352" t="s">
        <v>1204</v>
      </c>
      <c r="B624" s="108"/>
      <c r="C624" s="423" t="s">
        <v>1711</v>
      </c>
      <c r="D624" s="424"/>
      <c r="E624" s="424"/>
      <c r="F624" s="424"/>
      <c r="G624" s="424"/>
      <c r="H624" s="425"/>
      <c r="I624" s="199" t="s">
        <v>426</v>
      </c>
      <c r="J624" s="180">
        <f t="shared" si="26"/>
        <v>0</v>
      </c>
      <c r="K624" s="181" t="str">
        <f t="shared" si="27"/>
        <v/>
      </c>
      <c r="L624" s="111"/>
      <c r="M624" s="111"/>
      <c r="N624" s="111"/>
      <c r="O624" s="111"/>
      <c r="P624" s="111"/>
    </row>
    <row r="625" spans="1:22" s="112" customFormat="1" ht="84" customHeight="1">
      <c r="A625" s="352" t="s">
        <v>1206</v>
      </c>
      <c r="B625" s="108"/>
      <c r="C625" s="404" t="s">
        <v>508</v>
      </c>
      <c r="D625" s="405"/>
      <c r="E625" s="405"/>
      <c r="F625" s="405"/>
      <c r="G625" s="405"/>
      <c r="H625" s="406"/>
      <c r="I625" s="116" t="s">
        <v>1934</v>
      </c>
      <c r="J625" s="180">
        <f t="shared" si="26"/>
        <v>0</v>
      </c>
      <c r="K625" s="181" t="str">
        <f t="shared" si="27"/>
        <v/>
      </c>
      <c r="L625" s="111"/>
      <c r="M625" s="111"/>
      <c r="N625" s="111"/>
      <c r="O625" s="111"/>
      <c r="P625" s="111"/>
    </row>
    <row r="626" spans="1:22" s="112" customFormat="1" ht="100.35" customHeight="1">
      <c r="A626" s="352" t="s">
        <v>1209</v>
      </c>
      <c r="B626" s="108"/>
      <c r="C626" s="423" t="s">
        <v>1880</v>
      </c>
      <c r="D626" s="424"/>
      <c r="E626" s="424"/>
      <c r="F626" s="424"/>
      <c r="G626" s="424"/>
      <c r="H626" s="425"/>
      <c r="I626" s="129" t="s">
        <v>1935</v>
      </c>
      <c r="J626" s="180" t="str">
        <f t="shared" si="26"/>
        <v>*</v>
      </c>
      <c r="K626" s="181" t="str">
        <f t="shared" si="27"/>
        <v>※</v>
      </c>
      <c r="L626" s="111"/>
      <c r="M626" s="111"/>
      <c r="N626" s="111"/>
      <c r="O626" s="111"/>
      <c r="P626" s="111" t="s">
        <v>1048</v>
      </c>
    </row>
    <row r="627" spans="1:22" s="112" customFormat="1" ht="84" customHeight="1">
      <c r="A627" s="352" t="s">
        <v>1212</v>
      </c>
      <c r="B627" s="113"/>
      <c r="C627" s="423" t="s">
        <v>2021</v>
      </c>
      <c r="D627" s="424"/>
      <c r="E627" s="424"/>
      <c r="F627" s="424"/>
      <c r="G627" s="424"/>
      <c r="H627" s="425"/>
      <c r="I627" s="129" t="s">
        <v>428</v>
      </c>
      <c r="J627" s="180">
        <f t="shared" si="26"/>
        <v>0</v>
      </c>
      <c r="K627" s="181" t="str">
        <f t="shared" si="27"/>
        <v/>
      </c>
      <c r="L627" s="111"/>
      <c r="M627" s="111"/>
      <c r="N627" s="111"/>
      <c r="O627" s="111"/>
      <c r="P627" s="111"/>
    </row>
    <row r="628" spans="1:22" s="112" customFormat="1" ht="98.1" customHeight="1">
      <c r="A628" s="352" t="s">
        <v>1214</v>
      </c>
      <c r="B628" s="113"/>
      <c r="C628" s="404" t="s">
        <v>1716</v>
      </c>
      <c r="D628" s="405"/>
      <c r="E628" s="405"/>
      <c r="F628" s="405"/>
      <c r="G628" s="405"/>
      <c r="H628" s="406"/>
      <c r="I628" s="116" t="s">
        <v>1216</v>
      </c>
      <c r="J628" s="180">
        <f t="shared" si="26"/>
        <v>0</v>
      </c>
      <c r="K628" s="181" t="str">
        <f t="shared" si="27"/>
        <v/>
      </c>
      <c r="L628" s="111"/>
      <c r="M628" s="111"/>
      <c r="N628" s="111"/>
      <c r="O628" s="111"/>
      <c r="P628" s="111"/>
    </row>
    <row r="629" spans="1:22" s="112" customFormat="1" ht="84" customHeight="1">
      <c r="A629" s="352" t="s">
        <v>1217</v>
      </c>
      <c r="B629" s="113"/>
      <c r="C629" s="423" t="s">
        <v>431</v>
      </c>
      <c r="D629" s="424"/>
      <c r="E629" s="424"/>
      <c r="F629" s="424"/>
      <c r="G629" s="424"/>
      <c r="H629" s="425"/>
      <c r="I629" s="116" t="s">
        <v>1718</v>
      </c>
      <c r="J629" s="180">
        <f t="shared" si="26"/>
        <v>0</v>
      </c>
      <c r="K629" s="181" t="str">
        <f t="shared" si="27"/>
        <v/>
      </c>
      <c r="L629" s="111"/>
      <c r="M629" s="111"/>
      <c r="N629" s="111"/>
      <c r="O629" s="111"/>
      <c r="P629" s="111"/>
    </row>
    <row r="630" spans="1:22" s="112" customFormat="1" ht="70.150000000000006" customHeight="1">
      <c r="A630" s="352" t="s">
        <v>1219</v>
      </c>
      <c r="B630" s="113"/>
      <c r="C630" s="404" t="s">
        <v>1719</v>
      </c>
      <c r="D630" s="405"/>
      <c r="E630" s="405"/>
      <c r="F630" s="405"/>
      <c r="G630" s="405"/>
      <c r="H630" s="406"/>
      <c r="I630" s="116" t="s">
        <v>2022</v>
      </c>
      <c r="J630" s="180" t="str">
        <f t="shared" si="26"/>
        <v>*</v>
      </c>
      <c r="K630" s="181" t="str">
        <f t="shared" si="27"/>
        <v>※</v>
      </c>
      <c r="L630" s="111"/>
      <c r="M630" s="111"/>
      <c r="N630" s="111"/>
      <c r="O630" s="111"/>
      <c r="P630" s="111" t="s">
        <v>1052</v>
      </c>
    </row>
    <row r="631" spans="1:22" s="112" customFormat="1" ht="84" customHeight="1">
      <c r="A631" s="352" t="s">
        <v>1222</v>
      </c>
      <c r="B631" s="113"/>
      <c r="C631" s="404" t="s">
        <v>2023</v>
      </c>
      <c r="D631" s="405"/>
      <c r="E631" s="405"/>
      <c r="F631" s="405"/>
      <c r="G631" s="405"/>
      <c r="H631" s="406"/>
      <c r="I631" s="116" t="s">
        <v>1721</v>
      </c>
      <c r="J631" s="180">
        <f t="shared" si="26"/>
        <v>0</v>
      </c>
      <c r="K631" s="181" t="str">
        <f t="shared" si="27"/>
        <v/>
      </c>
      <c r="L631" s="111"/>
      <c r="M631" s="111"/>
      <c r="N631" s="111"/>
      <c r="O631" s="111"/>
      <c r="P631" s="111"/>
    </row>
    <row r="632" spans="1:22" s="1" customFormat="1">
      <c r="A632" s="328"/>
      <c r="B632" s="19"/>
      <c r="C632" s="19"/>
      <c r="D632" s="19"/>
      <c r="E632" s="19"/>
      <c r="F632" s="19"/>
      <c r="G632" s="19"/>
      <c r="H632" s="15"/>
      <c r="I632" s="15"/>
      <c r="J632" s="87"/>
      <c r="K632" s="88"/>
      <c r="L632" s="89"/>
      <c r="M632" s="89"/>
      <c r="N632" s="89"/>
      <c r="O632" s="89"/>
      <c r="P632" s="89"/>
    </row>
    <row r="633" spans="1:22" s="82" customFormat="1">
      <c r="A633" s="328"/>
      <c r="B633" s="83"/>
      <c r="C633" s="60"/>
      <c r="D633" s="60"/>
      <c r="E633" s="60"/>
      <c r="F633" s="60"/>
      <c r="G633" s="60"/>
      <c r="H633" s="90"/>
      <c r="I633" s="90"/>
      <c r="J633" s="87"/>
      <c r="K633" s="88"/>
      <c r="L633" s="89"/>
      <c r="M633" s="89"/>
      <c r="N633" s="89"/>
      <c r="O633" s="89"/>
      <c r="P633" s="89"/>
    </row>
    <row r="634" spans="1:22" s="108" customFormat="1">
      <c r="A634" s="328"/>
      <c r="B634" s="113"/>
      <c r="C634" s="4"/>
      <c r="D634" s="4"/>
      <c r="E634" s="4"/>
      <c r="F634" s="4"/>
      <c r="G634" s="4"/>
      <c r="H634" s="308"/>
      <c r="I634" s="308"/>
      <c r="J634" s="59"/>
      <c r="K634" s="30"/>
      <c r="L634" s="101"/>
      <c r="M634" s="101"/>
      <c r="N634" s="101"/>
      <c r="O634" s="101"/>
      <c r="P634" s="101"/>
    </row>
    <row r="635" spans="1:22" s="108" customFormat="1">
      <c r="A635" s="328"/>
      <c r="B635" s="19" t="s">
        <v>434</v>
      </c>
      <c r="C635" s="4"/>
      <c r="D635" s="4"/>
      <c r="E635" s="4"/>
      <c r="F635" s="4"/>
      <c r="G635" s="4"/>
      <c r="H635" s="308"/>
      <c r="I635" s="308"/>
      <c r="J635" s="59"/>
      <c r="K635" s="30"/>
      <c r="L635" s="101"/>
      <c r="M635" s="101"/>
      <c r="N635" s="101"/>
      <c r="O635" s="101"/>
      <c r="P635" s="101"/>
    </row>
    <row r="636" spans="1:22">
      <c r="A636" s="328"/>
      <c r="B636" s="19"/>
      <c r="C636" s="19"/>
      <c r="D636" s="19"/>
      <c r="E636" s="19"/>
      <c r="F636" s="19"/>
      <c r="G636" s="19"/>
      <c r="H636" s="15"/>
      <c r="I636" s="15"/>
      <c r="J636" s="61"/>
      <c r="K636" s="30"/>
      <c r="L636" s="73"/>
      <c r="M636" s="73"/>
      <c r="N636" s="73"/>
      <c r="O636" s="73"/>
      <c r="P636" s="73"/>
      <c r="Q636" s="9"/>
      <c r="R636" s="9"/>
      <c r="S636" s="9"/>
      <c r="T636" s="9"/>
      <c r="U636" s="9"/>
      <c r="V636" s="9"/>
    </row>
    <row r="637" spans="1:22" ht="34.5" customHeight="1">
      <c r="A637" s="328"/>
      <c r="B637" s="19"/>
      <c r="C637" s="4"/>
      <c r="D637" s="4"/>
      <c r="F637" s="4"/>
      <c r="G637" s="4"/>
      <c r="H637" s="308"/>
      <c r="I637" s="308"/>
      <c r="J637" s="74" t="s">
        <v>68</v>
      </c>
      <c r="K637" s="167"/>
      <c r="L637" s="76" t="s">
        <v>1958</v>
      </c>
      <c r="M637" s="76" t="s">
        <v>1959</v>
      </c>
      <c r="N637" s="76" t="s">
        <v>1960</v>
      </c>
      <c r="O637" s="76" t="s">
        <v>1961</v>
      </c>
      <c r="P637" s="76" t="s">
        <v>515</v>
      </c>
      <c r="Q637" s="9"/>
      <c r="R637" s="9"/>
      <c r="S637" s="9"/>
      <c r="T637" s="9"/>
      <c r="U637" s="9"/>
      <c r="V637" s="9"/>
    </row>
    <row r="638" spans="1:22" ht="20.25" customHeight="1">
      <c r="A638" s="328"/>
      <c r="B638" s="2"/>
      <c r="C638" s="60"/>
      <c r="D638" s="4"/>
      <c r="F638" s="4"/>
      <c r="G638" s="4"/>
      <c r="H638" s="308"/>
      <c r="I638" s="65" t="s">
        <v>1072</v>
      </c>
      <c r="J638" s="66"/>
      <c r="K638" s="168"/>
      <c r="L638" s="78" t="s">
        <v>526</v>
      </c>
      <c r="M638" s="78" t="s">
        <v>526</v>
      </c>
      <c r="N638" s="78" t="s">
        <v>526</v>
      </c>
      <c r="O638" s="78" t="s">
        <v>526</v>
      </c>
      <c r="P638" s="78" t="s">
        <v>526</v>
      </c>
      <c r="Q638" s="9"/>
      <c r="R638" s="9"/>
      <c r="S638" s="9"/>
      <c r="T638" s="9"/>
      <c r="U638" s="9"/>
      <c r="V638" s="9"/>
    </row>
    <row r="639" spans="1:22" s="112" customFormat="1" ht="70.150000000000006" customHeight="1">
      <c r="A639" s="352" t="s">
        <v>1225</v>
      </c>
      <c r="B639" s="108"/>
      <c r="C639" s="404" t="s">
        <v>2024</v>
      </c>
      <c r="D639" s="405"/>
      <c r="E639" s="405"/>
      <c r="F639" s="405"/>
      <c r="G639" s="405"/>
      <c r="H639" s="406"/>
      <c r="I639" s="116" t="s">
        <v>435</v>
      </c>
      <c r="J639" s="180">
        <f t="shared" ref="J639:J646" si="28">IF(SUM(L639:P639)=0,IF(COUNTIF(L639:P639,"未確認")&gt;0,"未確認",IF(COUNTIF(L639:P639,"~*")&gt;0,"*",SUM(L639:P639))),SUM(L639:P639))</f>
        <v>0</v>
      </c>
      <c r="K639" s="181" t="str">
        <f t="shared" ref="K639:K646" si="29">IF(OR(COUNTIF(L639:P639,"未確認")&gt;0,COUNTIF(L639:P639,"*")&gt;0),"※","")</f>
        <v/>
      </c>
      <c r="L639" s="111"/>
      <c r="M639" s="111"/>
      <c r="N639" s="111"/>
      <c r="O639" s="111"/>
      <c r="P639" s="111"/>
    </row>
    <row r="640" spans="1:22" s="112" customFormat="1" ht="56.1" customHeight="1">
      <c r="A640" s="352" t="s">
        <v>1227</v>
      </c>
      <c r="B640" s="113"/>
      <c r="C640" s="404" t="s">
        <v>1723</v>
      </c>
      <c r="D640" s="405"/>
      <c r="E640" s="405"/>
      <c r="F640" s="405"/>
      <c r="G640" s="405"/>
      <c r="H640" s="406"/>
      <c r="I640" s="116" t="s">
        <v>436</v>
      </c>
      <c r="J640" s="180">
        <f t="shared" si="28"/>
        <v>0</v>
      </c>
      <c r="K640" s="181" t="str">
        <f t="shared" si="29"/>
        <v/>
      </c>
      <c r="L640" s="111"/>
      <c r="M640" s="111"/>
      <c r="N640" s="111"/>
      <c r="O640" s="111"/>
      <c r="P640" s="111"/>
    </row>
    <row r="641" spans="1:22" s="112" customFormat="1" ht="78">
      <c r="A641" s="352" t="s">
        <v>1229</v>
      </c>
      <c r="B641" s="113"/>
      <c r="C641" s="404" t="s">
        <v>1230</v>
      </c>
      <c r="D641" s="405"/>
      <c r="E641" s="405"/>
      <c r="F641" s="405"/>
      <c r="G641" s="405"/>
      <c r="H641" s="406"/>
      <c r="I641" s="116" t="s">
        <v>437</v>
      </c>
      <c r="J641" s="180">
        <f t="shared" si="28"/>
        <v>0</v>
      </c>
      <c r="K641" s="181" t="str">
        <f t="shared" si="29"/>
        <v/>
      </c>
      <c r="L641" s="111"/>
      <c r="M641" s="111"/>
      <c r="N641" s="111"/>
      <c r="O641" s="111"/>
      <c r="P641" s="111"/>
    </row>
    <row r="642" spans="1:22" s="112" customFormat="1" ht="56.1" customHeight="1">
      <c r="A642" s="352" t="s">
        <v>1231</v>
      </c>
      <c r="B642" s="113"/>
      <c r="C642" s="423" t="s">
        <v>438</v>
      </c>
      <c r="D642" s="424"/>
      <c r="E642" s="424"/>
      <c r="F642" s="424"/>
      <c r="G642" s="424"/>
      <c r="H642" s="425"/>
      <c r="I642" s="116" t="s">
        <v>439</v>
      </c>
      <c r="J642" s="180">
        <f t="shared" si="28"/>
        <v>0</v>
      </c>
      <c r="K642" s="181" t="str">
        <f t="shared" si="29"/>
        <v/>
      </c>
      <c r="L642" s="111"/>
      <c r="M642" s="111"/>
      <c r="N642" s="111"/>
      <c r="O642" s="111"/>
      <c r="P642" s="111"/>
    </row>
    <row r="643" spans="1:22" s="112" customFormat="1" ht="84" customHeight="1">
      <c r="A643" s="352" t="s">
        <v>1232</v>
      </c>
      <c r="B643" s="113"/>
      <c r="C643" s="404" t="s">
        <v>1522</v>
      </c>
      <c r="D643" s="405"/>
      <c r="E643" s="405"/>
      <c r="F643" s="405"/>
      <c r="G643" s="405"/>
      <c r="H643" s="406"/>
      <c r="I643" s="116" t="s">
        <v>440</v>
      </c>
      <c r="J643" s="180">
        <f t="shared" si="28"/>
        <v>0</v>
      </c>
      <c r="K643" s="181" t="str">
        <f t="shared" si="29"/>
        <v/>
      </c>
      <c r="L643" s="111"/>
      <c r="M643" s="111"/>
      <c r="N643" s="111"/>
      <c r="O643" s="111"/>
      <c r="P643" s="111"/>
    </row>
    <row r="644" spans="1:22" s="112" customFormat="1" ht="70.150000000000006" customHeight="1">
      <c r="A644" s="352" t="s">
        <v>1234</v>
      </c>
      <c r="B644" s="113"/>
      <c r="C644" s="404" t="s">
        <v>1726</v>
      </c>
      <c r="D644" s="405"/>
      <c r="E644" s="405"/>
      <c r="F644" s="405"/>
      <c r="G644" s="405"/>
      <c r="H644" s="406"/>
      <c r="I644" s="116" t="s">
        <v>441</v>
      </c>
      <c r="J644" s="180">
        <f t="shared" si="28"/>
        <v>0</v>
      </c>
      <c r="K644" s="181" t="str">
        <f t="shared" si="29"/>
        <v/>
      </c>
      <c r="L644" s="111"/>
      <c r="M644" s="111"/>
      <c r="N644" s="111"/>
      <c r="O644" s="111"/>
      <c r="P644" s="111"/>
    </row>
    <row r="645" spans="1:22" s="112" customFormat="1" ht="98.1" customHeight="1">
      <c r="A645" s="352" t="s">
        <v>1236</v>
      </c>
      <c r="B645" s="113"/>
      <c r="C645" s="404" t="s">
        <v>1524</v>
      </c>
      <c r="D645" s="405"/>
      <c r="E645" s="405"/>
      <c r="F645" s="405"/>
      <c r="G645" s="405"/>
      <c r="H645" s="406"/>
      <c r="I645" s="116" t="s">
        <v>442</v>
      </c>
      <c r="J645" s="180">
        <f t="shared" si="28"/>
        <v>0</v>
      </c>
      <c r="K645" s="181" t="str">
        <f t="shared" si="29"/>
        <v/>
      </c>
      <c r="L645" s="111"/>
      <c r="M645" s="111"/>
      <c r="N645" s="111"/>
      <c r="O645" s="111"/>
      <c r="P645" s="111"/>
    </row>
    <row r="646" spans="1:22" s="112" customFormat="1" ht="84" customHeight="1">
      <c r="A646" s="352" t="s">
        <v>1238</v>
      </c>
      <c r="B646" s="113"/>
      <c r="C646" s="423" t="s">
        <v>443</v>
      </c>
      <c r="D646" s="424"/>
      <c r="E646" s="424"/>
      <c r="F646" s="424"/>
      <c r="G646" s="424"/>
      <c r="H646" s="425"/>
      <c r="I646" s="116" t="s">
        <v>444</v>
      </c>
      <c r="J646" s="180">
        <f t="shared" si="28"/>
        <v>0</v>
      </c>
      <c r="K646" s="181" t="str">
        <f t="shared" si="29"/>
        <v/>
      </c>
      <c r="L646" s="111"/>
      <c r="M646" s="111"/>
      <c r="N646" s="111"/>
      <c r="O646" s="111"/>
      <c r="P646" s="111"/>
    </row>
    <row r="647" spans="1:22" s="1" customFormat="1">
      <c r="A647" s="328"/>
      <c r="B647" s="19"/>
      <c r="C647" s="19"/>
      <c r="D647" s="19"/>
      <c r="E647" s="19"/>
      <c r="F647" s="19"/>
      <c r="G647" s="19"/>
      <c r="H647" s="15"/>
      <c r="I647" s="15"/>
      <c r="J647" s="87"/>
      <c r="K647" s="88"/>
      <c r="L647" s="89"/>
      <c r="M647" s="89"/>
      <c r="N647" s="89"/>
      <c r="O647" s="89"/>
      <c r="P647" s="89"/>
    </row>
    <row r="648" spans="1:22" s="82" customFormat="1">
      <c r="A648" s="328"/>
      <c r="B648" s="83"/>
      <c r="C648" s="60"/>
      <c r="D648" s="60"/>
      <c r="E648" s="60"/>
      <c r="F648" s="60"/>
      <c r="G648" s="60"/>
      <c r="H648" s="90"/>
      <c r="I648" s="90"/>
      <c r="J648" s="87"/>
      <c r="K648" s="88"/>
      <c r="L648" s="89"/>
      <c r="M648" s="89"/>
      <c r="N648" s="89"/>
      <c r="O648" s="89"/>
      <c r="P648" s="89"/>
    </row>
    <row r="649" spans="1:22" s="108" customFormat="1">
      <c r="A649" s="328"/>
      <c r="B649" s="113"/>
      <c r="C649" s="4"/>
      <c r="D649" s="4"/>
      <c r="E649" s="4"/>
      <c r="F649" s="4"/>
      <c r="G649" s="4"/>
      <c r="H649" s="308"/>
      <c r="I649" s="308"/>
      <c r="J649" s="59"/>
      <c r="K649" s="30"/>
      <c r="L649" s="101"/>
      <c r="M649" s="101"/>
      <c r="N649" s="101"/>
      <c r="O649" s="101"/>
      <c r="P649" s="101"/>
    </row>
    <row r="650" spans="1:22" s="108" customFormat="1">
      <c r="A650" s="328"/>
      <c r="B650" s="19" t="s">
        <v>1882</v>
      </c>
      <c r="C650" s="4"/>
      <c r="D650" s="4"/>
      <c r="E650" s="4"/>
      <c r="F650" s="4"/>
      <c r="G650" s="4"/>
      <c r="H650" s="308"/>
      <c r="I650" s="308"/>
      <c r="J650" s="59"/>
      <c r="K650" s="30"/>
      <c r="L650" s="101"/>
      <c r="M650" s="101"/>
      <c r="N650" s="101"/>
      <c r="O650" s="101"/>
      <c r="P650" s="101"/>
    </row>
    <row r="651" spans="1:22">
      <c r="A651" s="328"/>
      <c r="B651" s="19"/>
      <c r="C651" s="19"/>
      <c r="D651" s="19"/>
      <c r="E651" s="19"/>
      <c r="F651" s="19"/>
      <c r="G651" s="19"/>
      <c r="H651" s="15"/>
      <c r="I651" s="15"/>
      <c r="J651" s="61"/>
      <c r="K651" s="30"/>
      <c r="L651" s="73"/>
      <c r="M651" s="73"/>
      <c r="N651" s="73"/>
      <c r="O651" s="73"/>
      <c r="P651" s="73"/>
      <c r="Q651" s="9"/>
      <c r="R651" s="9"/>
      <c r="S651" s="9"/>
      <c r="T651" s="9"/>
      <c r="U651" s="9"/>
      <c r="V651" s="9"/>
    </row>
    <row r="652" spans="1:22" ht="34.5" customHeight="1">
      <c r="A652" s="328"/>
      <c r="B652" s="19"/>
      <c r="C652" s="4"/>
      <c r="D652" s="4"/>
      <c r="F652" s="4"/>
      <c r="G652" s="4"/>
      <c r="H652" s="308"/>
      <c r="I652" s="308"/>
      <c r="J652" s="74" t="s">
        <v>68</v>
      </c>
      <c r="K652" s="167"/>
      <c r="L652" s="76" t="s">
        <v>2025</v>
      </c>
      <c r="M652" s="76" t="s">
        <v>1728</v>
      </c>
      <c r="N652" s="76" t="s">
        <v>2025</v>
      </c>
      <c r="O652" s="76" t="s">
        <v>2025</v>
      </c>
      <c r="P652" s="76" t="s">
        <v>2025</v>
      </c>
      <c r="Q652" s="9"/>
      <c r="R652" s="9"/>
      <c r="S652" s="9"/>
      <c r="T652" s="9"/>
      <c r="U652" s="9"/>
      <c r="V652" s="9"/>
    </row>
    <row r="653" spans="1:22" ht="20.25" customHeight="1">
      <c r="A653" s="328"/>
      <c r="B653" s="2"/>
      <c r="C653" s="60"/>
      <c r="D653" s="4"/>
      <c r="F653" s="4"/>
      <c r="G653" s="4"/>
      <c r="H653" s="308"/>
      <c r="I653" s="65" t="s">
        <v>1072</v>
      </c>
      <c r="J653" s="66"/>
      <c r="K653" s="168"/>
      <c r="L653" s="78"/>
      <c r="M653" s="78"/>
      <c r="N653" s="78"/>
      <c r="O653" s="78"/>
      <c r="P653" s="78"/>
      <c r="Q653" s="9"/>
      <c r="R653" s="9"/>
      <c r="S653" s="9"/>
      <c r="T653" s="9"/>
      <c r="U653" s="9"/>
      <c r="V653" s="9"/>
    </row>
    <row r="654" spans="1:22" s="112" customFormat="1" ht="42" customHeight="1">
      <c r="A654" s="352" t="s">
        <v>1244</v>
      </c>
      <c r="B654" s="108"/>
      <c r="C654" s="407" t="s">
        <v>2026</v>
      </c>
      <c r="D654" s="426"/>
      <c r="E654" s="426"/>
      <c r="F654" s="426"/>
      <c r="G654" s="426"/>
      <c r="H654" s="408"/>
      <c r="I654" s="116" t="s">
        <v>446</v>
      </c>
      <c r="J654" s="180" t="str">
        <f t="shared" ref="J654:J668" si="30">IF(SUM(L654:P654)=0,IF(COUNTIF(L654:P654,"未確認")&gt;0,"未確認",IF(COUNTIF(L654:P654,"~*")&gt;0,"*",SUM(L654:P654))),SUM(L654:P654))</f>
        <v>*</v>
      </c>
      <c r="K654" s="181" t="str">
        <f t="shared" ref="K654:K668" si="31">IF(OR(COUNTIF(L654:P654,"未確認")&gt;0,COUNTIF(L654:P654,"*")&gt;0),"※","")</f>
        <v>※</v>
      </c>
      <c r="L654" s="111"/>
      <c r="M654" s="111"/>
      <c r="N654" s="111"/>
      <c r="O654" s="111"/>
      <c r="P654" s="111" t="s">
        <v>1048</v>
      </c>
    </row>
    <row r="655" spans="1:22" s="112" customFormat="1" ht="70.150000000000006" customHeight="1">
      <c r="A655" s="352" t="s">
        <v>1246</v>
      </c>
      <c r="B655" s="83"/>
      <c r="C655" s="171"/>
      <c r="D655" s="200"/>
      <c r="E655" s="404" t="s">
        <v>1247</v>
      </c>
      <c r="F655" s="405"/>
      <c r="G655" s="405"/>
      <c r="H655" s="406"/>
      <c r="I655" s="116" t="s">
        <v>447</v>
      </c>
      <c r="J655" s="180">
        <f t="shared" si="30"/>
        <v>0</v>
      </c>
      <c r="K655" s="181" t="str">
        <f t="shared" si="31"/>
        <v/>
      </c>
      <c r="L655" s="111"/>
      <c r="M655" s="111"/>
      <c r="N655" s="111"/>
      <c r="O655" s="111"/>
      <c r="P655" s="111"/>
    </row>
    <row r="656" spans="1:22" s="112" customFormat="1" ht="70.150000000000006" customHeight="1">
      <c r="A656" s="352" t="s">
        <v>1248</v>
      </c>
      <c r="B656" s="83"/>
      <c r="C656" s="171"/>
      <c r="D656" s="200"/>
      <c r="E656" s="404" t="s">
        <v>1730</v>
      </c>
      <c r="F656" s="405"/>
      <c r="G656" s="405"/>
      <c r="H656" s="406"/>
      <c r="I656" s="116" t="s">
        <v>448</v>
      </c>
      <c r="J656" s="180">
        <f t="shared" si="30"/>
        <v>0</v>
      </c>
      <c r="K656" s="181" t="str">
        <f t="shared" si="31"/>
        <v/>
      </c>
      <c r="L656" s="111"/>
      <c r="M656" s="111"/>
      <c r="N656" s="111"/>
      <c r="O656" s="111"/>
      <c r="P656" s="111"/>
    </row>
    <row r="657" spans="1:22" s="112" customFormat="1" ht="70.150000000000006" customHeight="1">
      <c r="A657" s="352" t="s">
        <v>1250</v>
      </c>
      <c r="B657" s="83"/>
      <c r="C657" s="316"/>
      <c r="D657" s="319"/>
      <c r="E657" s="404" t="s">
        <v>449</v>
      </c>
      <c r="F657" s="405"/>
      <c r="G657" s="405"/>
      <c r="H657" s="406"/>
      <c r="I657" s="116" t="s">
        <v>450</v>
      </c>
      <c r="J657" s="180" t="str">
        <f t="shared" si="30"/>
        <v>*</v>
      </c>
      <c r="K657" s="181" t="str">
        <f t="shared" si="31"/>
        <v>※</v>
      </c>
      <c r="L657" s="111"/>
      <c r="M657" s="111"/>
      <c r="N657" s="111"/>
      <c r="O657" s="111"/>
      <c r="P657" s="111" t="s">
        <v>1048</v>
      </c>
    </row>
    <row r="658" spans="1:22" s="112" customFormat="1" ht="84" customHeight="1">
      <c r="A658" s="352" t="s">
        <v>1251</v>
      </c>
      <c r="B658" s="83"/>
      <c r="C658" s="316"/>
      <c r="D658" s="319"/>
      <c r="E658" s="404" t="s">
        <v>1527</v>
      </c>
      <c r="F658" s="405"/>
      <c r="G658" s="405"/>
      <c r="H658" s="406"/>
      <c r="I658" s="116" t="s">
        <v>451</v>
      </c>
      <c r="J658" s="180" t="str">
        <f t="shared" si="30"/>
        <v>*</v>
      </c>
      <c r="K658" s="181" t="str">
        <f t="shared" si="31"/>
        <v>※</v>
      </c>
      <c r="L658" s="111"/>
      <c r="M658" s="111"/>
      <c r="N658" s="111"/>
      <c r="O658" s="111"/>
      <c r="P658" s="111" t="s">
        <v>1052</v>
      </c>
    </row>
    <row r="659" spans="1:22" s="112" customFormat="1" ht="70.150000000000006" customHeight="1">
      <c r="A659" s="352" t="s">
        <v>1253</v>
      </c>
      <c r="B659" s="83"/>
      <c r="C659" s="171"/>
      <c r="D659" s="200"/>
      <c r="E659" s="404" t="s">
        <v>1885</v>
      </c>
      <c r="F659" s="405"/>
      <c r="G659" s="405"/>
      <c r="H659" s="406"/>
      <c r="I659" s="116" t="s">
        <v>453</v>
      </c>
      <c r="J659" s="180">
        <f t="shared" si="30"/>
        <v>0</v>
      </c>
      <c r="K659" s="181" t="str">
        <f t="shared" si="31"/>
        <v/>
      </c>
      <c r="L659" s="111"/>
      <c r="M659" s="111"/>
      <c r="N659" s="111"/>
      <c r="O659" s="111"/>
      <c r="P659" s="111"/>
    </row>
    <row r="660" spans="1:22" s="112" customFormat="1" ht="56.1" customHeight="1">
      <c r="A660" s="352" t="s">
        <v>1255</v>
      </c>
      <c r="B660" s="83"/>
      <c r="C660" s="171"/>
      <c r="D660" s="200"/>
      <c r="E660" s="404" t="s">
        <v>1256</v>
      </c>
      <c r="F660" s="405"/>
      <c r="G660" s="405"/>
      <c r="H660" s="406"/>
      <c r="I660" s="116" t="s">
        <v>455</v>
      </c>
      <c r="J660" s="180">
        <f t="shared" si="30"/>
        <v>0</v>
      </c>
      <c r="K660" s="181" t="str">
        <f t="shared" si="31"/>
        <v/>
      </c>
      <c r="L660" s="111"/>
      <c r="M660" s="111"/>
      <c r="N660" s="111"/>
      <c r="O660" s="111"/>
      <c r="P660" s="111"/>
    </row>
    <row r="661" spans="1:22" s="112" customFormat="1" ht="70.150000000000006" customHeight="1">
      <c r="A661" s="352" t="s">
        <v>1257</v>
      </c>
      <c r="B661" s="83"/>
      <c r="C661" s="171"/>
      <c r="D661" s="200"/>
      <c r="E661" s="404" t="s">
        <v>1945</v>
      </c>
      <c r="F661" s="405"/>
      <c r="G661" s="405"/>
      <c r="H661" s="406"/>
      <c r="I661" s="116" t="s">
        <v>457</v>
      </c>
      <c r="J661" s="180">
        <f t="shared" si="30"/>
        <v>0</v>
      </c>
      <c r="K661" s="181" t="str">
        <f t="shared" si="31"/>
        <v/>
      </c>
      <c r="L661" s="111"/>
      <c r="M661" s="111"/>
      <c r="N661" s="111"/>
      <c r="O661" s="111"/>
      <c r="P661" s="111"/>
    </row>
    <row r="662" spans="1:22" s="112" customFormat="1" ht="70.150000000000006" customHeight="1">
      <c r="A662" s="352" t="s">
        <v>1259</v>
      </c>
      <c r="B662" s="83"/>
      <c r="C662" s="173"/>
      <c r="D662" s="201"/>
      <c r="E662" s="404" t="s">
        <v>1734</v>
      </c>
      <c r="F662" s="405"/>
      <c r="G662" s="405"/>
      <c r="H662" s="406"/>
      <c r="I662" s="116" t="s">
        <v>458</v>
      </c>
      <c r="J662" s="180">
        <f t="shared" si="30"/>
        <v>0</v>
      </c>
      <c r="K662" s="181" t="str">
        <f t="shared" si="31"/>
        <v/>
      </c>
      <c r="L662" s="111"/>
      <c r="M662" s="111"/>
      <c r="N662" s="111"/>
      <c r="O662" s="111"/>
      <c r="P662" s="111"/>
    </row>
    <row r="663" spans="1:22" s="112" customFormat="1" ht="70.150000000000006" customHeight="1">
      <c r="A663" s="352" t="s">
        <v>1261</v>
      </c>
      <c r="B663" s="83"/>
      <c r="C663" s="404" t="s">
        <v>1887</v>
      </c>
      <c r="D663" s="405"/>
      <c r="E663" s="405"/>
      <c r="F663" s="405"/>
      <c r="G663" s="405"/>
      <c r="H663" s="406"/>
      <c r="I663" s="116" t="s">
        <v>1263</v>
      </c>
      <c r="J663" s="180" t="str">
        <f t="shared" si="30"/>
        <v>*</v>
      </c>
      <c r="K663" s="181" t="str">
        <f t="shared" si="31"/>
        <v>※</v>
      </c>
      <c r="L663" s="111"/>
      <c r="M663" s="111"/>
      <c r="N663" s="111"/>
      <c r="O663" s="111"/>
      <c r="P663" s="111" t="s">
        <v>1048</v>
      </c>
    </row>
    <row r="664" spans="1:22" s="112" customFormat="1" ht="72" customHeight="1">
      <c r="A664" s="352" t="s">
        <v>1264</v>
      </c>
      <c r="B664" s="83"/>
      <c r="C664" s="423" t="s">
        <v>1947</v>
      </c>
      <c r="D664" s="424"/>
      <c r="E664" s="424"/>
      <c r="F664" s="424"/>
      <c r="G664" s="424"/>
      <c r="H664" s="425"/>
      <c r="I664" s="129" t="s">
        <v>1888</v>
      </c>
      <c r="J664" s="180">
        <f t="shared" si="30"/>
        <v>0</v>
      </c>
      <c r="K664" s="181" t="str">
        <f t="shared" si="31"/>
        <v/>
      </c>
      <c r="L664" s="111"/>
      <c r="M664" s="111"/>
      <c r="N664" s="111"/>
      <c r="O664" s="111"/>
      <c r="P664" s="111"/>
    </row>
    <row r="665" spans="1:22" s="112" customFormat="1" ht="70.150000000000006" customHeight="1">
      <c r="A665" s="352" t="s">
        <v>1267</v>
      </c>
      <c r="B665" s="83"/>
      <c r="C665" s="404" t="s">
        <v>1530</v>
      </c>
      <c r="D665" s="405"/>
      <c r="E665" s="405"/>
      <c r="F665" s="405"/>
      <c r="G665" s="405"/>
      <c r="H665" s="406"/>
      <c r="I665" s="116" t="s">
        <v>1269</v>
      </c>
      <c r="J665" s="180">
        <f t="shared" si="30"/>
        <v>0</v>
      </c>
      <c r="K665" s="181" t="str">
        <f t="shared" si="31"/>
        <v/>
      </c>
      <c r="L665" s="111"/>
      <c r="M665" s="111"/>
      <c r="N665" s="111"/>
      <c r="O665" s="111"/>
      <c r="P665" s="111"/>
    </row>
    <row r="666" spans="1:22" s="112" customFormat="1" ht="56.1" customHeight="1">
      <c r="A666" s="352" t="s">
        <v>1270</v>
      </c>
      <c r="B666" s="83"/>
      <c r="C666" s="404" t="s">
        <v>1889</v>
      </c>
      <c r="D666" s="405"/>
      <c r="E666" s="405"/>
      <c r="F666" s="405"/>
      <c r="G666" s="405"/>
      <c r="H666" s="406"/>
      <c r="I666" s="116" t="s">
        <v>462</v>
      </c>
      <c r="J666" s="180">
        <f t="shared" si="30"/>
        <v>0</v>
      </c>
      <c r="K666" s="181" t="str">
        <f t="shared" si="31"/>
        <v/>
      </c>
      <c r="L666" s="111"/>
      <c r="M666" s="111"/>
      <c r="N666" s="111"/>
      <c r="O666" s="111"/>
      <c r="P666" s="111"/>
    </row>
    <row r="667" spans="1:22" s="112" customFormat="1" ht="70.150000000000006" customHeight="1">
      <c r="A667" s="352" t="s">
        <v>1272</v>
      </c>
      <c r="B667" s="83"/>
      <c r="C667" s="423" t="s">
        <v>1738</v>
      </c>
      <c r="D667" s="424"/>
      <c r="E667" s="424"/>
      <c r="F667" s="424"/>
      <c r="G667" s="424"/>
      <c r="H667" s="425"/>
      <c r="I667" s="116" t="s">
        <v>1274</v>
      </c>
      <c r="J667" s="180">
        <f t="shared" si="30"/>
        <v>0</v>
      </c>
      <c r="K667" s="181" t="str">
        <f t="shared" si="31"/>
        <v/>
      </c>
      <c r="L667" s="111"/>
      <c r="M667" s="111"/>
      <c r="N667" s="111"/>
      <c r="O667" s="111"/>
      <c r="P667" s="111"/>
    </row>
    <row r="668" spans="1:22" s="112" customFormat="1" ht="84" customHeight="1">
      <c r="A668" s="352" t="s">
        <v>1275</v>
      </c>
      <c r="B668" s="83"/>
      <c r="C668" s="404" t="s">
        <v>1739</v>
      </c>
      <c r="D668" s="405"/>
      <c r="E668" s="405"/>
      <c r="F668" s="405"/>
      <c r="G668" s="405"/>
      <c r="H668" s="406"/>
      <c r="I668" s="116" t="s">
        <v>1277</v>
      </c>
      <c r="J668" s="180">
        <f t="shared" si="30"/>
        <v>0</v>
      </c>
      <c r="K668" s="181" t="str">
        <f t="shared" si="31"/>
        <v/>
      </c>
      <c r="L668" s="111"/>
      <c r="M668" s="111"/>
      <c r="N668" s="111"/>
      <c r="O668" s="111"/>
      <c r="P668" s="111"/>
    </row>
    <row r="669" spans="1:22" s="1" customFormat="1">
      <c r="A669" s="328"/>
      <c r="B669" s="19"/>
      <c r="C669" s="19"/>
      <c r="D669" s="19"/>
      <c r="E669" s="19"/>
      <c r="F669" s="19"/>
      <c r="G669" s="19"/>
      <c r="H669" s="15"/>
      <c r="I669" s="15"/>
      <c r="J669" s="87"/>
      <c r="K669" s="88"/>
      <c r="L669" s="89"/>
      <c r="M669" s="89"/>
      <c r="N669" s="89"/>
      <c r="O669" s="89"/>
      <c r="P669" s="89"/>
    </row>
    <row r="670" spans="1:22" s="82" customFormat="1">
      <c r="A670" s="328"/>
      <c r="B670" s="83"/>
      <c r="C670" s="60"/>
      <c r="D670" s="60"/>
      <c r="E670" s="60"/>
      <c r="F670" s="60"/>
      <c r="G670" s="60"/>
      <c r="H670" s="90"/>
      <c r="I670" s="90"/>
      <c r="J670" s="87"/>
      <c r="K670" s="88"/>
      <c r="L670" s="89"/>
      <c r="M670" s="89"/>
      <c r="N670" s="89"/>
      <c r="O670" s="89"/>
      <c r="P670" s="89"/>
    </row>
    <row r="671" spans="1:22" s="108" customFormat="1">
      <c r="A671" s="328"/>
      <c r="B671" s="113"/>
      <c r="C671" s="4"/>
      <c r="D671" s="4"/>
      <c r="E671" s="4"/>
      <c r="F671" s="4"/>
      <c r="G671" s="4"/>
      <c r="H671" s="308"/>
      <c r="I671" s="308"/>
      <c r="J671" s="59"/>
      <c r="K671" s="30"/>
      <c r="L671" s="101"/>
      <c r="M671" s="101"/>
      <c r="N671" s="101"/>
      <c r="O671" s="101"/>
      <c r="P671" s="101"/>
    </row>
    <row r="672" spans="1:22">
      <c r="A672" s="328"/>
      <c r="B672" s="19"/>
      <c r="C672" s="19"/>
      <c r="D672" s="19"/>
      <c r="E672" s="19"/>
      <c r="F672" s="19"/>
      <c r="G672" s="19"/>
      <c r="H672" s="15"/>
      <c r="I672" s="15"/>
      <c r="L672" s="73"/>
      <c r="M672" s="73"/>
      <c r="N672" s="73"/>
      <c r="O672" s="73"/>
      <c r="P672" s="73"/>
      <c r="Q672" s="9"/>
      <c r="R672" s="9"/>
      <c r="S672" s="9"/>
      <c r="T672" s="9"/>
      <c r="U672" s="9"/>
      <c r="V672" s="9"/>
    </row>
    <row r="673" spans="1:22" ht="34.5" customHeight="1">
      <c r="A673" s="328"/>
      <c r="B673" s="19"/>
      <c r="C673" s="4"/>
      <c r="D673" s="4"/>
      <c r="F673" s="4"/>
      <c r="G673" s="4"/>
      <c r="H673" s="308"/>
      <c r="I673" s="308"/>
      <c r="J673" s="74" t="s">
        <v>68</v>
      </c>
      <c r="K673" s="167"/>
      <c r="L673" s="76" t="s">
        <v>1958</v>
      </c>
      <c r="M673" s="76" t="s">
        <v>1959</v>
      </c>
      <c r="N673" s="76" t="s">
        <v>1960</v>
      </c>
      <c r="O673" s="76" t="s">
        <v>1961</v>
      </c>
      <c r="P673" s="76" t="s">
        <v>515</v>
      </c>
      <c r="Q673" s="9"/>
      <c r="R673" s="9"/>
      <c r="S673" s="9"/>
      <c r="T673" s="9"/>
      <c r="U673" s="9"/>
      <c r="V673" s="9"/>
    </row>
    <row r="674" spans="1:22" ht="20.25" customHeight="1">
      <c r="A674" s="328"/>
      <c r="B674" s="2"/>
      <c r="C674" s="60"/>
      <c r="D674" s="4"/>
      <c r="F674" s="4"/>
      <c r="G674" s="4"/>
      <c r="H674" s="308"/>
      <c r="I674" s="65" t="s">
        <v>1526</v>
      </c>
      <c r="J674" s="66"/>
      <c r="K674" s="168"/>
      <c r="L674" s="78" t="s">
        <v>526</v>
      </c>
      <c r="M674" s="78" t="s">
        <v>526</v>
      </c>
      <c r="N674" s="78" t="s">
        <v>526</v>
      </c>
      <c r="O674" s="78" t="s">
        <v>526</v>
      </c>
      <c r="P674" s="78" t="s">
        <v>526</v>
      </c>
      <c r="Q674" s="9"/>
      <c r="R674" s="9"/>
      <c r="S674" s="9"/>
      <c r="T674" s="9"/>
      <c r="U674" s="9"/>
      <c r="V674" s="9"/>
    </row>
    <row r="675" spans="1:22" s="82" customFormat="1" ht="56.1" customHeight="1">
      <c r="A675" s="348" t="s">
        <v>1278</v>
      </c>
      <c r="B675" s="83"/>
      <c r="C675" s="423" t="s">
        <v>464</v>
      </c>
      <c r="D675" s="424"/>
      <c r="E675" s="424"/>
      <c r="F675" s="424"/>
      <c r="G675" s="424"/>
      <c r="H675" s="425"/>
      <c r="I675" s="129" t="s">
        <v>1891</v>
      </c>
      <c r="J675" s="186"/>
      <c r="K675" s="202"/>
      <c r="L675" s="96" t="s">
        <v>16</v>
      </c>
      <c r="M675" s="96" t="s">
        <v>16</v>
      </c>
      <c r="N675" s="96" t="s">
        <v>16</v>
      </c>
      <c r="O675" s="96" t="s">
        <v>16</v>
      </c>
      <c r="P675" s="96" t="s">
        <v>16</v>
      </c>
    </row>
    <row r="676" spans="1:22" s="82" customFormat="1" ht="56.1" customHeight="1">
      <c r="A676" s="348" t="s">
        <v>1280</v>
      </c>
      <c r="B676" s="83"/>
      <c r="C676" s="423" t="s">
        <v>465</v>
      </c>
      <c r="D676" s="424"/>
      <c r="E676" s="424"/>
      <c r="F676" s="424"/>
      <c r="G676" s="424"/>
      <c r="H676" s="425"/>
      <c r="I676" s="129" t="s">
        <v>466</v>
      </c>
      <c r="J676" s="186"/>
      <c r="K676" s="202"/>
      <c r="L676" s="203" t="s">
        <v>16</v>
      </c>
      <c r="M676" s="203" t="s">
        <v>16</v>
      </c>
      <c r="N676" s="203" t="s">
        <v>16</v>
      </c>
      <c r="O676" s="203" t="s">
        <v>16</v>
      </c>
      <c r="P676" s="203" t="s">
        <v>16</v>
      </c>
    </row>
    <row r="677" spans="1:22" s="82" customFormat="1" ht="56.1" customHeight="1">
      <c r="A677" s="348" t="s">
        <v>1281</v>
      </c>
      <c r="B677" s="83"/>
      <c r="C677" s="423" t="s">
        <v>467</v>
      </c>
      <c r="D677" s="424"/>
      <c r="E677" s="424"/>
      <c r="F677" s="424"/>
      <c r="G677" s="424"/>
      <c r="H677" s="425"/>
      <c r="I677" s="129" t="s">
        <v>1282</v>
      </c>
      <c r="J677" s="186"/>
      <c r="K677" s="202"/>
      <c r="L677" s="204" t="s">
        <v>16</v>
      </c>
      <c r="M677" s="204" t="s">
        <v>16</v>
      </c>
      <c r="N677" s="204" t="s">
        <v>16</v>
      </c>
      <c r="O677" s="204" t="s">
        <v>16</v>
      </c>
      <c r="P677" s="204" t="s">
        <v>16</v>
      </c>
    </row>
    <row r="678" spans="1:22" s="82" customFormat="1" ht="60" customHeight="1">
      <c r="A678" s="348" t="s">
        <v>1283</v>
      </c>
      <c r="B678" s="83"/>
      <c r="C678" s="429" t="s">
        <v>468</v>
      </c>
      <c r="D678" s="430"/>
      <c r="E678" s="430"/>
      <c r="F678" s="430"/>
      <c r="G678" s="430"/>
      <c r="H678" s="431"/>
      <c r="I678" s="437" t="s">
        <v>1284</v>
      </c>
      <c r="J678" s="186"/>
      <c r="K678" s="202"/>
      <c r="L678" s="205" t="s">
        <v>16</v>
      </c>
      <c r="M678" s="205" t="s">
        <v>16</v>
      </c>
      <c r="N678" s="205" t="s">
        <v>16</v>
      </c>
      <c r="O678" s="205" t="s">
        <v>16</v>
      </c>
      <c r="P678" s="205" t="s">
        <v>16</v>
      </c>
    </row>
    <row r="679" spans="1:22" s="82" customFormat="1" ht="35.1" customHeight="1">
      <c r="A679" s="348" t="s">
        <v>1285</v>
      </c>
      <c r="B679" s="83"/>
      <c r="C679" s="206"/>
      <c r="D679" s="207"/>
      <c r="E679" s="429" t="s">
        <v>469</v>
      </c>
      <c r="F679" s="430"/>
      <c r="G679" s="430"/>
      <c r="H679" s="431"/>
      <c r="I679" s="488"/>
      <c r="J679" s="186"/>
      <c r="K679" s="202"/>
      <c r="L679" s="205" t="s">
        <v>16</v>
      </c>
      <c r="M679" s="205" t="s">
        <v>16</v>
      </c>
      <c r="N679" s="205" t="s">
        <v>16</v>
      </c>
      <c r="O679" s="205" t="s">
        <v>16</v>
      </c>
      <c r="P679" s="205" t="s">
        <v>16</v>
      </c>
    </row>
    <row r="680" spans="1:22" s="82" customFormat="1" ht="25.9" customHeight="1">
      <c r="A680" s="348" t="s">
        <v>1286</v>
      </c>
      <c r="B680" s="83"/>
      <c r="C680" s="208"/>
      <c r="D680" s="306"/>
      <c r="E680" s="514"/>
      <c r="F680" s="515"/>
      <c r="G680" s="507" t="s">
        <v>470</v>
      </c>
      <c r="H680" s="509"/>
      <c r="I680" s="489"/>
      <c r="J680" s="186"/>
      <c r="K680" s="202"/>
      <c r="L680" s="205" t="s">
        <v>16</v>
      </c>
      <c r="M680" s="205" t="s">
        <v>16</v>
      </c>
      <c r="N680" s="205" t="s">
        <v>16</v>
      </c>
      <c r="O680" s="205" t="s">
        <v>16</v>
      </c>
      <c r="P680" s="205" t="s">
        <v>16</v>
      </c>
    </row>
    <row r="681" spans="1:22" s="108" customFormat="1" ht="80.099999999999994" customHeight="1">
      <c r="A681" s="348" t="s">
        <v>1287</v>
      </c>
      <c r="B681" s="83"/>
      <c r="C681" s="429" t="s">
        <v>1288</v>
      </c>
      <c r="D681" s="430"/>
      <c r="E681" s="430"/>
      <c r="F681" s="430"/>
      <c r="G681" s="430"/>
      <c r="H681" s="431"/>
      <c r="I681" s="437" t="s">
        <v>1289</v>
      </c>
      <c r="J681" s="186"/>
      <c r="K681" s="202"/>
      <c r="L681" s="205" t="s">
        <v>16</v>
      </c>
      <c r="M681" s="205" t="s">
        <v>16</v>
      </c>
      <c r="N681" s="205" t="s">
        <v>16</v>
      </c>
      <c r="O681" s="205" t="s">
        <v>16</v>
      </c>
      <c r="P681" s="205" t="s">
        <v>16</v>
      </c>
    </row>
    <row r="682" spans="1:22" s="108" customFormat="1" ht="34.5" customHeight="1">
      <c r="A682" s="348" t="s">
        <v>1290</v>
      </c>
      <c r="B682" s="83"/>
      <c r="C682" s="309"/>
      <c r="D682" s="311"/>
      <c r="E682" s="423" t="s">
        <v>1291</v>
      </c>
      <c r="F682" s="424"/>
      <c r="G682" s="424"/>
      <c r="H682" s="425"/>
      <c r="I682" s="513"/>
      <c r="J682" s="186"/>
      <c r="K682" s="202"/>
      <c r="L682" s="205" t="s">
        <v>16</v>
      </c>
      <c r="M682" s="205" t="s">
        <v>16</v>
      </c>
      <c r="N682" s="205" t="s">
        <v>16</v>
      </c>
      <c r="O682" s="205" t="s">
        <v>16</v>
      </c>
      <c r="P682" s="205" t="s">
        <v>16</v>
      </c>
    </row>
    <row r="683" spans="1:22" s="82" customFormat="1" ht="56.1" customHeight="1">
      <c r="A683" s="348" t="s">
        <v>1292</v>
      </c>
      <c r="B683" s="83"/>
      <c r="C683" s="423" t="s">
        <v>1293</v>
      </c>
      <c r="D683" s="424"/>
      <c r="E683" s="424"/>
      <c r="F683" s="424"/>
      <c r="G683" s="424"/>
      <c r="H683" s="425"/>
      <c r="I683" s="129" t="s">
        <v>1741</v>
      </c>
      <c r="J683" s="186"/>
      <c r="K683" s="202"/>
      <c r="L683" s="355" t="s">
        <v>16</v>
      </c>
      <c r="M683" s="355" t="s">
        <v>16</v>
      </c>
      <c r="N683" s="355" t="s">
        <v>16</v>
      </c>
      <c r="O683" s="355" t="s">
        <v>16</v>
      </c>
      <c r="P683" s="355" t="s">
        <v>16</v>
      </c>
    </row>
    <row r="684" spans="1:22" s="1" customFormat="1">
      <c r="A684" s="328"/>
      <c r="B684" s="19"/>
      <c r="C684" s="60"/>
      <c r="D684" s="60"/>
      <c r="E684" s="19"/>
      <c r="F684" s="19"/>
      <c r="G684" s="19"/>
      <c r="H684" s="15"/>
      <c r="I684" s="15"/>
      <c r="J684" s="87"/>
      <c r="K684" s="88"/>
      <c r="L684" s="89"/>
      <c r="M684" s="89"/>
      <c r="N684" s="89"/>
      <c r="O684" s="89"/>
      <c r="P684" s="89"/>
    </row>
    <row r="685" spans="1:22" s="82" customFormat="1">
      <c r="A685" s="328"/>
      <c r="B685" s="83"/>
      <c r="C685" s="60"/>
      <c r="D685" s="60"/>
      <c r="E685" s="60"/>
      <c r="F685" s="60"/>
      <c r="G685" s="60"/>
      <c r="H685" s="90"/>
      <c r="I685" s="90"/>
      <c r="J685" s="87"/>
      <c r="K685" s="88"/>
      <c r="L685" s="89"/>
      <c r="M685" s="89"/>
      <c r="N685" s="89"/>
      <c r="O685" s="89"/>
      <c r="P685" s="89"/>
    </row>
    <row r="686" spans="1:22" s="1" customFormat="1">
      <c r="A686" s="328"/>
      <c r="B686" s="83"/>
      <c r="C686" s="4"/>
      <c r="D686" s="4"/>
      <c r="E686" s="4"/>
      <c r="F686" s="4"/>
      <c r="G686" s="4"/>
      <c r="H686" s="308"/>
      <c r="I686" s="308"/>
      <c r="J686" s="59"/>
      <c r="K686" s="30"/>
      <c r="L686" s="101"/>
      <c r="M686" s="101"/>
      <c r="N686" s="101"/>
      <c r="O686" s="101"/>
      <c r="P686" s="101"/>
    </row>
    <row r="687" spans="1:22" s="1" customFormat="1">
      <c r="A687" s="328"/>
      <c r="B687" s="19" t="s">
        <v>1892</v>
      </c>
      <c r="C687" s="4"/>
      <c r="D687" s="4"/>
      <c r="E687" s="4"/>
      <c r="F687" s="4"/>
      <c r="G687" s="4"/>
      <c r="H687" s="308"/>
      <c r="I687" s="308"/>
      <c r="J687" s="59"/>
      <c r="K687" s="30"/>
      <c r="L687" s="101"/>
      <c r="M687" s="101"/>
      <c r="N687" s="101"/>
      <c r="O687" s="101"/>
      <c r="P687" s="101"/>
    </row>
    <row r="688" spans="1:22">
      <c r="A688" s="328"/>
      <c r="B688" s="19"/>
      <c r="C688" s="19"/>
      <c r="D688" s="19"/>
      <c r="E688" s="19"/>
      <c r="F688" s="19"/>
      <c r="G688" s="19"/>
      <c r="H688" s="15"/>
      <c r="I688" s="15"/>
      <c r="L688" s="73"/>
      <c r="M688" s="73"/>
      <c r="N688" s="73"/>
      <c r="O688" s="73"/>
      <c r="P688" s="73"/>
      <c r="Q688" s="9"/>
      <c r="R688" s="9"/>
      <c r="S688" s="9"/>
      <c r="T688" s="9"/>
      <c r="U688" s="9"/>
      <c r="V688" s="9"/>
    </row>
    <row r="689" spans="1:22" ht="34.5" customHeight="1">
      <c r="A689" s="328"/>
      <c r="B689" s="19"/>
      <c r="C689" s="4"/>
      <c r="D689" s="4"/>
      <c r="F689" s="4"/>
      <c r="G689" s="4"/>
      <c r="H689" s="308"/>
      <c r="I689" s="308"/>
      <c r="J689" s="74" t="s">
        <v>68</v>
      </c>
      <c r="K689" s="167"/>
      <c r="L689" s="76" t="s">
        <v>1958</v>
      </c>
      <c r="M689" s="76" t="s">
        <v>1959</v>
      </c>
      <c r="N689" s="76" t="s">
        <v>1960</v>
      </c>
      <c r="O689" s="76" t="s">
        <v>1961</v>
      </c>
      <c r="P689" s="76" t="s">
        <v>515</v>
      </c>
      <c r="Q689" s="9"/>
      <c r="R689" s="9"/>
      <c r="S689" s="9"/>
      <c r="T689" s="9"/>
      <c r="U689" s="9"/>
      <c r="V689" s="9"/>
    </row>
    <row r="690" spans="1:22" ht="20.25" customHeight="1">
      <c r="A690" s="328"/>
      <c r="B690" s="2"/>
      <c r="C690" s="60"/>
      <c r="D690" s="4"/>
      <c r="F690" s="4"/>
      <c r="G690" s="4"/>
      <c r="H690" s="308"/>
      <c r="I690" s="65" t="s">
        <v>1526</v>
      </c>
      <c r="J690" s="66"/>
      <c r="K690" s="168"/>
      <c r="L690" s="78" t="s">
        <v>526</v>
      </c>
      <c r="M690" s="78" t="s">
        <v>526</v>
      </c>
      <c r="N690" s="78" t="s">
        <v>526</v>
      </c>
      <c r="O690" s="78" t="s">
        <v>526</v>
      </c>
      <c r="P690" s="78" t="s">
        <v>526</v>
      </c>
      <c r="Q690" s="9"/>
      <c r="R690" s="9"/>
      <c r="S690" s="9"/>
      <c r="T690" s="9"/>
      <c r="U690" s="9"/>
      <c r="V690" s="9"/>
    </row>
    <row r="691" spans="1:22" s="112" customFormat="1" ht="112.15" customHeight="1">
      <c r="A691" s="352" t="s">
        <v>1296</v>
      </c>
      <c r="B691" s="113"/>
      <c r="C691" s="423" t="s">
        <v>471</v>
      </c>
      <c r="D691" s="424"/>
      <c r="E691" s="424"/>
      <c r="F691" s="424"/>
      <c r="G691" s="424"/>
      <c r="H691" s="425"/>
      <c r="I691" s="129" t="s">
        <v>472</v>
      </c>
      <c r="J691" s="185">
        <f>IF(SUM(L691:P691)=0,IF(COUNTIF(L691:P691,"未確認")&gt;0,"未確認",IF(COUNTIF(L691:P691,"~*")&gt;0,"*",SUM(L691:P691))),SUM(L691:P691))</f>
        <v>29</v>
      </c>
      <c r="K691" s="181" t="str">
        <f>IF(OR(COUNTIF(L691:P691,"未確認")&gt;0,COUNTIF(L691:P691,"*")&gt;0),"※","")</f>
        <v/>
      </c>
      <c r="L691" s="111"/>
      <c r="M691" s="111"/>
      <c r="N691" s="111"/>
      <c r="O691" s="111"/>
      <c r="P691" s="111">
        <v>29</v>
      </c>
    </row>
    <row r="692" spans="1:22" s="112" customFormat="1" ht="42" customHeight="1">
      <c r="A692" s="352" t="s">
        <v>1297</v>
      </c>
      <c r="B692" s="113"/>
      <c r="C692" s="404" t="s">
        <v>1533</v>
      </c>
      <c r="D692" s="405"/>
      <c r="E692" s="405"/>
      <c r="F692" s="405"/>
      <c r="G692" s="405"/>
      <c r="H692" s="406"/>
      <c r="I692" s="116" t="s">
        <v>473</v>
      </c>
      <c r="J692" s="185">
        <f>IF(SUM(L692:P692)=0,IF(COUNTIF(L692:P692,"未確認")&gt;0,"未確認",IF(COUNTIF(L692:P692,"~*")&gt;0,"*",SUM(L692:P692))),SUM(L692:P692))</f>
        <v>0</v>
      </c>
      <c r="K692" s="181" t="str">
        <f>IF(OR(COUNTIF(L692:P692,"未確認")&gt;0,COUNTIF(L692:P692,"*")&gt;0),"※","")</f>
        <v/>
      </c>
      <c r="L692" s="111"/>
      <c r="M692" s="111"/>
      <c r="N692" s="111"/>
      <c r="O692" s="111"/>
      <c r="P692" s="111"/>
    </row>
    <row r="693" spans="1:22" s="112" customFormat="1" ht="84" customHeight="1">
      <c r="A693" s="352" t="s">
        <v>1299</v>
      </c>
      <c r="B693" s="113"/>
      <c r="C693" s="404" t="s">
        <v>1744</v>
      </c>
      <c r="D693" s="405"/>
      <c r="E693" s="405"/>
      <c r="F693" s="405"/>
      <c r="G693" s="405"/>
      <c r="H693" s="406"/>
      <c r="I693" s="116" t="s">
        <v>474</v>
      </c>
      <c r="J693" s="185">
        <f>IF(SUM(L693:P693)=0,IF(COUNTIF(L693:P693,"未確認")&gt;0,"未確認",IF(COUNTIF(L693:P693,"~*")&gt;0,"*",SUM(L693:P693))),SUM(L693:P693))</f>
        <v>0</v>
      </c>
      <c r="K693" s="181" t="str">
        <f>IF(OR(COUNTIF(L693:P693,"未確認")&gt;0,COUNTIF(L693:P693,"*")&gt;0),"※","")</f>
        <v/>
      </c>
      <c r="L693" s="111"/>
      <c r="M693" s="111"/>
      <c r="N693" s="111"/>
      <c r="O693" s="111"/>
      <c r="P693" s="111"/>
    </row>
    <row r="694" spans="1:22" s="1" customFormat="1">
      <c r="A694" s="328"/>
      <c r="B694" s="19"/>
      <c r="C694" s="19"/>
      <c r="D694" s="19"/>
      <c r="E694" s="19"/>
      <c r="F694" s="19"/>
      <c r="G694" s="19"/>
      <c r="H694" s="15"/>
      <c r="I694" s="15"/>
      <c r="J694" s="87"/>
      <c r="K694" s="88"/>
      <c r="L694" s="89"/>
      <c r="M694" s="89"/>
      <c r="N694" s="89"/>
      <c r="O694" s="89"/>
      <c r="P694" s="89"/>
    </row>
    <row r="695" spans="1:22" s="82" customFormat="1">
      <c r="A695" s="328"/>
      <c r="B695" s="83"/>
      <c r="C695" s="60"/>
      <c r="D695" s="60"/>
      <c r="E695" s="60"/>
      <c r="F695" s="60"/>
      <c r="G695" s="60"/>
      <c r="H695" s="90"/>
      <c r="I695" s="90"/>
      <c r="J695" s="87"/>
      <c r="K695" s="88"/>
      <c r="L695" s="89"/>
      <c r="M695" s="89"/>
      <c r="N695" s="89"/>
      <c r="O695" s="89"/>
      <c r="P695" s="89"/>
    </row>
    <row r="696" spans="1:22" s="108" customFormat="1">
      <c r="A696" s="328"/>
      <c r="C696" s="4"/>
      <c r="D696" s="4"/>
      <c r="E696" s="4"/>
      <c r="F696" s="4"/>
      <c r="G696" s="4"/>
      <c r="H696" s="308"/>
      <c r="I696" s="308"/>
      <c r="J696" s="59"/>
      <c r="K696" s="30"/>
      <c r="L696" s="101"/>
      <c r="M696" s="101"/>
      <c r="N696" s="101"/>
      <c r="O696" s="101"/>
      <c r="P696" s="101"/>
    </row>
    <row r="697" spans="1:22" s="108" customFormat="1">
      <c r="A697" s="328"/>
      <c r="B697" s="19" t="s">
        <v>1745</v>
      </c>
      <c r="C697" s="4"/>
      <c r="D697" s="4"/>
      <c r="E697" s="4"/>
      <c r="F697" s="4"/>
      <c r="G697" s="4"/>
      <c r="H697" s="308"/>
      <c r="I697" s="308"/>
      <c r="J697" s="59"/>
      <c r="K697" s="30"/>
      <c r="L697" s="101"/>
      <c r="M697" s="101"/>
      <c r="N697" s="101"/>
      <c r="O697" s="101"/>
      <c r="P697" s="101"/>
    </row>
    <row r="698" spans="1:22">
      <c r="A698" s="328"/>
      <c r="B698" s="19"/>
      <c r="C698" s="19"/>
      <c r="D698" s="19"/>
      <c r="E698" s="19"/>
      <c r="F698" s="19"/>
      <c r="G698" s="19"/>
      <c r="H698" s="15"/>
      <c r="I698" s="15"/>
      <c r="L698" s="73"/>
      <c r="M698" s="73"/>
      <c r="N698" s="73"/>
      <c r="O698" s="73"/>
      <c r="P698" s="73"/>
      <c r="Q698" s="9"/>
      <c r="R698" s="9"/>
      <c r="S698" s="9"/>
      <c r="T698" s="9"/>
      <c r="U698" s="9"/>
      <c r="V698" s="9"/>
    </row>
    <row r="699" spans="1:22" ht="34.5" customHeight="1">
      <c r="A699" s="328"/>
      <c r="B699" s="19"/>
      <c r="C699" s="4"/>
      <c r="D699" s="4"/>
      <c r="F699" s="4"/>
      <c r="G699" s="4"/>
      <c r="H699" s="308"/>
      <c r="I699" s="308"/>
      <c r="J699" s="74" t="s">
        <v>68</v>
      </c>
      <c r="K699" s="167"/>
      <c r="L699" s="76" t="s">
        <v>1958</v>
      </c>
      <c r="M699" s="76" t="s">
        <v>1959</v>
      </c>
      <c r="N699" s="76" t="s">
        <v>1960</v>
      </c>
      <c r="O699" s="76" t="s">
        <v>1961</v>
      </c>
      <c r="P699" s="76" t="s">
        <v>515</v>
      </c>
      <c r="Q699" s="9"/>
      <c r="R699" s="9"/>
      <c r="S699" s="9"/>
      <c r="T699" s="9"/>
      <c r="U699" s="9"/>
      <c r="V699" s="9"/>
    </row>
    <row r="700" spans="1:22" ht="20.25" customHeight="1">
      <c r="A700" s="328"/>
      <c r="B700" s="2"/>
      <c r="C700" s="60"/>
      <c r="D700" s="4"/>
      <c r="F700" s="4"/>
      <c r="G700" s="4"/>
      <c r="H700" s="308"/>
      <c r="I700" s="65" t="s">
        <v>1526</v>
      </c>
      <c r="J700" s="66"/>
      <c r="K700" s="168"/>
      <c r="L700" s="78" t="s">
        <v>526</v>
      </c>
      <c r="M700" s="78" t="s">
        <v>526</v>
      </c>
      <c r="N700" s="78" t="s">
        <v>526</v>
      </c>
      <c r="O700" s="78" t="s">
        <v>526</v>
      </c>
      <c r="P700" s="78" t="s">
        <v>526</v>
      </c>
      <c r="Q700" s="9"/>
      <c r="R700" s="9"/>
      <c r="S700" s="9"/>
      <c r="T700" s="9"/>
      <c r="U700" s="9"/>
      <c r="V700" s="9"/>
    </row>
    <row r="701" spans="1:22" s="112" customFormat="1" ht="56.1" customHeight="1">
      <c r="A701" s="352" t="s">
        <v>1303</v>
      </c>
      <c r="B701" s="108"/>
      <c r="C701" s="404" t="s">
        <v>1304</v>
      </c>
      <c r="D701" s="405"/>
      <c r="E701" s="405"/>
      <c r="F701" s="405"/>
      <c r="G701" s="405"/>
      <c r="H701" s="406"/>
      <c r="I701" s="116" t="s">
        <v>475</v>
      </c>
      <c r="J701" s="180">
        <f>IF(SUM(L701:P701)=0,IF(COUNTIF(L701:P701,"未確認")&gt;0,"未確認",IF(COUNTIF(L701:P701,"~*")&gt;0,"*",SUM(L701:P701))),SUM(L701:P701))</f>
        <v>0</v>
      </c>
      <c r="K701" s="181" t="str">
        <f>IF(OR(COUNTIF(L701:P701,"未確認")&gt;0,COUNTIF(L701:P701,"*")&gt;0),"※","")</f>
        <v/>
      </c>
      <c r="L701" s="111"/>
      <c r="M701" s="111"/>
      <c r="N701" s="111"/>
      <c r="O701" s="111"/>
      <c r="P701" s="111"/>
    </row>
    <row r="702" spans="1:22" s="112" customFormat="1" ht="56.1" customHeight="1">
      <c r="A702" s="352" t="s">
        <v>1305</v>
      </c>
      <c r="B702" s="113"/>
      <c r="C702" s="404" t="s">
        <v>2027</v>
      </c>
      <c r="D702" s="405"/>
      <c r="E702" s="405"/>
      <c r="F702" s="405"/>
      <c r="G702" s="405"/>
      <c r="H702" s="406"/>
      <c r="I702" s="116" t="s">
        <v>476</v>
      </c>
      <c r="J702" s="180">
        <f>IF(SUM(L702:P702)=0,IF(COUNTIF(L702:P702,"未確認")&gt;0,"未確認",IF(COUNTIF(L702:P702,"~*")&gt;0,"*",SUM(L702:P702))),SUM(L702:P702))</f>
        <v>0</v>
      </c>
      <c r="K702" s="181" t="str">
        <f>IF(OR(COUNTIF(L702:P702,"未確認")&gt;0,COUNTIF(L702:P702,"*")&gt;0),"※","")</f>
        <v/>
      </c>
      <c r="L702" s="111"/>
      <c r="M702" s="111"/>
      <c r="N702" s="111"/>
      <c r="O702" s="111"/>
      <c r="P702" s="111"/>
    </row>
    <row r="703" spans="1:22" s="112" customFormat="1" ht="70.150000000000006" customHeight="1">
      <c r="A703" s="352" t="s">
        <v>1307</v>
      </c>
      <c r="B703" s="113"/>
      <c r="C703" s="423" t="s">
        <v>1748</v>
      </c>
      <c r="D703" s="424"/>
      <c r="E703" s="424"/>
      <c r="F703" s="424"/>
      <c r="G703" s="424"/>
      <c r="H703" s="425"/>
      <c r="I703" s="116" t="s">
        <v>477</v>
      </c>
      <c r="J703" s="180">
        <f>IF(SUM(L703:P703)=0,IF(COUNTIF(L703:P703,"未確認")&gt;0,"未確認",IF(COUNTIF(L703:P703,"~*")&gt;0,"*",SUM(L703:P703))),SUM(L703:P703))</f>
        <v>0</v>
      </c>
      <c r="K703" s="181" t="str">
        <f>IF(OR(COUNTIF(L703:P703,"未確認")&gt;0,COUNTIF(L703:P703,"*")&gt;0),"※","")</f>
        <v/>
      </c>
      <c r="L703" s="111"/>
      <c r="M703" s="111"/>
      <c r="N703" s="111"/>
      <c r="O703" s="111"/>
      <c r="P703" s="111"/>
    </row>
    <row r="704" spans="1:22" s="112" customFormat="1" ht="56.1" customHeight="1">
      <c r="A704" s="337" t="s">
        <v>1749</v>
      </c>
      <c r="B704" s="113"/>
      <c r="C704" s="404" t="s">
        <v>478</v>
      </c>
      <c r="D704" s="405"/>
      <c r="E704" s="405"/>
      <c r="F704" s="405"/>
      <c r="G704" s="405"/>
      <c r="H704" s="406"/>
      <c r="I704" s="116" t="s">
        <v>479</v>
      </c>
      <c r="J704" s="180">
        <f>IF(SUM(L704:P704)=0,IF(COUNTIF(L704:P704,"未確認")&gt;0,"未確認",IF(COUNTIF(L704:P704,"~*")&gt;0,"*",SUM(L704:P704))),SUM(L704:P704))</f>
        <v>0</v>
      </c>
      <c r="K704" s="181" t="str">
        <f>IF(OR(COUNTIF(L704:P704,"未確認")&gt;0,COUNTIF(L704:P704,"*")&gt;0),"※","")</f>
        <v/>
      </c>
      <c r="L704" s="111"/>
      <c r="M704" s="111"/>
      <c r="N704" s="111"/>
      <c r="O704" s="111"/>
      <c r="P704" s="111"/>
    </row>
    <row r="705" spans="1:22" s="112" customFormat="1" ht="70.150000000000006" customHeight="1">
      <c r="A705" s="352" t="s">
        <v>1310</v>
      </c>
      <c r="B705" s="113"/>
      <c r="C705" s="404" t="s">
        <v>1750</v>
      </c>
      <c r="D705" s="405"/>
      <c r="E705" s="405"/>
      <c r="F705" s="405"/>
      <c r="G705" s="405"/>
      <c r="H705" s="406"/>
      <c r="I705" s="116" t="s">
        <v>481</v>
      </c>
      <c r="J705" s="180">
        <f>IF(SUM(L705:P705)=0,IF(COUNTIF(L705:P705,"未確認")&gt;0,"未確認",IF(COUNTIF(L705:P705,"~*")&gt;0,"*",SUM(L705:P705))),SUM(L705:P705))</f>
        <v>0</v>
      </c>
      <c r="K705" s="181" t="str">
        <f>IF(OR(COUNTIF(L705:P705,"未確認")&gt;0,COUNTIF(L705:P705,"*")&gt;0),"※","")</f>
        <v/>
      </c>
      <c r="L705" s="111"/>
      <c r="M705" s="111"/>
      <c r="N705" s="111"/>
      <c r="O705" s="111"/>
      <c r="P705" s="111"/>
    </row>
    <row r="706" spans="1:22" s="1" customFormat="1">
      <c r="A706" s="328"/>
      <c r="B706" s="19"/>
      <c r="C706" s="19"/>
      <c r="D706" s="19"/>
      <c r="E706" s="19"/>
      <c r="F706" s="19"/>
      <c r="G706" s="19"/>
      <c r="H706" s="15"/>
      <c r="I706" s="15"/>
      <c r="J706" s="87"/>
      <c r="K706" s="88"/>
      <c r="L706" s="89"/>
      <c r="M706" s="89"/>
      <c r="N706" s="89"/>
      <c r="O706" s="89"/>
      <c r="P706" s="89"/>
    </row>
    <row r="707" spans="1:22" s="82" customFormat="1">
      <c r="A707" s="328"/>
      <c r="B707" s="83"/>
      <c r="C707" s="60"/>
      <c r="D707" s="60"/>
      <c r="E707" s="60"/>
      <c r="F707" s="60"/>
      <c r="G707" s="60"/>
      <c r="H707" s="90"/>
      <c r="I707" s="90"/>
      <c r="J707" s="87"/>
      <c r="K707" s="88"/>
      <c r="L707" s="89"/>
      <c r="M707" s="89"/>
      <c r="N707" s="89"/>
      <c r="O707" s="89"/>
      <c r="P707" s="89"/>
    </row>
    <row r="708" spans="1:22" s="82" customFormat="1">
      <c r="A708" s="328"/>
      <c r="B708" s="83"/>
      <c r="C708" s="60"/>
      <c r="D708" s="60"/>
      <c r="E708" s="60"/>
      <c r="F708" s="60"/>
      <c r="G708" s="60"/>
      <c r="H708" s="90"/>
      <c r="I708" s="90"/>
      <c r="J708" s="87"/>
      <c r="K708" s="88"/>
      <c r="L708" s="89"/>
      <c r="M708" s="89"/>
      <c r="N708" s="89"/>
      <c r="O708" s="89"/>
      <c r="P708" s="89"/>
    </row>
    <row r="709" spans="1:22" s="108" customFormat="1">
      <c r="A709" s="328"/>
      <c r="C709" s="4"/>
      <c r="D709" s="4"/>
      <c r="E709" s="4"/>
      <c r="F709" s="4"/>
      <c r="G709" s="4"/>
      <c r="H709" s="308"/>
      <c r="I709" s="308"/>
      <c r="J709" s="59"/>
      <c r="K709" s="30"/>
      <c r="L709" s="101"/>
      <c r="M709" s="101"/>
      <c r="N709" s="101"/>
      <c r="O709" s="101"/>
      <c r="P709" s="101"/>
    </row>
    <row r="710" spans="1:22" s="108" customFormat="1">
      <c r="A710" s="328"/>
      <c r="B710" s="19" t="s">
        <v>482</v>
      </c>
      <c r="C710" s="4"/>
      <c r="D710" s="4"/>
      <c r="E710" s="4"/>
      <c r="F710" s="4"/>
      <c r="G710" s="4"/>
      <c r="H710" s="308"/>
      <c r="I710" s="308"/>
      <c r="J710" s="59"/>
      <c r="K710" s="30"/>
      <c r="L710" s="101"/>
      <c r="M710" s="101"/>
      <c r="N710" s="101"/>
      <c r="O710" s="101"/>
      <c r="P710" s="101"/>
    </row>
    <row r="711" spans="1:22">
      <c r="A711" s="328"/>
      <c r="B711" s="19"/>
      <c r="C711" s="19"/>
      <c r="D711" s="19"/>
      <c r="E711" s="19"/>
      <c r="F711" s="19"/>
      <c r="G711" s="19"/>
      <c r="H711" s="15"/>
      <c r="I711" s="15"/>
      <c r="J711" s="61"/>
      <c r="K711" s="30"/>
      <c r="L711" s="73"/>
      <c r="M711" s="73"/>
      <c r="N711" s="73"/>
      <c r="O711" s="73"/>
      <c r="P711" s="73"/>
      <c r="Q711" s="9"/>
      <c r="R711" s="9"/>
      <c r="S711" s="9"/>
      <c r="T711" s="9"/>
      <c r="U711" s="9"/>
      <c r="V711" s="9"/>
    </row>
    <row r="712" spans="1:22" ht="34.5" customHeight="1">
      <c r="A712" s="328"/>
      <c r="B712" s="19"/>
      <c r="C712" s="4"/>
      <c r="D712" s="4"/>
      <c r="F712" s="4"/>
      <c r="G712" s="4"/>
      <c r="H712" s="308"/>
      <c r="I712" s="308"/>
      <c r="J712" s="74" t="s">
        <v>68</v>
      </c>
      <c r="K712" s="167"/>
      <c r="L712" s="76" t="s">
        <v>1958</v>
      </c>
      <c r="M712" s="76" t="s">
        <v>1959</v>
      </c>
      <c r="N712" s="76" t="s">
        <v>1960</v>
      </c>
      <c r="O712" s="76" t="s">
        <v>1961</v>
      </c>
      <c r="P712" s="76" t="s">
        <v>515</v>
      </c>
      <c r="Q712" s="9"/>
      <c r="R712" s="9"/>
      <c r="S712" s="9"/>
      <c r="T712" s="9"/>
      <c r="U712" s="9"/>
      <c r="V712" s="9"/>
    </row>
    <row r="713" spans="1:22" ht="20.25" customHeight="1">
      <c r="A713" s="328"/>
      <c r="B713" s="2"/>
      <c r="C713" s="60"/>
      <c r="D713" s="4"/>
      <c r="F713" s="4"/>
      <c r="G713" s="4"/>
      <c r="H713" s="308"/>
      <c r="I713" s="65" t="s">
        <v>1072</v>
      </c>
      <c r="J713" s="66"/>
      <c r="K713" s="168"/>
      <c r="L713" s="78" t="s">
        <v>526</v>
      </c>
      <c r="M713" s="78" t="s">
        <v>526</v>
      </c>
      <c r="N713" s="78" t="s">
        <v>526</v>
      </c>
      <c r="O713" s="78" t="s">
        <v>526</v>
      </c>
      <c r="P713" s="78" t="s">
        <v>526</v>
      </c>
      <c r="Q713" s="9"/>
      <c r="R713" s="9"/>
      <c r="S713" s="9"/>
      <c r="T713" s="9"/>
      <c r="U713" s="9"/>
      <c r="V713" s="9"/>
    </row>
    <row r="714" spans="1:22" s="112" customFormat="1" ht="56.1" customHeight="1">
      <c r="A714" s="352" t="s">
        <v>1312</v>
      </c>
      <c r="B714" s="108"/>
      <c r="C714" s="404" t="s">
        <v>483</v>
      </c>
      <c r="D714" s="405"/>
      <c r="E714" s="405"/>
      <c r="F714" s="405"/>
      <c r="G714" s="405"/>
      <c r="H714" s="406"/>
      <c r="I714" s="116" t="s">
        <v>484</v>
      </c>
      <c r="J714" s="180">
        <f>IF(SUM(L714:P714)=0,IF(COUNTIF(L714:P714,"未確認")&gt;0,"未確認",IF(COUNTIF(L714:P714,"~*")&gt;0,"*",SUM(L714:P714))),SUM(L714:P714))</f>
        <v>0</v>
      </c>
      <c r="K714" s="181" t="str">
        <f>IF(OR(COUNTIF(L714:P714,"未確認")&gt;0,COUNTIF(L714:P714,"*")&gt;0),"※","")</f>
        <v/>
      </c>
      <c r="L714" s="111"/>
      <c r="M714" s="111"/>
      <c r="N714" s="111"/>
      <c r="O714" s="111"/>
      <c r="P714" s="111"/>
    </row>
    <row r="715" spans="1:22" s="112" customFormat="1" ht="70.150000000000006" customHeight="1">
      <c r="A715" s="352" t="s">
        <v>1313</v>
      </c>
      <c r="B715" s="113"/>
      <c r="C715" s="404" t="s">
        <v>485</v>
      </c>
      <c r="D715" s="405"/>
      <c r="E715" s="405"/>
      <c r="F715" s="405"/>
      <c r="G715" s="405"/>
      <c r="H715" s="406"/>
      <c r="I715" s="116" t="s">
        <v>486</v>
      </c>
      <c r="J715" s="180">
        <f>IF(SUM(L715:P715)=0,IF(COUNTIF(L715:P715,"未確認")&gt;0,"未確認",IF(COUNTIF(L715:P715,"~*")&gt;0,"*",SUM(L715:P715))),SUM(L715:P715))</f>
        <v>0</v>
      </c>
      <c r="K715" s="181" t="str">
        <f>IF(OR(COUNTIF(L715:P715,"未確認")&gt;0,COUNTIF(L715:P715,"*")&gt;0),"※","")</f>
        <v/>
      </c>
      <c r="L715" s="111"/>
      <c r="M715" s="111"/>
      <c r="N715" s="111"/>
      <c r="O715" s="111"/>
      <c r="P715" s="111"/>
    </row>
    <row r="716" spans="1:22" s="112" customFormat="1" ht="70.150000000000006" customHeight="1">
      <c r="A716" s="352" t="s">
        <v>1314</v>
      </c>
      <c r="B716" s="113"/>
      <c r="C716" s="423" t="s">
        <v>487</v>
      </c>
      <c r="D716" s="424"/>
      <c r="E716" s="424"/>
      <c r="F716" s="424"/>
      <c r="G716" s="424"/>
      <c r="H716" s="425"/>
      <c r="I716" s="116" t="s">
        <v>488</v>
      </c>
      <c r="J716" s="180">
        <f>IF(SUM(L716:P716)=0,IF(COUNTIF(L716:P716,"未確認")&gt;0,"未確認",IF(COUNTIF(L716:P716,"~*")&gt;0,"*",SUM(L716:P716))),SUM(L716:P716))</f>
        <v>0</v>
      </c>
      <c r="K716" s="181" t="str">
        <f>IF(OR(COUNTIF(L716:P716,"未確認")&gt;0,COUNTIF(L716:P716,"*")&gt;0),"※","")</f>
        <v/>
      </c>
      <c r="L716" s="111"/>
      <c r="M716" s="111"/>
      <c r="N716" s="111"/>
      <c r="O716" s="111"/>
      <c r="P716" s="111"/>
    </row>
    <row r="717" spans="1:22" s="112" customFormat="1" ht="70.150000000000006" customHeight="1">
      <c r="A717" s="352" t="s">
        <v>1315</v>
      </c>
      <c r="B717" s="113"/>
      <c r="C717" s="423" t="s">
        <v>489</v>
      </c>
      <c r="D717" s="424"/>
      <c r="E717" s="424"/>
      <c r="F717" s="424"/>
      <c r="G717" s="424"/>
      <c r="H717" s="425"/>
      <c r="I717" s="116" t="s">
        <v>490</v>
      </c>
      <c r="J717" s="180">
        <f>IF(SUM(L717:P717)=0,IF(COUNTIF(L717:P717,"未確認")&gt;0,"未確認",IF(COUNTIF(L717:P717,"~*")&gt;0,"*",SUM(L717:P717))),SUM(L717:P717))</f>
        <v>0</v>
      </c>
      <c r="K717" s="181" t="str">
        <f>IF(OR(COUNTIF(L717:P717,"未確認")&gt;0,COUNTIF(L717:P717,"*")&gt;0),"※","")</f>
        <v/>
      </c>
      <c r="L717" s="111"/>
      <c r="M717" s="111"/>
      <c r="N717" s="111"/>
      <c r="O717" s="111"/>
      <c r="P717" s="111"/>
    </row>
    <row r="718" spans="1:22" s="1" customFormat="1">
      <c r="A718" s="328"/>
      <c r="B718" s="19"/>
      <c r="C718" s="19"/>
      <c r="D718" s="19"/>
      <c r="E718" s="19"/>
      <c r="F718" s="19"/>
      <c r="G718" s="19"/>
      <c r="H718" s="15"/>
      <c r="I718" s="15"/>
      <c r="J718" s="87"/>
      <c r="K718" s="88"/>
      <c r="L718" s="89"/>
      <c r="M718" s="89"/>
      <c r="N718" s="89"/>
      <c r="O718" s="89"/>
      <c r="P718" s="89"/>
      <c r="Q718" s="89"/>
      <c r="R718" s="89"/>
      <c r="S718" s="89"/>
      <c r="T718" s="89"/>
      <c r="U718" s="89"/>
      <c r="V718" s="89"/>
    </row>
    <row r="719" spans="1:22" s="82" customFormat="1">
      <c r="A719" s="328"/>
      <c r="B719" s="83"/>
      <c r="C719" s="60"/>
      <c r="D719" s="60"/>
      <c r="E719" s="60"/>
      <c r="F719" s="60"/>
      <c r="G719" s="60"/>
      <c r="H719" s="90"/>
      <c r="I719" s="90"/>
      <c r="J719" s="87"/>
      <c r="K719" s="88"/>
      <c r="L719" s="89"/>
      <c r="M719" s="89"/>
      <c r="N719" s="89"/>
      <c r="O719" s="89"/>
      <c r="P719" s="89"/>
      <c r="Q719" s="89"/>
      <c r="R719" s="89"/>
      <c r="S719" s="89"/>
      <c r="T719" s="89"/>
      <c r="U719" s="89"/>
      <c r="V719" s="89"/>
    </row>
    <row r="720" spans="1:22" s="82" customFormat="1">
      <c r="A720" s="328"/>
      <c r="B720" s="113"/>
      <c r="C720" s="113"/>
      <c r="D720" s="60"/>
      <c r="E720" s="60"/>
      <c r="F720" s="60"/>
      <c r="G720" s="60"/>
      <c r="H720" s="90"/>
      <c r="I720" s="153" t="s">
        <v>279</v>
      </c>
      <c r="J720" s="87"/>
      <c r="K720" s="88"/>
      <c r="L720" s="89"/>
      <c r="M720" s="89"/>
      <c r="N720" s="89"/>
      <c r="O720" s="89"/>
      <c r="P720" s="89"/>
      <c r="Q720" s="89"/>
      <c r="R720" s="89"/>
      <c r="S720" s="89"/>
      <c r="T720" s="89"/>
      <c r="U720" s="89"/>
      <c r="V720" s="89"/>
    </row>
    <row r="721" spans="1:23" s="1" customFormat="1">
      <c r="A721" s="328"/>
      <c r="B721" s="19"/>
      <c r="C721" s="19"/>
      <c r="D721" s="19"/>
      <c r="E721" s="19"/>
      <c r="F721" s="19"/>
      <c r="G721" s="19"/>
      <c r="H721" s="15"/>
      <c r="I721" s="15"/>
      <c r="J721" s="87"/>
      <c r="K721" s="88"/>
      <c r="L721" s="89"/>
      <c r="M721" s="89"/>
      <c r="N721" s="89"/>
      <c r="O721" s="89"/>
      <c r="P721" s="89"/>
      <c r="Q721" s="89"/>
      <c r="R721" s="89"/>
      <c r="S721" s="89"/>
      <c r="T721" s="89"/>
      <c r="U721" s="89"/>
      <c r="V721" s="89"/>
    </row>
    <row r="722" spans="1:23" s="82" customFormat="1">
      <c r="A722" s="328"/>
      <c r="B722" s="113"/>
      <c r="C722" s="113"/>
      <c r="D722" s="60"/>
      <c r="E722" s="60"/>
      <c r="F722" s="60"/>
      <c r="G722" s="60"/>
      <c r="H722" s="90"/>
      <c r="I722" s="90"/>
      <c r="J722" s="87"/>
      <c r="K722" s="88"/>
      <c r="L722" s="89"/>
      <c r="M722" s="89"/>
      <c r="N722" s="89"/>
      <c r="O722" s="89"/>
      <c r="P722" s="89"/>
      <c r="Q722" s="89"/>
      <c r="R722" s="89"/>
      <c r="S722" s="89"/>
      <c r="T722" s="89"/>
      <c r="U722" s="89"/>
      <c r="V722" s="89"/>
    </row>
    <row r="723" spans="1:23" s="112" customFormat="1">
      <c r="A723" s="356"/>
      <c r="B723" s="156"/>
      <c r="C723" s="3"/>
      <c r="D723" s="3"/>
      <c r="E723" s="4"/>
      <c r="F723" s="3"/>
      <c r="G723" s="3"/>
      <c r="H723" s="5"/>
      <c r="I723" s="5"/>
      <c r="J723" s="6"/>
      <c r="K723" s="7"/>
      <c r="L723" s="6"/>
      <c r="M723" s="6"/>
      <c r="N723" s="8"/>
      <c r="O723" s="8"/>
      <c r="P723" s="8"/>
      <c r="Q723" s="8"/>
      <c r="R723" s="8"/>
      <c r="S723" s="8"/>
      <c r="T723" s="8"/>
      <c r="U723" s="8"/>
      <c r="V723" s="8"/>
      <c r="W723" s="9"/>
    </row>
    <row r="724" spans="1:23" s="112" customFormat="1">
      <c r="A724" s="356"/>
      <c r="B724" s="156"/>
      <c r="C724" s="3"/>
      <c r="D724" s="3"/>
      <c r="E724" s="4"/>
      <c r="F724" s="3"/>
      <c r="G724" s="3"/>
      <c r="H724" s="5"/>
      <c r="I724" s="5"/>
      <c r="J724" s="6"/>
      <c r="K724" s="7"/>
      <c r="L724" s="6"/>
      <c r="M724" s="6"/>
      <c r="N724" s="8"/>
      <c r="O724" s="8"/>
      <c r="P724" s="8"/>
      <c r="Q724" s="8"/>
      <c r="R724" s="8"/>
      <c r="S724" s="8"/>
      <c r="T724" s="8"/>
      <c r="U724" s="8"/>
      <c r="V724" s="8"/>
      <c r="W724" s="9"/>
    </row>
    <row r="725" spans="1:23" s="112" customFormat="1">
      <c r="A725" s="356"/>
      <c r="B725" s="156"/>
      <c r="C725" s="3"/>
      <c r="D725" s="3"/>
      <c r="E725" s="4"/>
      <c r="F725" s="3"/>
      <c r="G725" s="3"/>
      <c r="H725" s="5"/>
      <c r="I725" s="5"/>
      <c r="J725" s="6"/>
      <c r="K725" s="7"/>
      <c r="L725" s="6"/>
      <c r="M725" s="6"/>
      <c r="N725" s="8"/>
      <c r="O725" s="8"/>
      <c r="P725" s="8"/>
      <c r="Q725" s="8"/>
      <c r="R725" s="8"/>
      <c r="S725" s="8"/>
      <c r="T725" s="8"/>
      <c r="U725" s="8"/>
      <c r="V725" s="8"/>
      <c r="W725" s="9"/>
    </row>
    <row r="726" spans="1:23" s="112" customFormat="1">
      <c r="A726" s="356"/>
      <c r="B726" s="156"/>
      <c r="C726" s="3"/>
      <c r="D726" s="3"/>
      <c r="E726" s="4"/>
      <c r="F726" s="3"/>
      <c r="G726" s="3"/>
      <c r="H726" s="5"/>
      <c r="I726" s="5"/>
      <c r="J726" s="6"/>
      <c r="K726" s="7"/>
      <c r="L726" s="6"/>
      <c r="M726" s="6"/>
      <c r="N726" s="8"/>
      <c r="O726" s="8"/>
      <c r="P726" s="8"/>
      <c r="Q726" s="8"/>
      <c r="R726" s="8"/>
      <c r="S726" s="8"/>
      <c r="T726" s="8"/>
      <c r="U726" s="8"/>
      <c r="V726" s="8"/>
      <c r="W726" s="9"/>
    </row>
    <row r="727" spans="1:23" s="112" customFormat="1">
      <c r="A727" s="356"/>
      <c r="B727" s="156"/>
      <c r="C727" s="3"/>
      <c r="D727" s="3"/>
      <c r="E727" s="4"/>
      <c r="F727" s="3"/>
      <c r="G727" s="3"/>
      <c r="H727" s="5"/>
      <c r="I727" s="5"/>
      <c r="J727" s="6"/>
      <c r="K727" s="7"/>
      <c r="L727" s="6"/>
      <c r="M727" s="6"/>
      <c r="N727" s="8"/>
      <c r="O727" s="8"/>
      <c r="P727" s="8"/>
      <c r="Q727" s="8"/>
      <c r="R727" s="8"/>
      <c r="S727" s="8"/>
      <c r="T727" s="8"/>
      <c r="U727" s="8"/>
      <c r="V727" s="8"/>
      <c r="W727" s="9"/>
    </row>
    <row r="728" spans="1:23" s="112" customFormat="1">
      <c r="A728" s="356"/>
      <c r="B728" s="9"/>
      <c r="C728" s="3"/>
      <c r="D728" s="3"/>
      <c r="E728" s="4"/>
      <c r="F728" s="3"/>
      <c r="G728" s="3"/>
      <c r="H728" s="5"/>
      <c r="I728" s="5"/>
      <c r="J728" s="6"/>
      <c r="K728" s="7"/>
      <c r="L728" s="6"/>
      <c r="M728" s="6"/>
      <c r="N728" s="8"/>
      <c r="O728" s="8"/>
      <c r="P728" s="8"/>
      <c r="Q728" s="8"/>
      <c r="R728" s="8"/>
      <c r="S728" s="8"/>
      <c r="T728" s="8"/>
      <c r="U728" s="8"/>
      <c r="V728" s="8"/>
      <c r="W728" s="9"/>
    </row>
    <row r="729" spans="1:23" s="112" customFormat="1">
      <c r="A729" s="356"/>
      <c r="B729" s="9"/>
      <c r="C729" s="3"/>
      <c r="D729" s="3"/>
      <c r="E729" s="4"/>
      <c r="F729" s="3"/>
      <c r="G729" s="3"/>
      <c r="H729" s="5"/>
      <c r="I729" s="5"/>
      <c r="J729" s="6"/>
      <c r="K729" s="7"/>
      <c r="L729" s="6"/>
      <c r="M729" s="6"/>
      <c r="N729" s="8"/>
      <c r="O729" s="8"/>
      <c r="P729" s="8"/>
      <c r="Q729" s="8"/>
      <c r="R729" s="8"/>
      <c r="S729" s="8"/>
      <c r="T729" s="8"/>
      <c r="U729" s="8"/>
      <c r="V729" s="8"/>
      <c r="W729" s="9"/>
    </row>
    <row r="730" spans="1:23" s="112" customFormat="1">
      <c r="A730" s="356"/>
      <c r="B730" s="9"/>
      <c r="C730" s="3"/>
      <c r="D730" s="3"/>
      <c r="E730" s="4"/>
      <c r="F730" s="3"/>
      <c r="G730" s="3"/>
      <c r="H730" s="5"/>
      <c r="I730" s="5"/>
      <c r="J730" s="6"/>
      <c r="K730" s="7"/>
      <c r="L730" s="6"/>
      <c r="M730" s="6"/>
      <c r="N730" s="8"/>
      <c r="O730" s="8"/>
      <c r="P730" s="8"/>
      <c r="Q730" s="8"/>
      <c r="R730" s="8"/>
      <c r="S730" s="8"/>
      <c r="T730" s="8"/>
      <c r="U730" s="8"/>
      <c r="V730" s="8"/>
      <c r="W730" s="9"/>
    </row>
  </sheetData>
  <mergeCells count="519">
    <mergeCell ref="C714:H714"/>
    <mergeCell ref="C715:H715"/>
    <mergeCell ref="C716:H716"/>
    <mergeCell ref="C717:H717"/>
    <mergeCell ref="C693:H693"/>
    <mergeCell ref="C701:H701"/>
    <mergeCell ref="C702:H702"/>
    <mergeCell ref="C703:H703"/>
    <mergeCell ref="C704:H704"/>
    <mergeCell ref="C705:H705"/>
    <mergeCell ref="C681:H681"/>
    <mergeCell ref="I681:I682"/>
    <mergeCell ref="E682:H682"/>
    <mergeCell ref="C683:H683"/>
    <mergeCell ref="C691:H691"/>
    <mergeCell ref="C692:H692"/>
    <mergeCell ref="C675:H675"/>
    <mergeCell ref="C676:H676"/>
    <mergeCell ref="C677:H677"/>
    <mergeCell ref="C678:H678"/>
    <mergeCell ref="I678:I680"/>
    <mergeCell ref="E679:H679"/>
    <mergeCell ref="E680:F680"/>
    <mergeCell ref="G680:H680"/>
    <mergeCell ref="C663:H663"/>
    <mergeCell ref="C664:H664"/>
    <mergeCell ref="C665:H665"/>
    <mergeCell ref="C666:H666"/>
    <mergeCell ref="C667:H667"/>
    <mergeCell ref="C668:H668"/>
    <mergeCell ref="E657:H657"/>
    <mergeCell ref="E658:H658"/>
    <mergeCell ref="E659:H659"/>
    <mergeCell ref="E660:H660"/>
    <mergeCell ref="E661:H661"/>
    <mergeCell ref="E662:H662"/>
    <mergeCell ref="C644:H644"/>
    <mergeCell ref="C645:H645"/>
    <mergeCell ref="C646:H646"/>
    <mergeCell ref="C654:H654"/>
    <mergeCell ref="E655:H655"/>
    <mergeCell ref="E656:H656"/>
    <mergeCell ref="C631:H631"/>
    <mergeCell ref="C639:H639"/>
    <mergeCell ref="C640:H640"/>
    <mergeCell ref="C641:H641"/>
    <mergeCell ref="C642:H642"/>
    <mergeCell ref="C643:H643"/>
    <mergeCell ref="C625:H625"/>
    <mergeCell ref="C626:H626"/>
    <mergeCell ref="C627:H627"/>
    <mergeCell ref="C628:H628"/>
    <mergeCell ref="C629:H629"/>
    <mergeCell ref="C630:H630"/>
    <mergeCell ref="C613:H613"/>
    <mergeCell ref="C621:H621"/>
    <mergeCell ref="I621:I623"/>
    <mergeCell ref="C622:H622"/>
    <mergeCell ref="C623:H623"/>
    <mergeCell ref="C624:H624"/>
    <mergeCell ref="C607:H607"/>
    <mergeCell ref="C608:H608"/>
    <mergeCell ref="C609:H609"/>
    <mergeCell ref="C610:H610"/>
    <mergeCell ref="C611:H611"/>
    <mergeCell ref="C612:H612"/>
    <mergeCell ref="C603:H603"/>
    <mergeCell ref="I603:I604"/>
    <mergeCell ref="E604:H604"/>
    <mergeCell ref="C605:H605"/>
    <mergeCell ref="I605:I606"/>
    <mergeCell ref="E606:H606"/>
    <mergeCell ref="C598:H598"/>
    <mergeCell ref="C599:H599"/>
    <mergeCell ref="C600:H600"/>
    <mergeCell ref="C601:H601"/>
    <mergeCell ref="C602:H602"/>
    <mergeCell ref="D584:H584"/>
    <mergeCell ref="D585:H585"/>
    <mergeCell ref="D586:H586"/>
    <mergeCell ref="D587:H587"/>
    <mergeCell ref="D588:H588"/>
    <mergeCell ref="D589:H589"/>
    <mergeCell ref="C563:H563"/>
    <mergeCell ref="C564:H564"/>
    <mergeCell ref="C565:H565"/>
    <mergeCell ref="C566:H566"/>
    <mergeCell ref="C567:H567"/>
    <mergeCell ref="I567:I590"/>
    <mergeCell ref="D568:H568"/>
    <mergeCell ref="D569:H569"/>
    <mergeCell ref="D570:H570"/>
    <mergeCell ref="D571:H571"/>
    <mergeCell ref="D578:H578"/>
    <mergeCell ref="D579:H579"/>
    <mergeCell ref="D580:H580"/>
    <mergeCell ref="D581:H581"/>
    <mergeCell ref="D582:H582"/>
    <mergeCell ref="C583:H583"/>
    <mergeCell ref="D572:H572"/>
    <mergeCell ref="D573:H573"/>
    <mergeCell ref="D574:H574"/>
    <mergeCell ref="C575:H575"/>
    <mergeCell ref="D576:H576"/>
    <mergeCell ref="D577:H577"/>
    <mergeCell ref="D590:H590"/>
    <mergeCell ref="C557:H557"/>
    <mergeCell ref="C558:H558"/>
    <mergeCell ref="C559:H559"/>
    <mergeCell ref="C560:H560"/>
    <mergeCell ref="C561:H561"/>
    <mergeCell ref="C562:H562"/>
    <mergeCell ref="C544:H544"/>
    <mergeCell ref="C545:H545"/>
    <mergeCell ref="C553:H553"/>
    <mergeCell ref="C554:H554"/>
    <mergeCell ref="C555:H555"/>
    <mergeCell ref="C556:H556"/>
    <mergeCell ref="C539:F539"/>
    <mergeCell ref="C540:H540"/>
    <mergeCell ref="C541:H541"/>
    <mergeCell ref="C542:H542"/>
    <mergeCell ref="I542:I543"/>
    <mergeCell ref="C543:H543"/>
    <mergeCell ref="C524:H524"/>
    <mergeCell ref="C525:H525"/>
    <mergeCell ref="C529:F529"/>
    <mergeCell ref="C530:H530"/>
    <mergeCell ref="C534:F534"/>
    <mergeCell ref="C535:H535"/>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501:H501"/>
    <mergeCell ref="C502:H502"/>
    <mergeCell ref="I488:I500"/>
    <mergeCell ref="D489:D500"/>
    <mergeCell ref="E489:H489"/>
    <mergeCell ref="E490:H490"/>
    <mergeCell ref="E491:H491"/>
    <mergeCell ref="E492:H492"/>
    <mergeCell ref="E493:H493"/>
    <mergeCell ref="E494:H494"/>
    <mergeCell ref="E495:H495"/>
    <mergeCell ref="E496:H496"/>
    <mergeCell ref="E483:H483"/>
    <mergeCell ref="E484:H484"/>
    <mergeCell ref="E485:H485"/>
    <mergeCell ref="E486:H486"/>
    <mergeCell ref="E487:H487"/>
    <mergeCell ref="C488:H488"/>
    <mergeCell ref="C475:H475"/>
    <mergeCell ref="I475:I487"/>
    <mergeCell ref="D476:D487"/>
    <mergeCell ref="E476:H476"/>
    <mergeCell ref="E477:H477"/>
    <mergeCell ref="E478:H478"/>
    <mergeCell ref="E479:H479"/>
    <mergeCell ref="E480:H480"/>
    <mergeCell ref="E481:H481"/>
    <mergeCell ref="E482:H482"/>
    <mergeCell ref="C450:H450"/>
    <mergeCell ref="I450:I455"/>
    <mergeCell ref="E451:H451"/>
    <mergeCell ref="E452:H452"/>
    <mergeCell ref="C453:H453"/>
    <mergeCell ref="E454:H454"/>
    <mergeCell ref="E455:H455"/>
    <mergeCell ref="E426:H426"/>
    <mergeCell ref="E427:H427"/>
    <mergeCell ref="E428:H428"/>
    <mergeCell ref="E429:H429"/>
    <mergeCell ref="C437:H437"/>
    <mergeCell ref="I437:I441"/>
    <mergeCell ref="E438:H438"/>
    <mergeCell ref="E439:H439"/>
    <mergeCell ref="E440:H440"/>
    <mergeCell ref="E441:H441"/>
    <mergeCell ref="C412:C429"/>
    <mergeCell ref="D412:H412"/>
    <mergeCell ref="I412:I429"/>
    <mergeCell ref="D413:D419"/>
    <mergeCell ref="E413:H413"/>
    <mergeCell ref="E414:H414"/>
    <mergeCell ref="E415:H415"/>
    <mergeCell ref="E416:H416"/>
    <mergeCell ref="E417:H417"/>
    <mergeCell ref="E418:H418"/>
    <mergeCell ref="E419:H419"/>
    <mergeCell ref="D420:H420"/>
    <mergeCell ref="D421:D429"/>
    <mergeCell ref="E421:H421"/>
    <mergeCell ref="E422:H422"/>
    <mergeCell ref="E423:H423"/>
    <mergeCell ref="E424:H424"/>
    <mergeCell ref="E425:H425"/>
    <mergeCell ref="C376:H380"/>
    <mergeCell ref="I376:I380"/>
    <mergeCell ref="C399:C404"/>
    <mergeCell ref="D399:H399"/>
    <mergeCell ref="I399:I404"/>
    <mergeCell ref="D400:D402"/>
    <mergeCell ref="E400:H400"/>
    <mergeCell ref="E401:H401"/>
    <mergeCell ref="E402:H402"/>
    <mergeCell ref="D403:H403"/>
    <mergeCell ref="D404:H404"/>
    <mergeCell ref="E363:H363"/>
    <mergeCell ref="E364:H364"/>
    <mergeCell ref="E365:H365"/>
    <mergeCell ref="E366:H366"/>
    <mergeCell ref="C355:D357"/>
    <mergeCell ref="E355:H355"/>
    <mergeCell ref="I355:I357"/>
    <mergeCell ref="E356:H356"/>
    <mergeCell ref="E357:H357"/>
    <mergeCell ref="C358:D367"/>
    <mergeCell ref="E358:H358"/>
    <mergeCell ref="E359:H359"/>
    <mergeCell ref="I359:I360"/>
    <mergeCell ref="E360:H360"/>
    <mergeCell ref="E367:H367"/>
    <mergeCell ref="C351:D354"/>
    <mergeCell ref="E351:F353"/>
    <mergeCell ref="G351:H351"/>
    <mergeCell ref="I351:I354"/>
    <mergeCell ref="G352:H352"/>
    <mergeCell ref="G353:H353"/>
    <mergeCell ref="E354:H354"/>
    <mergeCell ref="E361:H361"/>
    <mergeCell ref="E362:H362"/>
    <mergeCell ref="G315:H315"/>
    <mergeCell ref="C316:F317"/>
    <mergeCell ref="G316:H316"/>
    <mergeCell ref="G317:H317"/>
    <mergeCell ref="C322:F323"/>
    <mergeCell ref="G322:H322"/>
    <mergeCell ref="G323:H323"/>
    <mergeCell ref="C331:H331"/>
    <mergeCell ref="I331:I343"/>
    <mergeCell ref="C332:F343"/>
    <mergeCell ref="G332:G333"/>
    <mergeCell ref="G334:G335"/>
    <mergeCell ref="G336:G337"/>
    <mergeCell ref="G338:G339"/>
    <mergeCell ref="G340:G341"/>
    <mergeCell ref="G342:G343"/>
    <mergeCell ref="C310:F311"/>
    <mergeCell ref="G310:H310"/>
    <mergeCell ref="G311:H311"/>
    <mergeCell ref="C312:F313"/>
    <mergeCell ref="G312:H312"/>
    <mergeCell ref="G313:H313"/>
    <mergeCell ref="C304:F305"/>
    <mergeCell ref="G304:H304"/>
    <mergeCell ref="I304:I323"/>
    <mergeCell ref="G305:H305"/>
    <mergeCell ref="C306:F307"/>
    <mergeCell ref="G306:H306"/>
    <mergeCell ref="G307:H307"/>
    <mergeCell ref="C308:F309"/>
    <mergeCell ref="G308:H308"/>
    <mergeCell ref="G309:H309"/>
    <mergeCell ref="C318:F319"/>
    <mergeCell ref="G318:H318"/>
    <mergeCell ref="G319:H319"/>
    <mergeCell ref="C320:F321"/>
    <mergeCell ref="G320:H320"/>
    <mergeCell ref="G321:H321"/>
    <mergeCell ref="C314:F315"/>
    <mergeCell ref="G314:H314"/>
    <mergeCell ref="G284:H284"/>
    <mergeCell ref="G285:H285"/>
    <mergeCell ref="C286:F287"/>
    <mergeCell ref="G286:H286"/>
    <mergeCell ref="G287:H287"/>
    <mergeCell ref="C296:F297"/>
    <mergeCell ref="G296:H296"/>
    <mergeCell ref="G297:H297"/>
    <mergeCell ref="C298:F299"/>
    <mergeCell ref="G298:H298"/>
    <mergeCell ref="G299:H299"/>
    <mergeCell ref="C292:F293"/>
    <mergeCell ref="G292:H292"/>
    <mergeCell ref="G293:H293"/>
    <mergeCell ref="C294:F295"/>
    <mergeCell ref="G294:H294"/>
    <mergeCell ref="G295:H295"/>
    <mergeCell ref="G279:H279"/>
    <mergeCell ref="C280:F281"/>
    <mergeCell ref="G280:H280"/>
    <mergeCell ref="G281:H281"/>
    <mergeCell ref="C282:F283"/>
    <mergeCell ref="G282:H282"/>
    <mergeCell ref="G283:H283"/>
    <mergeCell ref="I272:I299"/>
    <mergeCell ref="G273:H273"/>
    <mergeCell ref="C274:F275"/>
    <mergeCell ref="G274:H274"/>
    <mergeCell ref="G275:H275"/>
    <mergeCell ref="C276:F277"/>
    <mergeCell ref="G276:H276"/>
    <mergeCell ref="G277:H277"/>
    <mergeCell ref="C278:F279"/>
    <mergeCell ref="G278:H278"/>
    <mergeCell ref="C288:F289"/>
    <mergeCell ref="G288:H288"/>
    <mergeCell ref="G289:H289"/>
    <mergeCell ref="C290:F291"/>
    <mergeCell ref="G290:H290"/>
    <mergeCell ref="G291:H291"/>
    <mergeCell ref="C284:F285"/>
    <mergeCell ref="C253:H253"/>
    <mergeCell ref="C254:H254"/>
    <mergeCell ref="C262:H262"/>
    <mergeCell ref="C263:H263"/>
    <mergeCell ref="C264:H264"/>
    <mergeCell ref="C272:F273"/>
    <mergeCell ref="G272:H272"/>
    <mergeCell ref="C226:H226"/>
    <mergeCell ref="C227:H227"/>
    <mergeCell ref="C235:H235"/>
    <mergeCell ref="C243:H243"/>
    <mergeCell ref="I243:I245"/>
    <mergeCell ref="C244:H244"/>
    <mergeCell ref="C245:H245"/>
    <mergeCell ref="C220:H220"/>
    <mergeCell ref="C221:H221"/>
    <mergeCell ref="C222:H222"/>
    <mergeCell ref="C223:H223"/>
    <mergeCell ref="C224:H224"/>
    <mergeCell ref="C225:H225"/>
    <mergeCell ref="C214:H214"/>
    <mergeCell ref="C215:H215"/>
    <mergeCell ref="C216:H216"/>
    <mergeCell ref="C217:H217"/>
    <mergeCell ref="C218:H218"/>
    <mergeCell ref="C219:H219"/>
    <mergeCell ref="C208:H208"/>
    <mergeCell ref="C209:H209"/>
    <mergeCell ref="C210:H210"/>
    <mergeCell ref="C211:H211"/>
    <mergeCell ref="C212:H212"/>
    <mergeCell ref="C213:H213"/>
    <mergeCell ref="C202:H202"/>
    <mergeCell ref="C203:H203"/>
    <mergeCell ref="C204:H204"/>
    <mergeCell ref="C205:H205"/>
    <mergeCell ref="C206:H206"/>
    <mergeCell ref="C207:H207"/>
    <mergeCell ref="C196:H196"/>
    <mergeCell ref="C197:H197"/>
    <mergeCell ref="C198:H198"/>
    <mergeCell ref="C199:H199"/>
    <mergeCell ref="C200:H200"/>
    <mergeCell ref="C201:H201"/>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81:H181"/>
    <mergeCell ref="C182:H182"/>
    <mergeCell ref="C183:H183"/>
    <mergeCell ref="C172:H172"/>
    <mergeCell ref="C173:H173"/>
    <mergeCell ref="C174:H174"/>
    <mergeCell ref="C175:H175"/>
    <mergeCell ref="C176:H176"/>
    <mergeCell ref="C177:H177"/>
    <mergeCell ref="C152:H152"/>
    <mergeCell ref="I152:I227"/>
    <mergeCell ref="C153:H153"/>
    <mergeCell ref="C154:H154"/>
    <mergeCell ref="C155:H155"/>
    <mergeCell ref="C156:H156"/>
    <mergeCell ref="C157:H157"/>
    <mergeCell ref="C158:H158"/>
    <mergeCell ref="C159:H159"/>
    <mergeCell ref="C166:H166"/>
    <mergeCell ref="C167:H167"/>
    <mergeCell ref="C168:H168"/>
    <mergeCell ref="C169:H169"/>
    <mergeCell ref="C170:H170"/>
    <mergeCell ref="C171:H171"/>
    <mergeCell ref="C160:H160"/>
    <mergeCell ref="C161:H161"/>
    <mergeCell ref="C162:H162"/>
    <mergeCell ref="C163:H163"/>
    <mergeCell ref="C164:H164"/>
    <mergeCell ref="C165:H165"/>
    <mergeCell ref="C178:H178"/>
    <mergeCell ref="C179:H179"/>
    <mergeCell ref="C180:H180"/>
    <mergeCell ref="C127:H127"/>
    <mergeCell ref="I127:I130"/>
    <mergeCell ref="E128:H130"/>
    <mergeCell ref="C138:H138"/>
    <mergeCell ref="I138:I144"/>
    <mergeCell ref="E139:H139"/>
    <mergeCell ref="C140:H140"/>
    <mergeCell ref="E141:H141"/>
    <mergeCell ref="C142:H142"/>
    <mergeCell ref="E143:H143"/>
    <mergeCell ref="C144:H144"/>
    <mergeCell ref="G117:H117"/>
    <mergeCell ref="E118:F118"/>
    <mergeCell ref="G118:H118"/>
    <mergeCell ref="C119:H119"/>
    <mergeCell ref="G112:H112"/>
    <mergeCell ref="E113:H113"/>
    <mergeCell ref="E114:F114"/>
    <mergeCell ref="G114:H114"/>
    <mergeCell ref="E115:F115"/>
    <mergeCell ref="G115:H115"/>
    <mergeCell ref="C88:F88"/>
    <mergeCell ref="C89:F89"/>
    <mergeCell ref="C90:G90"/>
    <mergeCell ref="C98:H98"/>
    <mergeCell ref="C106:D109"/>
    <mergeCell ref="E106:H106"/>
    <mergeCell ref="C85:F85"/>
    <mergeCell ref="J85:L85"/>
    <mergeCell ref="C86:F86"/>
    <mergeCell ref="J86:L86"/>
    <mergeCell ref="C87:F87"/>
    <mergeCell ref="J87:L87"/>
    <mergeCell ref="I106:I119"/>
    <mergeCell ref="E107:F107"/>
    <mergeCell ref="G107:H107"/>
    <mergeCell ref="E108:H108"/>
    <mergeCell ref="E109:H109"/>
    <mergeCell ref="C110:D118"/>
    <mergeCell ref="E110:H110"/>
    <mergeCell ref="E111:F111"/>
    <mergeCell ref="G111:H111"/>
    <mergeCell ref="E112:F112"/>
    <mergeCell ref="E116:H116"/>
    <mergeCell ref="E117:F117"/>
    <mergeCell ref="C82:G82"/>
    <mergeCell ref="J82:L82"/>
    <mergeCell ref="C83:G83"/>
    <mergeCell ref="J83:L83"/>
    <mergeCell ref="C84:G84"/>
    <mergeCell ref="J84:L84"/>
    <mergeCell ref="C80:G80"/>
    <mergeCell ref="H80:I80"/>
    <mergeCell ref="J80:L80"/>
    <mergeCell ref="C81:G81"/>
    <mergeCell ref="H81:I81"/>
    <mergeCell ref="J81:L81"/>
    <mergeCell ref="C78:G78"/>
    <mergeCell ref="H78:I78"/>
    <mergeCell ref="J78:L78"/>
    <mergeCell ref="C79:G79"/>
    <mergeCell ref="H79:I79"/>
    <mergeCell ref="J79:L79"/>
    <mergeCell ref="I60:K60"/>
    <mergeCell ref="D67:L67"/>
    <mergeCell ref="D68:L68"/>
    <mergeCell ref="D69:L69"/>
    <mergeCell ref="D70:L70"/>
    <mergeCell ref="D71:L71"/>
    <mergeCell ref="I54:K54"/>
    <mergeCell ref="I55:K55"/>
    <mergeCell ref="I56:K56"/>
    <mergeCell ref="I57:K57"/>
    <mergeCell ref="I58:K58"/>
    <mergeCell ref="I59:K59"/>
    <mergeCell ref="I44:K44"/>
    <mergeCell ref="I45:K45"/>
    <mergeCell ref="I46:K46"/>
    <mergeCell ref="I51:K51"/>
    <mergeCell ref="I52:K52"/>
    <mergeCell ref="I53:K53"/>
    <mergeCell ref="I34:K34"/>
    <mergeCell ref="I35:K35"/>
    <mergeCell ref="I36:K36"/>
    <mergeCell ref="I37:K37"/>
    <mergeCell ref="I42:K42"/>
    <mergeCell ref="I43:K43"/>
    <mergeCell ref="I24:K24"/>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6"/>
  <hyperlinks>
    <hyperlink ref="J78:L78" location="病院!B471" display="・手術の状況"/>
    <hyperlink ref="J79:L79" location="病院!B507" display="・がん、脳卒中、心筋梗塞、分娩、精神医療への対応状況"/>
    <hyperlink ref="J80:L80" location="病院!B549" display="・重症患者への対応状況"/>
    <hyperlink ref="J81:L81" location="病院!B594" display="・救急医療の実施状況"/>
    <hyperlink ref="J82:L82" location="病院!B617" display="・急性期後の支援、在宅復帰の支援の状況"/>
    <hyperlink ref="J83:L83" location="病院!B635" display="・全身管理の状況"/>
    <hyperlink ref="J85:L85" location="病院!B687" display="・長期療養患者の受入状況"/>
    <hyperlink ref="J84:L84" location="病院!B650" display="・リハビリテーションの実施状況"/>
    <hyperlink ref="J86:L86" location="病院!B697" display="・重度の障害児等の受入状況"/>
    <hyperlink ref="J87:L87" location="病院!B710" display="・医科歯科の連携状況"/>
    <hyperlink ref="M78:N78" location="'病院(H30案)'!B448" display="・手術の状況"/>
    <hyperlink ref="M79:N79" location="'病院(H30案)'!B484" display="・がん、脳卒中、心筋梗塞、分娩、精神医療への対応状況"/>
    <hyperlink ref="M80:N80" location="'病院(H30案)'!B525" display="・重症患者への対応状況"/>
    <hyperlink ref="M81:N81" location="'病院(H30案)'!B570" display="・救急医療の実施状況"/>
    <hyperlink ref="M82:N82" location="'病院(H30案)'!B593" display="・急性期後の支援、在宅復帰の支援の状況"/>
    <hyperlink ref="C78:G78" location="病院!B94" display="・設置主体"/>
    <hyperlink ref="C79:G79" location="病院!B102" display="・病床の状況"/>
    <hyperlink ref="C80:G80" location="病院!B113" display="・診療科"/>
    <hyperlink ref="C81:G81" location="病院!B134" display="・入院基本料・特定入院料及び届出病床数"/>
    <hyperlink ref="C82:G82" location="病院!B148" display="・算定する入院基本用・特定入院料等の状況"/>
    <hyperlink ref="C83:G83" location="病院!B231" display="・DPC医療機関群の種類"/>
    <hyperlink ref="C84:G84" location="病院!B239" display="・救急告示病院、二次救急医療施設、三次救急医療施設の告示・認定の有無"/>
    <hyperlink ref="C85:F85" location="病院!B249" display="・承認の有無"/>
    <hyperlink ref="C86:F86" location="病院!B258" display="・診療報酬の届出の有無"/>
    <hyperlink ref="C87:F87" location="病院!B268" display="・職員数の状況"/>
    <hyperlink ref="C88:F88" location="病院!B327" display="・退院調整部門の設置状況"/>
    <hyperlink ref="C89:F89" location="病院!B347" display="・医療機器の台数"/>
    <hyperlink ref="C90:G90" location="病院!B372" display="・過去1年間の間に病棟の再編・見直しがあった場合の報告対象期間"/>
    <hyperlink ref="I383" location="病院!B66" display="メニューへ戻る"/>
    <hyperlink ref="H78:I78" location="病院!B395" display="・入院患者の状況（年間）"/>
    <hyperlink ref="H79:I79" location="病院!B408" display="・入院患者の状況（年間／入棟前の場所・退棟先の場所の状況）"/>
    <hyperlink ref="H80:I80" location="病院!B433" display="・退院後に在宅医療を必要とする患者の状況"/>
    <hyperlink ref="H81:I81" location="病院!B445" display="・看取りを行った患者数"/>
    <hyperlink ref="I458" location="病院!B66" display="メニューへ戻る"/>
    <hyperlink ref="I720" location="病院!B66"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23" manualBreakCount="23">
    <brk id="28" max="70" man="1"/>
    <brk id="60" max="70" man="1"/>
    <brk id="91" max="70" man="1"/>
    <brk id="118" max="70" man="1"/>
    <brk id="133" max="70" man="1"/>
    <brk id="230" max="70" man="1"/>
    <brk id="257" max="70" man="1"/>
    <brk id="285" max="70" man="1"/>
    <brk id="300" max="70" man="1"/>
    <brk id="326" max="70" man="1"/>
    <brk id="357" max="70" man="1"/>
    <brk id="371" max="70" man="1"/>
    <brk id="408" max="70" man="1"/>
    <brk id="434" max="70" man="1"/>
    <brk id="471" max="70" man="1"/>
    <brk id="541" max="70" man="1"/>
    <brk id="580" max="70" man="1"/>
    <brk id="604" max="70" man="1"/>
    <brk id="624" max="70" man="1"/>
    <brk id="641" max="70" man="1"/>
    <brk id="659" max="70" man="1"/>
    <brk id="679" max="70" man="1"/>
    <brk id="704" max="7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606"/>
  <sheetViews>
    <sheetView showGridLines="0" topLeftCell="B1" zoomScale="70" zoomScaleNormal="70" zoomScaleSheetLayoutView="70" workbookViewId="0"/>
  </sheetViews>
  <sheetFormatPr defaultColWidth="9" defaultRowHeight="24"/>
  <cols>
    <col min="1" max="1" width="19.125" style="372"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30" customWidth="1"/>
    <col min="12" max="13" width="11.375" style="6" customWidth="1"/>
    <col min="14" max="15" width="11.375" style="209" customWidth="1"/>
    <col min="16" max="18" width="9" style="9" customWidth="1"/>
    <col min="19" max="16384" width="9" style="9"/>
  </cols>
  <sheetData>
    <row r="1" spans="1:15">
      <c r="A1" s="277"/>
      <c r="B1" s="2"/>
      <c r="N1" s="8"/>
    </row>
    <row r="2" spans="1:15">
      <c r="A2" s="277"/>
      <c r="B2" s="2"/>
    </row>
    <row r="3" spans="1:15" ht="25.5">
      <c r="A3" s="277"/>
      <c r="B3" s="11" t="s">
        <v>650</v>
      </c>
      <c r="C3" s="12"/>
      <c r="D3" s="12"/>
      <c r="E3" s="12"/>
      <c r="F3" s="12"/>
      <c r="G3" s="12"/>
      <c r="H3" s="210"/>
      <c r="I3" s="10"/>
    </row>
    <row r="4" spans="1:15">
      <c r="A4" s="277"/>
      <c r="B4" s="13" t="s">
        <v>2028</v>
      </c>
      <c r="C4" s="14"/>
      <c r="D4" s="14"/>
      <c r="E4" s="14"/>
      <c r="F4" s="14"/>
      <c r="G4" s="14"/>
      <c r="H4" s="211"/>
      <c r="I4" s="15"/>
    </row>
    <row r="5" spans="1:15">
      <c r="A5" s="277"/>
      <c r="B5" s="51" t="s">
        <v>540</v>
      </c>
      <c r="C5" s="212"/>
      <c r="D5" s="212"/>
      <c r="E5" s="212"/>
      <c r="F5" s="212"/>
      <c r="G5" s="16"/>
      <c r="H5" s="17"/>
      <c r="I5" s="17"/>
    </row>
    <row r="6" spans="1:15">
      <c r="A6" s="277"/>
      <c r="B6" s="18"/>
    </row>
    <row r="7" spans="1:15">
      <c r="A7" s="277"/>
      <c r="B7" s="18"/>
    </row>
    <row r="8" spans="1:15" s="22" customFormat="1">
      <c r="A8" s="277"/>
      <c r="B8" s="19" t="s">
        <v>2029</v>
      </c>
      <c r="C8" s="20"/>
      <c r="D8" s="20"/>
      <c r="E8" s="20"/>
      <c r="F8" s="20"/>
      <c r="G8" s="20"/>
      <c r="H8" s="21"/>
      <c r="I8" s="21"/>
      <c r="J8" s="6"/>
      <c r="K8" s="130"/>
      <c r="L8" s="6"/>
      <c r="M8" s="6"/>
      <c r="N8" s="209"/>
      <c r="O8" s="209"/>
    </row>
    <row r="9" spans="1:15" s="22" customFormat="1">
      <c r="A9" s="277"/>
      <c r="B9" s="19"/>
      <c r="C9" s="20"/>
      <c r="D9" s="20"/>
      <c r="E9" s="20"/>
      <c r="F9" s="20"/>
      <c r="G9" s="20"/>
      <c r="H9" s="21"/>
      <c r="I9" s="21"/>
      <c r="J9" s="6"/>
      <c r="K9" s="130"/>
      <c r="L9" s="6"/>
      <c r="M9" s="6"/>
      <c r="N9" s="209"/>
      <c r="O9" s="209"/>
    </row>
    <row r="10" spans="1:15" s="22" customFormat="1">
      <c r="A10" s="277"/>
      <c r="B10" s="24"/>
      <c r="C10" s="20"/>
      <c r="D10" s="20"/>
      <c r="E10" s="20"/>
      <c r="F10" s="20"/>
      <c r="G10" s="20"/>
      <c r="H10" s="21"/>
      <c r="I10" s="387" t="s">
        <v>541</v>
      </c>
      <c r="J10" s="387"/>
      <c r="K10" s="387"/>
      <c r="L10" s="322" t="s">
        <v>542</v>
      </c>
      <c r="M10" s="6"/>
      <c r="N10" s="209"/>
      <c r="O10" s="209"/>
    </row>
    <row r="11" spans="1:15" s="22" customFormat="1" ht="17.25" customHeight="1">
      <c r="A11" s="358" t="s">
        <v>2030</v>
      </c>
      <c r="B11" s="18"/>
      <c r="C11" s="20"/>
      <c r="D11" s="20"/>
      <c r="E11" s="20"/>
      <c r="F11" s="20"/>
      <c r="G11" s="20"/>
      <c r="H11" s="21"/>
      <c r="I11" s="385" t="s">
        <v>10</v>
      </c>
      <c r="J11" s="385"/>
      <c r="K11" s="385"/>
      <c r="L11" s="213"/>
      <c r="M11" s="6"/>
      <c r="N11" s="209"/>
      <c r="O11" s="209"/>
    </row>
    <row r="12" spans="1:15" s="22" customFormat="1">
      <c r="A12" s="358" t="s">
        <v>2030</v>
      </c>
      <c r="B12" s="26"/>
      <c r="C12" s="20"/>
      <c r="D12" s="20"/>
      <c r="E12" s="20"/>
      <c r="F12" s="20"/>
      <c r="G12" s="20"/>
      <c r="H12" s="21"/>
      <c r="I12" s="385" t="s">
        <v>11</v>
      </c>
      <c r="J12" s="385"/>
      <c r="K12" s="385"/>
      <c r="L12" s="214" t="s">
        <v>707</v>
      </c>
      <c r="M12" s="6"/>
      <c r="N12" s="209"/>
      <c r="O12" s="209"/>
    </row>
    <row r="13" spans="1:15" s="22" customFormat="1">
      <c r="A13" s="358" t="s">
        <v>2030</v>
      </c>
      <c r="B13" s="26"/>
      <c r="C13" s="20"/>
      <c r="D13" s="20"/>
      <c r="E13" s="20"/>
      <c r="F13" s="20"/>
      <c r="G13" s="20"/>
      <c r="H13" s="21"/>
      <c r="I13" s="385" t="s">
        <v>12</v>
      </c>
      <c r="J13" s="385"/>
      <c r="K13" s="385"/>
      <c r="L13" s="215"/>
      <c r="M13" s="6"/>
      <c r="N13" s="209"/>
      <c r="O13" s="209"/>
    </row>
    <row r="14" spans="1:15" s="22" customFormat="1">
      <c r="A14" s="358" t="s">
        <v>2030</v>
      </c>
      <c r="B14" s="18"/>
      <c r="C14" s="20"/>
      <c r="D14" s="20"/>
      <c r="E14" s="20"/>
      <c r="F14" s="20"/>
      <c r="G14" s="20"/>
      <c r="H14" s="21"/>
      <c r="I14" s="385" t="s">
        <v>13</v>
      </c>
      <c r="J14" s="385"/>
      <c r="K14" s="385"/>
      <c r="L14" s="216"/>
      <c r="M14" s="6"/>
      <c r="N14" s="209"/>
      <c r="O14" s="209"/>
    </row>
    <row r="15" spans="1:15" s="22" customFormat="1">
      <c r="A15" s="358" t="s">
        <v>2030</v>
      </c>
      <c r="B15" s="18"/>
      <c r="C15" s="20"/>
      <c r="D15" s="20"/>
      <c r="E15" s="20"/>
      <c r="F15" s="20"/>
      <c r="G15" s="20"/>
      <c r="H15" s="21"/>
      <c r="I15" s="385" t="s">
        <v>543</v>
      </c>
      <c r="J15" s="385"/>
      <c r="K15" s="385"/>
      <c r="L15" s="215"/>
      <c r="M15" s="6"/>
      <c r="N15" s="209"/>
      <c r="O15" s="209"/>
    </row>
    <row r="16" spans="1:15" s="22" customFormat="1">
      <c r="A16" s="358" t="s">
        <v>2030</v>
      </c>
      <c r="B16" s="18"/>
      <c r="C16" s="20"/>
      <c r="D16" s="20"/>
      <c r="E16" s="20"/>
      <c r="F16" s="20"/>
      <c r="G16" s="20"/>
      <c r="H16" s="21"/>
      <c r="I16" s="385" t="s">
        <v>2031</v>
      </c>
      <c r="J16" s="385"/>
      <c r="K16" s="385"/>
      <c r="L16" s="215"/>
      <c r="M16" s="6"/>
      <c r="N16" s="209"/>
      <c r="O16" s="209"/>
    </row>
    <row r="17" spans="1:71" s="22" customFormat="1">
      <c r="A17" s="358" t="s">
        <v>2030</v>
      </c>
      <c r="B17" s="18"/>
      <c r="C17" s="20"/>
      <c r="D17" s="20"/>
      <c r="E17" s="20"/>
      <c r="F17" s="20"/>
      <c r="G17" s="20"/>
      <c r="H17" s="21"/>
      <c r="I17" s="385" t="s">
        <v>545</v>
      </c>
      <c r="J17" s="385"/>
      <c r="K17" s="385"/>
      <c r="L17" s="215"/>
      <c r="M17" s="6"/>
      <c r="N17" s="209"/>
      <c r="O17" s="209"/>
    </row>
    <row r="18" spans="1:71" s="22" customFormat="1" ht="315" customHeight="1">
      <c r="A18" s="359" t="s">
        <v>709</v>
      </c>
      <c r="B18" s="18"/>
      <c r="C18" s="20"/>
      <c r="D18" s="20"/>
      <c r="E18" s="20"/>
      <c r="F18" s="20"/>
      <c r="G18" s="20"/>
      <c r="H18" s="21"/>
      <c r="I18" s="398" t="s">
        <v>546</v>
      </c>
      <c r="J18" s="398"/>
      <c r="K18" s="398"/>
      <c r="L18" s="360" t="s">
        <v>16</v>
      </c>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35"/>
      <c r="AP18" s="335"/>
      <c r="AQ18" s="335"/>
      <c r="AR18" s="335"/>
      <c r="AS18" s="335"/>
      <c r="AT18" s="335"/>
      <c r="AU18" s="335"/>
      <c r="AV18" s="335"/>
      <c r="AW18" s="335"/>
      <c r="AX18" s="335"/>
      <c r="AY18" s="335"/>
      <c r="AZ18" s="335"/>
      <c r="BA18" s="335"/>
      <c r="BB18" s="335"/>
      <c r="BC18" s="335"/>
      <c r="BD18" s="335"/>
      <c r="BE18" s="335"/>
      <c r="BF18" s="335"/>
      <c r="BG18" s="335"/>
      <c r="BH18" s="335"/>
      <c r="BI18" s="335"/>
      <c r="BJ18" s="335"/>
      <c r="BK18" s="335"/>
      <c r="BL18" s="335"/>
      <c r="BM18" s="335"/>
      <c r="BN18" s="335"/>
      <c r="BO18" s="335"/>
      <c r="BP18" s="335"/>
      <c r="BQ18" s="335"/>
      <c r="BR18" s="335"/>
      <c r="BS18" s="335"/>
    </row>
    <row r="19" spans="1:71" s="22" customFormat="1">
      <c r="A19" s="328"/>
      <c r="B19" s="18"/>
      <c r="C19" s="3"/>
      <c r="D19" s="3"/>
      <c r="E19" s="4"/>
      <c r="F19" s="3"/>
      <c r="G19" s="29"/>
      <c r="H19" s="5"/>
      <c r="I19" s="5"/>
      <c r="J19" s="6"/>
      <c r="K19" s="30"/>
      <c r="L19" s="8"/>
      <c r="M19" s="8"/>
      <c r="N19" s="8"/>
      <c r="O19" s="8"/>
      <c r="P19" s="8"/>
      <c r="Q19" s="8"/>
      <c r="R19" s="9"/>
    </row>
    <row r="20" spans="1:71">
      <c r="A20" s="328"/>
      <c r="B20" s="18"/>
      <c r="K20" s="30"/>
      <c r="L20" s="8"/>
      <c r="M20" s="8"/>
      <c r="N20" s="8"/>
      <c r="O20" s="8"/>
      <c r="P20" s="8"/>
      <c r="Q20" s="8"/>
    </row>
    <row r="21" spans="1:71" s="22" customFormat="1">
      <c r="A21" s="277"/>
      <c r="B21" s="18"/>
      <c r="C21" s="3"/>
      <c r="D21" s="3"/>
      <c r="E21" s="4"/>
      <c r="F21" s="3"/>
      <c r="G21" s="29"/>
      <c r="H21" s="5"/>
      <c r="I21" s="5"/>
      <c r="J21" s="6"/>
      <c r="K21" s="130"/>
      <c r="L21" s="217"/>
      <c r="M21" s="6"/>
      <c r="N21" s="209"/>
      <c r="O21" s="209"/>
    </row>
    <row r="22" spans="1:71">
      <c r="A22" s="277"/>
      <c r="B22" s="18"/>
    </row>
    <row r="23" spans="1:71" s="22" customFormat="1">
      <c r="A23" s="277"/>
      <c r="B23" s="19" t="s">
        <v>547</v>
      </c>
      <c r="C23" s="20"/>
      <c r="D23" s="20"/>
      <c r="E23" s="20"/>
      <c r="F23" s="20"/>
      <c r="G23" s="20"/>
      <c r="H23" s="21"/>
      <c r="I23" s="21"/>
      <c r="J23" s="6"/>
      <c r="K23" s="130"/>
      <c r="L23" s="6"/>
      <c r="M23" s="6"/>
      <c r="N23" s="209"/>
      <c r="O23" s="209"/>
    </row>
    <row r="24" spans="1:71" s="22" customFormat="1">
      <c r="A24" s="277"/>
      <c r="B24" s="19"/>
      <c r="C24" s="20"/>
      <c r="D24" s="20"/>
      <c r="E24" s="20"/>
      <c r="F24" s="20"/>
      <c r="G24" s="20"/>
      <c r="H24" s="21"/>
      <c r="I24" s="21"/>
      <c r="J24" s="6"/>
      <c r="K24" s="130"/>
      <c r="L24" s="6"/>
      <c r="M24" s="6"/>
      <c r="N24" s="209"/>
      <c r="O24" s="209"/>
    </row>
    <row r="25" spans="1:71" s="22" customFormat="1">
      <c r="A25" s="277"/>
      <c r="B25" s="24"/>
      <c r="C25" s="20"/>
      <c r="D25" s="20"/>
      <c r="E25" s="20"/>
      <c r="F25" s="20"/>
      <c r="G25" s="20"/>
      <c r="H25" s="21"/>
      <c r="I25" s="392" t="s">
        <v>541</v>
      </c>
      <c r="J25" s="393"/>
      <c r="K25" s="394"/>
      <c r="L25" s="322" t="s">
        <v>542</v>
      </c>
      <c r="M25" s="6"/>
      <c r="N25" s="209"/>
      <c r="O25" s="209"/>
    </row>
    <row r="26" spans="1:71" s="22" customFormat="1">
      <c r="A26" s="358" t="s">
        <v>2032</v>
      </c>
      <c r="B26" s="18"/>
      <c r="C26" s="20"/>
      <c r="D26" s="20"/>
      <c r="E26" s="20"/>
      <c r="F26" s="20"/>
      <c r="G26" s="20"/>
      <c r="H26" s="21"/>
      <c r="I26" s="395" t="s">
        <v>10</v>
      </c>
      <c r="J26" s="396"/>
      <c r="K26" s="397"/>
      <c r="L26" s="213"/>
      <c r="M26" s="6"/>
      <c r="N26" s="209"/>
      <c r="O26" s="209"/>
    </row>
    <row r="27" spans="1:71" s="22" customFormat="1">
      <c r="A27" s="358" t="s">
        <v>2032</v>
      </c>
      <c r="B27" s="26"/>
      <c r="C27" s="20"/>
      <c r="D27" s="20"/>
      <c r="E27" s="20"/>
      <c r="F27" s="20"/>
      <c r="G27" s="20"/>
      <c r="H27" s="21"/>
      <c r="I27" s="395" t="s">
        <v>11</v>
      </c>
      <c r="J27" s="396"/>
      <c r="K27" s="397"/>
      <c r="L27" s="214" t="s">
        <v>707</v>
      </c>
      <c r="M27" s="6"/>
      <c r="N27" s="209"/>
      <c r="O27" s="209"/>
    </row>
    <row r="28" spans="1:71" s="22" customFormat="1">
      <c r="A28" s="358" t="s">
        <v>2032</v>
      </c>
      <c r="B28" s="26"/>
      <c r="C28" s="20"/>
      <c r="D28" s="20"/>
      <c r="E28" s="20"/>
      <c r="F28" s="20"/>
      <c r="G28" s="20"/>
      <c r="H28" s="21"/>
      <c r="I28" s="395" t="s">
        <v>12</v>
      </c>
      <c r="J28" s="396"/>
      <c r="K28" s="397"/>
      <c r="L28" s="215"/>
      <c r="M28" s="6"/>
      <c r="N28" s="209"/>
      <c r="O28" s="209"/>
    </row>
    <row r="29" spans="1:71" s="22" customFormat="1">
      <c r="A29" s="358" t="s">
        <v>2032</v>
      </c>
      <c r="B29" s="18"/>
      <c r="C29" s="20"/>
      <c r="D29" s="20"/>
      <c r="E29" s="20"/>
      <c r="F29" s="20"/>
      <c r="G29" s="20"/>
      <c r="H29" s="21"/>
      <c r="I29" s="395" t="s">
        <v>13</v>
      </c>
      <c r="J29" s="396"/>
      <c r="K29" s="397"/>
      <c r="L29" s="216"/>
      <c r="M29" s="6"/>
      <c r="N29" s="209"/>
      <c r="O29" s="209"/>
    </row>
    <row r="30" spans="1:71" s="22" customFormat="1">
      <c r="A30" s="358" t="s">
        <v>2032</v>
      </c>
      <c r="B30" s="18"/>
      <c r="C30" s="20"/>
      <c r="D30" s="20"/>
      <c r="E30" s="20"/>
      <c r="F30" s="20"/>
      <c r="G30" s="20"/>
      <c r="H30" s="21"/>
      <c r="I30" s="395" t="s">
        <v>19</v>
      </c>
      <c r="J30" s="396"/>
      <c r="K30" s="397"/>
      <c r="L30" s="215"/>
      <c r="M30" s="8"/>
      <c r="N30" s="218"/>
      <c r="O30" s="209"/>
    </row>
    <row r="31" spans="1:71" s="22" customFormat="1">
      <c r="A31" s="358" t="s">
        <v>2032</v>
      </c>
      <c r="B31" s="18"/>
      <c r="C31" s="20"/>
      <c r="D31" s="20"/>
      <c r="E31" s="20"/>
      <c r="F31" s="20"/>
      <c r="G31" s="20"/>
      <c r="H31" s="21"/>
      <c r="I31" s="395" t="s">
        <v>20</v>
      </c>
      <c r="J31" s="396"/>
      <c r="K31" s="397"/>
      <c r="L31" s="215"/>
      <c r="M31" s="8"/>
      <c r="N31" s="218"/>
      <c r="O31" s="209"/>
    </row>
    <row r="32" spans="1:71" s="22" customFormat="1">
      <c r="A32" s="358" t="s">
        <v>2032</v>
      </c>
      <c r="B32" s="18"/>
      <c r="C32" s="20"/>
      <c r="D32" s="20"/>
      <c r="E32" s="20"/>
      <c r="F32" s="20"/>
      <c r="G32" s="20"/>
      <c r="H32" s="21"/>
      <c r="I32" s="395" t="s">
        <v>21</v>
      </c>
      <c r="J32" s="396"/>
      <c r="K32" s="397"/>
      <c r="L32" s="215"/>
      <c r="M32" s="8"/>
      <c r="N32" s="218"/>
      <c r="O32" s="209"/>
    </row>
    <row r="33" spans="1:71" s="22" customFormat="1">
      <c r="A33" s="358" t="s">
        <v>2032</v>
      </c>
      <c r="B33" s="18"/>
      <c r="C33" s="20"/>
      <c r="D33" s="20"/>
      <c r="E33" s="20"/>
      <c r="F33" s="20"/>
      <c r="G33" s="20"/>
      <c r="H33" s="21"/>
      <c r="I33" s="385" t="s">
        <v>2033</v>
      </c>
      <c r="J33" s="385"/>
      <c r="K33" s="385"/>
      <c r="L33" s="215"/>
      <c r="M33" s="8"/>
      <c r="N33" s="219"/>
      <c r="O33" s="209"/>
    </row>
    <row r="34" spans="1:71" s="22" customFormat="1">
      <c r="A34" s="277"/>
      <c r="B34" s="18"/>
      <c r="C34" s="3"/>
      <c r="D34" s="3"/>
      <c r="E34" s="4"/>
      <c r="F34" s="3"/>
      <c r="G34" s="220"/>
      <c r="H34" s="5"/>
      <c r="I34" s="5"/>
      <c r="J34" s="6"/>
      <c r="K34" s="130"/>
      <c r="L34" s="6"/>
      <c r="M34" s="6"/>
      <c r="N34" s="209"/>
      <c r="O34" s="209"/>
    </row>
    <row r="35" spans="1:71" s="22" customFormat="1">
      <c r="A35" s="277"/>
      <c r="B35" s="18"/>
      <c r="C35" s="3"/>
      <c r="D35" s="3"/>
      <c r="E35" s="4"/>
      <c r="F35" s="3"/>
      <c r="H35" s="5"/>
      <c r="I35" s="5"/>
      <c r="J35" s="6"/>
      <c r="K35" s="130"/>
      <c r="L35" s="6"/>
      <c r="M35" s="6"/>
      <c r="N35" s="209"/>
      <c r="O35" s="209"/>
    </row>
    <row r="36" spans="1:71" s="22" customFormat="1">
      <c r="A36" s="277"/>
      <c r="B36" s="19" t="s">
        <v>22</v>
      </c>
      <c r="C36" s="20"/>
      <c r="D36" s="20"/>
      <c r="E36" s="20"/>
      <c r="F36" s="20"/>
      <c r="G36" s="20"/>
      <c r="H36" s="21"/>
      <c r="I36" s="21"/>
      <c r="J36" s="6"/>
      <c r="K36" s="130"/>
      <c r="L36" s="6"/>
      <c r="M36" s="6"/>
      <c r="N36" s="209"/>
      <c r="O36" s="209"/>
    </row>
    <row r="37" spans="1:71" s="22" customFormat="1">
      <c r="A37" s="277"/>
      <c r="B37" s="19"/>
      <c r="C37" s="20"/>
      <c r="D37" s="20"/>
      <c r="E37" s="20"/>
      <c r="F37" s="20"/>
      <c r="G37" s="20"/>
      <c r="H37" s="21"/>
      <c r="I37" s="21"/>
      <c r="J37" s="6"/>
      <c r="K37" s="130"/>
      <c r="L37" s="6"/>
      <c r="M37" s="6"/>
      <c r="N37" s="209"/>
      <c r="O37" s="209"/>
    </row>
    <row r="38" spans="1:71" s="22" customFormat="1">
      <c r="A38" s="277"/>
      <c r="B38" s="24"/>
      <c r="C38" s="20"/>
      <c r="D38" s="20"/>
      <c r="E38" s="20"/>
      <c r="F38" s="20"/>
      <c r="G38" s="20"/>
      <c r="H38" s="21"/>
      <c r="I38" s="392" t="s">
        <v>548</v>
      </c>
      <c r="J38" s="393"/>
      <c r="K38" s="394"/>
      <c r="L38" s="322" t="s">
        <v>542</v>
      </c>
      <c r="M38" s="6"/>
      <c r="N38" s="209"/>
      <c r="O38" s="209"/>
    </row>
    <row r="39" spans="1:71" s="22" customFormat="1" ht="17.25" customHeight="1">
      <c r="A39" s="358" t="s">
        <v>2034</v>
      </c>
      <c r="B39" s="18"/>
      <c r="C39" s="20"/>
      <c r="D39" s="20"/>
      <c r="E39" s="20"/>
      <c r="F39" s="20"/>
      <c r="G39" s="20"/>
      <c r="H39" s="21"/>
      <c r="I39" s="395" t="s">
        <v>549</v>
      </c>
      <c r="J39" s="396"/>
      <c r="K39" s="397"/>
      <c r="L39" s="213"/>
      <c r="M39" s="6"/>
      <c r="N39" s="209"/>
      <c r="O39" s="209"/>
    </row>
    <row r="40" spans="1:71" s="22" customFormat="1">
      <c r="A40" s="358" t="s">
        <v>2034</v>
      </c>
      <c r="B40" s="26"/>
      <c r="C40" s="20"/>
      <c r="D40" s="20"/>
      <c r="E40" s="20"/>
      <c r="F40" s="20"/>
      <c r="G40" s="20"/>
      <c r="H40" s="21"/>
      <c r="I40" s="395" t="s">
        <v>25</v>
      </c>
      <c r="J40" s="396"/>
      <c r="K40" s="397"/>
      <c r="L40" s="214"/>
      <c r="M40" s="6"/>
      <c r="N40" s="209"/>
      <c r="O40" s="209"/>
    </row>
    <row r="41" spans="1:71" s="22" customFormat="1">
      <c r="A41" s="358" t="s">
        <v>2034</v>
      </c>
      <c r="B41" s="26"/>
      <c r="C41" s="20"/>
      <c r="D41" s="20"/>
      <c r="E41" s="20"/>
      <c r="F41" s="20"/>
      <c r="G41" s="20"/>
      <c r="H41" s="21"/>
      <c r="I41" s="395" t="s">
        <v>26</v>
      </c>
      <c r="J41" s="396"/>
      <c r="K41" s="397"/>
      <c r="L41" s="221"/>
      <c r="M41" s="6"/>
      <c r="N41" s="209"/>
      <c r="O41" s="209"/>
    </row>
    <row r="42" spans="1:71" s="22" customFormat="1">
      <c r="A42" s="358" t="s">
        <v>2034</v>
      </c>
      <c r="B42" s="18"/>
      <c r="C42" s="20"/>
      <c r="D42" s="20"/>
      <c r="E42" s="20"/>
      <c r="F42" s="20"/>
      <c r="G42" s="20"/>
      <c r="H42" s="21"/>
      <c r="I42" s="395" t="s">
        <v>550</v>
      </c>
      <c r="J42" s="396"/>
      <c r="K42" s="397"/>
      <c r="L42" s="214"/>
      <c r="M42" s="6"/>
      <c r="N42" s="209"/>
      <c r="O42" s="209"/>
    </row>
    <row r="43" spans="1:71" s="22" customFormat="1">
      <c r="A43" s="328"/>
      <c r="B43" s="18"/>
      <c r="C43" s="3"/>
      <c r="D43" s="3"/>
      <c r="E43" s="4"/>
      <c r="F43" s="3"/>
      <c r="G43" s="29"/>
      <c r="H43" s="5"/>
      <c r="I43" s="5"/>
      <c r="J43" s="6"/>
      <c r="K43" s="30"/>
      <c r="L43" s="8"/>
      <c r="M43" s="8"/>
      <c r="N43" s="8"/>
      <c r="O43" s="8"/>
      <c r="P43" s="8"/>
      <c r="Q43" s="8"/>
      <c r="R43" s="9"/>
    </row>
    <row r="44" spans="1:71">
      <c r="A44" s="328"/>
      <c r="B44" s="18"/>
      <c r="K44" s="30"/>
      <c r="L44" s="8"/>
      <c r="M44" s="8"/>
      <c r="N44" s="8"/>
      <c r="O44" s="8"/>
      <c r="P44" s="8"/>
      <c r="Q44" s="8"/>
    </row>
    <row r="45" spans="1:71" s="22" customFormat="1">
      <c r="A45" s="328"/>
      <c r="B45" s="19" t="s">
        <v>28</v>
      </c>
      <c r="C45" s="20"/>
      <c r="D45" s="20"/>
      <c r="E45" s="20"/>
      <c r="F45" s="20"/>
      <c r="G45" s="20"/>
      <c r="H45" s="21"/>
      <c r="I45" s="21"/>
      <c r="J45" s="6"/>
      <c r="K45" s="30"/>
      <c r="L45" s="8"/>
      <c r="M45" s="8"/>
      <c r="N45" s="8"/>
      <c r="O45" s="8"/>
      <c r="P45" s="8"/>
      <c r="Q45" s="8"/>
      <c r="R45" s="9"/>
    </row>
    <row r="46" spans="1:71" s="22" customFormat="1">
      <c r="A46" s="328"/>
      <c r="B46" s="19"/>
      <c r="C46" s="19"/>
      <c r="D46" s="19"/>
      <c r="E46" s="19"/>
      <c r="F46" s="19"/>
      <c r="G46" s="19"/>
      <c r="H46" s="15"/>
      <c r="I46" s="15"/>
      <c r="J46" s="6"/>
      <c r="K46" s="30"/>
      <c r="L46" s="23"/>
      <c r="M46" s="23"/>
      <c r="N46" s="23"/>
      <c r="O46" s="23"/>
      <c r="P46" s="23"/>
      <c r="Q46" s="23"/>
      <c r="R46" s="9"/>
    </row>
    <row r="47" spans="1:71" s="22" customFormat="1">
      <c r="A47" s="328"/>
      <c r="B47" s="24"/>
      <c r="C47" s="20"/>
      <c r="D47" s="20"/>
      <c r="E47" s="20"/>
      <c r="F47" s="20"/>
      <c r="G47" s="20"/>
      <c r="H47" s="21"/>
      <c r="I47" s="392" t="s">
        <v>541</v>
      </c>
      <c r="J47" s="393"/>
      <c r="K47" s="394"/>
      <c r="L47" s="222" t="s">
        <v>542</v>
      </c>
      <c r="M47" s="335"/>
      <c r="N47" s="335"/>
      <c r="O47" s="335"/>
      <c r="P47" s="335"/>
      <c r="Q47" s="335"/>
      <c r="R47" s="335"/>
      <c r="S47" s="335"/>
      <c r="T47" s="335"/>
      <c r="U47" s="335"/>
      <c r="V47" s="335"/>
      <c r="W47" s="335"/>
      <c r="X47" s="335"/>
      <c r="Y47" s="335"/>
      <c r="Z47" s="335"/>
      <c r="AA47" s="335"/>
      <c r="AB47" s="335"/>
      <c r="AC47" s="335"/>
      <c r="AD47" s="335"/>
      <c r="AE47" s="335"/>
      <c r="AF47" s="335"/>
      <c r="AG47" s="335"/>
      <c r="AH47" s="335"/>
      <c r="AI47" s="335"/>
      <c r="AJ47" s="335"/>
      <c r="AK47" s="335"/>
      <c r="AL47" s="335"/>
      <c r="AM47" s="335"/>
      <c r="AN47" s="335"/>
      <c r="AO47" s="335"/>
      <c r="AP47" s="335"/>
      <c r="AQ47" s="335"/>
      <c r="AR47" s="335"/>
      <c r="AS47" s="335"/>
      <c r="AT47" s="335"/>
      <c r="AU47" s="335"/>
      <c r="AV47" s="335"/>
      <c r="AW47" s="335"/>
      <c r="AX47" s="335"/>
      <c r="AY47" s="335"/>
      <c r="AZ47" s="335"/>
      <c r="BA47" s="335"/>
      <c r="BB47" s="335"/>
      <c r="BC47" s="335"/>
      <c r="BD47" s="335"/>
      <c r="BE47" s="335"/>
      <c r="BF47" s="335"/>
      <c r="BG47" s="335"/>
      <c r="BH47" s="335"/>
      <c r="BI47" s="335"/>
      <c r="BJ47" s="335"/>
      <c r="BK47" s="335"/>
      <c r="BL47" s="335"/>
      <c r="BM47" s="335"/>
      <c r="BN47" s="335"/>
      <c r="BO47" s="335"/>
      <c r="BP47" s="335"/>
      <c r="BQ47" s="335"/>
      <c r="BR47" s="335"/>
      <c r="BS47" s="335"/>
    </row>
    <row r="48" spans="1:71" s="22" customFormat="1" ht="17.25" customHeight="1">
      <c r="A48" s="358" t="s">
        <v>2035</v>
      </c>
      <c r="B48" s="18"/>
      <c r="C48" s="20"/>
      <c r="D48" s="20"/>
      <c r="E48" s="20"/>
      <c r="F48" s="20"/>
      <c r="G48" s="20"/>
      <c r="H48" s="21"/>
      <c r="I48" s="395" t="s">
        <v>10</v>
      </c>
      <c r="J48" s="396"/>
      <c r="K48" s="397"/>
      <c r="L48" s="25"/>
      <c r="M48" s="335"/>
      <c r="N48" s="335"/>
      <c r="O48" s="335"/>
      <c r="P48" s="335"/>
      <c r="Q48" s="335"/>
      <c r="R48" s="335"/>
      <c r="S48" s="335"/>
      <c r="T48" s="335"/>
      <c r="U48" s="335"/>
      <c r="V48" s="335"/>
      <c r="W48" s="335"/>
      <c r="X48" s="335"/>
      <c r="Y48" s="335"/>
      <c r="Z48" s="335"/>
      <c r="AA48" s="335"/>
      <c r="AB48" s="335"/>
      <c r="AC48" s="335"/>
      <c r="AD48" s="335"/>
      <c r="AE48" s="335"/>
      <c r="AF48" s="335"/>
      <c r="AG48" s="335"/>
      <c r="AH48" s="335"/>
      <c r="AI48" s="335"/>
      <c r="AJ48" s="335"/>
      <c r="AK48" s="335"/>
      <c r="AL48" s="335"/>
      <c r="AM48" s="335"/>
      <c r="AN48" s="335"/>
      <c r="AO48" s="335"/>
      <c r="AP48" s="335"/>
      <c r="AQ48" s="335"/>
      <c r="AR48" s="335"/>
      <c r="AS48" s="335"/>
      <c r="AT48" s="335"/>
      <c r="AU48" s="335"/>
      <c r="AV48" s="335"/>
      <c r="AW48" s="335"/>
      <c r="AX48" s="335"/>
      <c r="AY48" s="335"/>
      <c r="AZ48" s="335"/>
      <c r="BA48" s="335"/>
      <c r="BB48" s="335"/>
      <c r="BC48" s="335"/>
      <c r="BD48" s="335"/>
      <c r="BE48" s="335"/>
      <c r="BF48" s="335"/>
      <c r="BG48" s="335"/>
      <c r="BH48" s="335"/>
      <c r="BI48" s="335"/>
      <c r="BJ48" s="335"/>
      <c r="BK48" s="335"/>
      <c r="BL48" s="335"/>
      <c r="BM48" s="335"/>
      <c r="BN48" s="335"/>
      <c r="BO48" s="335"/>
      <c r="BP48" s="335"/>
      <c r="BQ48" s="335"/>
      <c r="BR48" s="335"/>
      <c r="BS48" s="335"/>
    </row>
    <row r="49" spans="1:72" s="22" customFormat="1" ht="17.25" customHeight="1">
      <c r="A49" s="358" t="s">
        <v>2035</v>
      </c>
      <c r="B49" s="26"/>
      <c r="C49" s="20"/>
      <c r="D49" s="20"/>
      <c r="E49" s="20"/>
      <c r="F49" s="20"/>
      <c r="G49" s="20"/>
      <c r="H49" s="21"/>
      <c r="I49" s="395" t="s">
        <v>11</v>
      </c>
      <c r="J49" s="396"/>
      <c r="K49" s="397"/>
      <c r="L49" s="25"/>
      <c r="M49" s="335"/>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335"/>
      <c r="AY49" s="335"/>
      <c r="AZ49" s="335"/>
      <c r="BA49" s="335"/>
      <c r="BB49" s="335"/>
      <c r="BC49" s="335"/>
      <c r="BD49" s="335"/>
      <c r="BE49" s="335"/>
      <c r="BF49" s="335"/>
      <c r="BG49" s="335"/>
      <c r="BH49" s="335"/>
      <c r="BI49" s="335"/>
      <c r="BJ49" s="335"/>
      <c r="BK49" s="335"/>
      <c r="BL49" s="335"/>
      <c r="BM49" s="335"/>
      <c r="BN49" s="335"/>
      <c r="BO49" s="335"/>
      <c r="BP49" s="335"/>
      <c r="BQ49" s="335"/>
      <c r="BR49" s="335"/>
      <c r="BS49" s="335"/>
    </row>
    <row r="50" spans="1:72" s="22" customFormat="1" ht="17.25" customHeight="1">
      <c r="A50" s="358" t="s">
        <v>2035</v>
      </c>
      <c r="B50" s="26"/>
      <c r="C50" s="20"/>
      <c r="D50" s="20"/>
      <c r="E50" s="20"/>
      <c r="F50" s="20"/>
      <c r="G50" s="20"/>
      <c r="H50" s="21"/>
      <c r="I50" s="395" t="s">
        <v>12</v>
      </c>
      <c r="J50" s="396"/>
      <c r="K50" s="397"/>
      <c r="L50" s="27"/>
      <c r="M50" s="335"/>
      <c r="N50" s="335"/>
      <c r="O50" s="335"/>
      <c r="P50" s="335"/>
      <c r="Q50" s="335"/>
      <c r="R50" s="335"/>
      <c r="S50" s="335"/>
      <c r="T50" s="335"/>
      <c r="U50" s="335"/>
      <c r="V50" s="335"/>
      <c r="W50" s="335"/>
      <c r="X50" s="335"/>
      <c r="Y50" s="335"/>
      <c r="Z50" s="335"/>
      <c r="AA50" s="335"/>
      <c r="AB50" s="335"/>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335"/>
      <c r="AY50" s="335"/>
      <c r="AZ50" s="335"/>
      <c r="BA50" s="335"/>
      <c r="BB50" s="335"/>
      <c r="BC50" s="335"/>
      <c r="BD50" s="335"/>
      <c r="BE50" s="335"/>
      <c r="BF50" s="335"/>
      <c r="BG50" s="335"/>
      <c r="BH50" s="335"/>
      <c r="BI50" s="335"/>
      <c r="BJ50" s="335"/>
      <c r="BK50" s="335"/>
      <c r="BL50" s="335"/>
      <c r="BM50" s="335"/>
      <c r="BN50" s="335"/>
      <c r="BO50" s="335"/>
      <c r="BP50" s="335"/>
      <c r="BQ50" s="335"/>
      <c r="BR50" s="335"/>
      <c r="BS50" s="335"/>
    </row>
    <row r="51" spans="1:72" s="22" customFormat="1" ht="17.25" customHeight="1">
      <c r="A51" s="358" t="s">
        <v>2035</v>
      </c>
      <c r="B51" s="18"/>
      <c r="C51" s="20"/>
      <c r="D51" s="20"/>
      <c r="E51" s="20"/>
      <c r="F51" s="20"/>
      <c r="G51" s="20"/>
      <c r="H51" s="21"/>
      <c r="I51" s="395" t="s">
        <v>13</v>
      </c>
      <c r="J51" s="396"/>
      <c r="K51" s="397"/>
      <c r="L51" s="28"/>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335"/>
      <c r="AY51" s="335"/>
      <c r="AZ51" s="335"/>
      <c r="BA51" s="335"/>
      <c r="BB51" s="335"/>
      <c r="BC51" s="335"/>
      <c r="BD51" s="335"/>
      <c r="BE51" s="335"/>
      <c r="BF51" s="335"/>
      <c r="BG51" s="335"/>
      <c r="BH51" s="335"/>
      <c r="BI51" s="335"/>
      <c r="BJ51" s="335"/>
      <c r="BK51" s="335"/>
      <c r="BL51" s="335"/>
      <c r="BM51" s="335"/>
      <c r="BN51" s="335"/>
      <c r="BO51" s="335"/>
      <c r="BP51" s="335"/>
      <c r="BQ51" s="335"/>
      <c r="BR51" s="335"/>
      <c r="BS51" s="335"/>
    </row>
    <row r="52" spans="1:72" s="22" customFormat="1" ht="17.25" customHeight="1">
      <c r="A52" s="358" t="s">
        <v>2035</v>
      </c>
      <c r="B52" s="18"/>
      <c r="C52" s="20"/>
      <c r="D52" s="20"/>
      <c r="E52" s="20"/>
      <c r="F52" s="20"/>
      <c r="G52" s="20"/>
      <c r="H52" s="21"/>
      <c r="I52" s="395" t="s">
        <v>19</v>
      </c>
      <c r="J52" s="396"/>
      <c r="K52" s="397"/>
      <c r="L52" s="27"/>
      <c r="M52" s="335"/>
      <c r="N52" s="335"/>
      <c r="O52" s="335"/>
      <c r="P52" s="335"/>
      <c r="Q52" s="335"/>
      <c r="R52" s="335"/>
      <c r="S52" s="335"/>
      <c r="T52" s="335"/>
      <c r="U52" s="335"/>
      <c r="V52" s="335"/>
      <c r="W52" s="335"/>
      <c r="X52" s="335"/>
      <c r="Y52" s="335"/>
      <c r="Z52" s="335"/>
      <c r="AA52" s="335"/>
      <c r="AB52" s="335"/>
      <c r="AC52" s="335"/>
      <c r="AD52" s="335"/>
      <c r="AE52" s="335"/>
      <c r="AF52" s="335"/>
      <c r="AG52" s="335"/>
      <c r="AH52" s="335"/>
      <c r="AI52" s="335"/>
      <c r="AJ52" s="335"/>
      <c r="AK52" s="335"/>
      <c r="AL52" s="335"/>
      <c r="AM52" s="335"/>
      <c r="AN52" s="335"/>
      <c r="AO52" s="335"/>
      <c r="AP52" s="335"/>
      <c r="AQ52" s="335"/>
      <c r="AR52" s="335"/>
      <c r="AS52" s="335"/>
      <c r="AT52" s="335"/>
      <c r="AU52" s="335"/>
      <c r="AV52" s="335"/>
      <c r="AW52" s="335"/>
      <c r="AX52" s="335"/>
      <c r="AY52" s="335"/>
      <c r="AZ52" s="335"/>
      <c r="BA52" s="335"/>
      <c r="BB52" s="335"/>
      <c r="BC52" s="335"/>
      <c r="BD52" s="335"/>
      <c r="BE52" s="335"/>
      <c r="BF52" s="335"/>
      <c r="BG52" s="335"/>
      <c r="BH52" s="335"/>
      <c r="BI52" s="335"/>
      <c r="BJ52" s="335"/>
      <c r="BK52" s="335"/>
      <c r="BL52" s="335"/>
      <c r="BM52" s="335"/>
      <c r="BN52" s="335"/>
      <c r="BO52" s="335"/>
      <c r="BP52" s="335"/>
      <c r="BQ52" s="335"/>
      <c r="BR52" s="335"/>
      <c r="BS52" s="335"/>
    </row>
    <row r="53" spans="1:72" s="22" customFormat="1" ht="17.25" customHeight="1">
      <c r="A53" s="358" t="s">
        <v>2035</v>
      </c>
      <c r="B53" s="18"/>
      <c r="C53" s="20"/>
      <c r="D53" s="20"/>
      <c r="E53" s="20"/>
      <c r="F53" s="20"/>
      <c r="G53" s="20"/>
      <c r="H53" s="21"/>
      <c r="I53" s="395" t="s">
        <v>20</v>
      </c>
      <c r="J53" s="396"/>
      <c r="K53" s="397"/>
      <c r="L53" s="27"/>
      <c r="M53" s="335"/>
      <c r="N53" s="335"/>
      <c r="O53" s="335"/>
      <c r="P53" s="335"/>
      <c r="Q53" s="335"/>
      <c r="R53" s="335"/>
      <c r="S53" s="335"/>
      <c r="T53" s="335"/>
      <c r="U53" s="335"/>
      <c r="V53" s="335"/>
      <c r="W53" s="335"/>
      <c r="X53" s="335"/>
      <c r="Y53" s="335"/>
      <c r="Z53" s="335"/>
      <c r="AA53" s="335"/>
      <c r="AB53" s="335"/>
      <c r="AC53" s="335"/>
      <c r="AD53" s="335"/>
      <c r="AE53" s="335"/>
      <c r="AF53" s="335"/>
      <c r="AG53" s="335"/>
      <c r="AH53" s="335"/>
      <c r="AI53" s="335"/>
      <c r="AJ53" s="335"/>
      <c r="AK53" s="335"/>
      <c r="AL53" s="335"/>
      <c r="AM53" s="335"/>
      <c r="AN53" s="335"/>
      <c r="AO53" s="335"/>
      <c r="AP53" s="335"/>
      <c r="AQ53" s="335"/>
      <c r="AR53" s="335"/>
      <c r="AS53" s="335"/>
      <c r="AT53" s="335"/>
      <c r="AU53" s="335"/>
      <c r="AV53" s="335"/>
      <c r="AW53" s="335"/>
      <c r="AX53" s="335"/>
      <c r="AY53" s="335"/>
      <c r="AZ53" s="335"/>
      <c r="BA53" s="335"/>
      <c r="BB53" s="335"/>
      <c r="BC53" s="335"/>
      <c r="BD53" s="335"/>
      <c r="BE53" s="335"/>
      <c r="BF53" s="335"/>
      <c r="BG53" s="335"/>
      <c r="BH53" s="335"/>
      <c r="BI53" s="335"/>
      <c r="BJ53" s="335"/>
      <c r="BK53" s="335"/>
      <c r="BL53" s="335"/>
      <c r="BM53" s="335"/>
      <c r="BN53" s="335"/>
      <c r="BO53" s="335"/>
      <c r="BP53" s="335"/>
      <c r="BQ53" s="335"/>
      <c r="BR53" s="335"/>
      <c r="BS53" s="335"/>
    </row>
    <row r="54" spans="1:72" s="32" customFormat="1" ht="17.25" customHeight="1">
      <c r="A54" s="358" t="s">
        <v>2035</v>
      </c>
      <c r="B54" s="18"/>
      <c r="C54" s="20"/>
      <c r="D54" s="20"/>
      <c r="E54" s="20"/>
      <c r="F54" s="20"/>
      <c r="G54" s="20"/>
      <c r="H54" s="21"/>
      <c r="I54" s="395" t="s">
        <v>21</v>
      </c>
      <c r="J54" s="396"/>
      <c r="K54" s="397"/>
      <c r="L54" s="27"/>
      <c r="M54" s="335"/>
      <c r="N54" s="335"/>
      <c r="O54" s="335"/>
      <c r="P54" s="335"/>
      <c r="Q54" s="335"/>
      <c r="R54" s="335"/>
      <c r="S54" s="335"/>
      <c r="T54" s="335"/>
      <c r="U54" s="335"/>
      <c r="V54" s="335"/>
      <c r="W54" s="335"/>
      <c r="X54" s="335"/>
      <c r="Y54" s="335"/>
      <c r="Z54" s="335"/>
      <c r="AA54" s="335"/>
      <c r="AB54" s="335"/>
      <c r="AC54" s="335"/>
      <c r="AD54" s="335"/>
      <c r="AE54" s="335"/>
      <c r="AF54" s="335"/>
      <c r="AG54" s="335"/>
      <c r="AH54" s="335"/>
      <c r="AI54" s="335"/>
      <c r="AJ54" s="335"/>
      <c r="AK54" s="335"/>
      <c r="AL54" s="335"/>
      <c r="AM54" s="335"/>
      <c r="AN54" s="335"/>
      <c r="AO54" s="335"/>
      <c r="AP54" s="335"/>
      <c r="AQ54" s="335"/>
      <c r="AR54" s="335"/>
      <c r="AS54" s="335"/>
      <c r="AT54" s="335"/>
      <c r="AU54" s="335"/>
      <c r="AV54" s="335"/>
      <c r="AW54" s="335"/>
      <c r="AX54" s="335"/>
      <c r="AY54" s="335"/>
      <c r="AZ54" s="335"/>
      <c r="BA54" s="335"/>
      <c r="BB54" s="335"/>
      <c r="BC54" s="335"/>
      <c r="BD54" s="335"/>
      <c r="BE54" s="335"/>
      <c r="BF54" s="335"/>
      <c r="BG54" s="335"/>
      <c r="BH54" s="335"/>
      <c r="BI54" s="335"/>
      <c r="BJ54" s="335"/>
      <c r="BK54" s="335"/>
      <c r="BL54" s="335"/>
      <c r="BM54" s="335"/>
      <c r="BN54" s="335"/>
      <c r="BO54" s="335"/>
      <c r="BP54" s="335"/>
      <c r="BQ54" s="335"/>
      <c r="BR54" s="335"/>
      <c r="BS54" s="335"/>
    </row>
    <row r="55" spans="1:72" s="22" customFormat="1" ht="17.25" customHeight="1">
      <c r="A55" s="358" t="s">
        <v>2035</v>
      </c>
      <c r="B55" s="18"/>
      <c r="C55" s="20"/>
      <c r="D55" s="20"/>
      <c r="E55" s="20"/>
      <c r="F55" s="20"/>
      <c r="G55" s="20"/>
      <c r="H55" s="21"/>
      <c r="I55" s="385" t="s">
        <v>29</v>
      </c>
      <c r="J55" s="385"/>
      <c r="K55" s="385"/>
      <c r="L55" s="27" t="s">
        <v>707</v>
      </c>
      <c r="M55" s="335"/>
      <c r="N55" s="335"/>
      <c r="O55" s="335"/>
      <c r="P55" s="335"/>
      <c r="Q55" s="335"/>
      <c r="R55" s="335"/>
      <c r="S55" s="335"/>
      <c r="T55" s="335"/>
      <c r="U55" s="335"/>
      <c r="V55" s="335"/>
      <c r="W55" s="335"/>
      <c r="X55" s="335"/>
      <c r="Y55" s="335"/>
      <c r="Z55" s="335"/>
      <c r="AA55" s="335"/>
      <c r="AB55" s="335"/>
      <c r="AC55" s="335"/>
      <c r="AD55" s="335"/>
      <c r="AE55" s="335"/>
      <c r="AF55" s="335"/>
      <c r="AG55" s="335"/>
      <c r="AH55" s="335"/>
      <c r="AI55" s="335"/>
      <c r="AJ55" s="335"/>
      <c r="AK55" s="335"/>
      <c r="AL55" s="335"/>
      <c r="AM55" s="335"/>
      <c r="AN55" s="335"/>
      <c r="AO55" s="335"/>
      <c r="AP55" s="335"/>
      <c r="AQ55" s="335"/>
      <c r="AR55" s="335"/>
      <c r="AS55" s="335"/>
      <c r="AT55" s="335"/>
      <c r="AU55" s="335"/>
      <c r="AV55" s="335"/>
      <c r="AW55" s="335"/>
      <c r="AX55" s="335"/>
      <c r="AY55" s="335"/>
      <c r="AZ55" s="335"/>
      <c r="BA55" s="335"/>
      <c r="BB55" s="335"/>
      <c r="BC55" s="335"/>
      <c r="BD55" s="335"/>
      <c r="BE55" s="335"/>
      <c r="BF55" s="335"/>
      <c r="BG55" s="335"/>
      <c r="BH55" s="335"/>
      <c r="BI55" s="335"/>
      <c r="BJ55" s="335"/>
      <c r="BK55" s="335"/>
      <c r="BL55" s="335"/>
      <c r="BM55" s="335"/>
      <c r="BN55" s="335"/>
      <c r="BO55" s="335"/>
      <c r="BP55" s="335"/>
      <c r="BQ55" s="335"/>
      <c r="BR55" s="335"/>
      <c r="BS55" s="335"/>
    </row>
    <row r="56" spans="1:72" s="22" customFormat="1" ht="17.25" customHeight="1">
      <c r="A56" s="358" t="s">
        <v>2035</v>
      </c>
      <c r="B56" s="18"/>
      <c r="C56" s="20"/>
      <c r="D56" s="20"/>
      <c r="E56" s="20"/>
      <c r="F56" s="20"/>
      <c r="G56" s="20"/>
      <c r="H56" s="21"/>
      <c r="I56" s="385" t="s">
        <v>30</v>
      </c>
      <c r="J56" s="385"/>
      <c r="K56" s="385"/>
      <c r="L56" s="27" t="s">
        <v>16</v>
      </c>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c r="AN56" s="335"/>
      <c r="AO56" s="335"/>
      <c r="AP56" s="335"/>
      <c r="AQ56" s="335"/>
      <c r="AR56" s="335"/>
      <c r="AS56" s="335"/>
      <c r="AT56" s="335"/>
      <c r="AU56" s="335"/>
      <c r="AV56" s="335"/>
      <c r="AW56" s="335"/>
      <c r="AX56" s="335"/>
      <c r="AY56" s="335"/>
      <c r="AZ56" s="335"/>
      <c r="BA56" s="335"/>
      <c r="BB56" s="335"/>
      <c r="BC56" s="335"/>
      <c r="BD56" s="335"/>
      <c r="BE56" s="335"/>
      <c r="BF56" s="335"/>
      <c r="BG56" s="335"/>
      <c r="BH56" s="335"/>
      <c r="BI56" s="335"/>
      <c r="BJ56" s="335"/>
      <c r="BK56" s="335"/>
      <c r="BL56" s="335"/>
      <c r="BM56" s="335"/>
      <c r="BN56" s="335"/>
      <c r="BO56" s="335"/>
      <c r="BP56" s="335"/>
      <c r="BQ56" s="335"/>
      <c r="BR56" s="335"/>
      <c r="BS56" s="335"/>
    </row>
    <row r="57" spans="1:72" s="22" customFormat="1">
      <c r="A57" s="328"/>
      <c r="B57" s="18"/>
      <c r="C57" s="3"/>
      <c r="D57" s="3"/>
      <c r="E57" s="4"/>
      <c r="F57" s="3"/>
      <c r="G57" s="33"/>
      <c r="H57" s="5"/>
      <c r="I57" s="5"/>
      <c r="J57" s="6"/>
      <c r="K57" s="30"/>
      <c r="L57" s="8"/>
      <c r="M57" s="8"/>
      <c r="N57" s="8"/>
      <c r="O57" s="8"/>
      <c r="P57" s="8"/>
      <c r="Q57" s="8"/>
      <c r="R57" s="9"/>
    </row>
    <row r="58" spans="1:72" s="22" customFormat="1">
      <c r="A58" s="328"/>
      <c r="B58" s="18"/>
      <c r="C58" s="3"/>
      <c r="D58" s="3"/>
      <c r="E58" s="4"/>
      <c r="F58" s="3"/>
      <c r="G58" s="33"/>
      <c r="H58" s="5"/>
      <c r="I58" s="5"/>
      <c r="J58" s="6"/>
      <c r="K58" s="30"/>
      <c r="L58" s="8"/>
      <c r="M58" s="8"/>
      <c r="N58" s="8"/>
      <c r="O58" s="8"/>
      <c r="P58" s="8"/>
      <c r="Q58" s="8"/>
      <c r="R58" s="9"/>
    </row>
    <row r="59" spans="1:72" s="22" customFormat="1">
      <c r="A59" s="277"/>
      <c r="B59" s="18"/>
      <c r="C59" s="3"/>
      <c r="D59" s="3"/>
      <c r="E59" s="4"/>
      <c r="F59" s="3"/>
      <c r="G59" s="33"/>
      <c r="H59" s="5"/>
      <c r="I59" s="5"/>
      <c r="J59" s="6"/>
      <c r="K59" s="130"/>
      <c r="L59" s="6"/>
      <c r="M59" s="6"/>
      <c r="N59" s="209"/>
      <c r="O59" s="209"/>
    </row>
    <row r="60" spans="1:72" s="22" customFormat="1">
      <c r="A60" s="277"/>
      <c r="B60" s="18"/>
      <c r="C60" s="3"/>
      <c r="D60" s="3"/>
      <c r="E60" s="4"/>
      <c r="F60" s="3"/>
      <c r="G60" s="29"/>
      <c r="H60" s="5"/>
      <c r="I60" s="5"/>
      <c r="J60" s="6"/>
      <c r="K60" s="130"/>
      <c r="L60" s="6"/>
      <c r="M60" s="6"/>
      <c r="N60" s="209"/>
      <c r="O60" s="209"/>
    </row>
    <row r="61" spans="1:72" s="22" customFormat="1">
      <c r="A61" s="277"/>
      <c r="B61" s="2"/>
      <c r="C61" s="37" t="s">
        <v>2036</v>
      </c>
      <c r="D61" s="38"/>
      <c r="E61" s="38"/>
      <c r="F61" s="38"/>
      <c r="G61" s="38"/>
      <c r="H61" s="38"/>
      <c r="I61" s="5"/>
      <c r="J61" s="39"/>
      <c r="K61" s="223"/>
      <c r="L61" s="6"/>
      <c r="M61" s="6"/>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9"/>
    </row>
    <row r="62" spans="1:72" s="22" customFormat="1" ht="34.5" customHeight="1">
      <c r="A62" s="277"/>
      <c r="B62" s="2"/>
      <c r="C62" s="40"/>
      <c r="D62" s="402" t="s">
        <v>32</v>
      </c>
      <c r="E62" s="402"/>
      <c r="F62" s="402"/>
      <c r="G62" s="402"/>
      <c r="H62" s="402"/>
      <c r="I62" s="402"/>
      <c r="J62" s="402"/>
      <c r="K62" s="402"/>
      <c r="L62" s="402"/>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77"/>
      <c r="B63" s="2"/>
      <c r="C63" s="43"/>
      <c r="D63" s="403" t="s">
        <v>2037</v>
      </c>
      <c r="E63" s="403"/>
      <c r="F63" s="403"/>
      <c r="G63" s="403"/>
      <c r="H63" s="403"/>
      <c r="I63" s="403"/>
      <c r="J63" s="403"/>
      <c r="K63" s="403"/>
      <c r="L63" s="403"/>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77"/>
      <c r="B64" s="2"/>
      <c r="C64" s="43"/>
      <c r="D64" s="403" t="s">
        <v>2038</v>
      </c>
      <c r="E64" s="403"/>
      <c r="F64" s="403"/>
      <c r="G64" s="403"/>
      <c r="H64" s="403"/>
      <c r="I64" s="403"/>
      <c r="J64" s="403"/>
      <c r="K64" s="403"/>
      <c r="L64" s="403"/>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77"/>
      <c r="B65" s="2"/>
      <c r="C65" s="43"/>
      <c r="D65" s="403" t="s">
        <v>35</v>
      </c>
      <c r="E65" s="403"/>
      <c r="F65" s="403"/>
      <c r="G65" s="403"/>
      <c r="H65" s="403"/>
      <c r="I65" s="403"/>
      <c r="J65" s="403"/>
      <c r="K65" s="403"/>
      <c r="L65" s="403"/>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ht="34.5" customHeight="1">
      <c r="A66" s="277"/>
      <c r="B66" s="2"/>
      <c r="C66" s="43"/>
      <c r="D66" s="403" t="s">
        <v>551</v>
      </c>
      <c r="E66" s="403"/>
      <c r="F66" s="403"/>
      <c r="G66" s="403"/>
      <c r="H66" s="403"/>
      <c r="I66" s="403"/>
      <c r="J66" s="403"/>
      <c r="K66" s="403"/>
      <c r="L66" s="403"/>
      <c r="M66" s="41"/>
      <c r="N66" s="41"/>
      <c r="O66" s="41"/>
      <c r="P66" s="41"/>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9"/>
    </row>
    <row r="67" spans="1:72" s="22" customFormat="1">
      <c r="A67" s="277"/>
      <c r="B67" s="19"/>
      <c r="C67" s="36"/>
      <c r="D67" s="36"/>
      <c r="E67" s="36"/>
      <c r="F67" s="36"/>
      <c r="G67" s="36"/>
      <c r="H67" s="21"/>
      <c r="I67" s="21"/>
      <c r="J67" s="6"/>
      <c r="K67" s="130"/>
      <c r="L67" s="6"/>
      <c r="M67" s="6"/>
      <c r="N67" s="209"/>
      <c r="O67" s="209"/>
      <c r="P67" s="209"/>
      <c r="BT67" s="9"/>
    </row>
    <row r="68" spans="1:72" s="225" customFormat="1">
      <c r="A68" s="361"/>
      <c r="B68" s="224"/>
      <c r="C68" s="45" t="s">
        <v>37</v>
      </c>
      <c r="F68" s="36"/>
      <c r="G68" s="226"/>
      <c r="H68" s="21"/>
      <c r="I68" s="333" t="s">
        <v>2039</v>
      </c>
      <c r="J68" s="36" t="s">
        <v>39</v>
      </c>
      <c r="K68" s="227"/>
      <c r="L68" s="228"/>
      <c r="M68" s="228"/>
      <c r="N68" s="228"/>
      <c r="O68" s="228"/>
      <c r="P68" s="228"/>
      <c r="R68" s="229"/>
      <c r="S68" s="229"/>
      <c r="T68" s="229"/>
      <c r="U68" s="229"/>
      <c r="W68" s="229"/>
      <c r="X68" s="229"/>
      <c r="Y68" s="229"/>
      <c r="Z68" s="229"/>
      <c r="AB68" s="229"/>
      <c r="AC68" s="229"/>
      <c r="AD68" s="229"/>
      <c r="AE68" s="229"/>
      <c r="AG68" s="229"/>
      <c r="AH68" s="229"/>
      <c r="AI68" s="229"/>
      <c r="AJ68" s="229"/>
      <c r="AL68" s="229"/>
      <c r="AM68" s="229"/>
      <c r="AN68" s="229"/>
      <c r="AO68" s="229"/>
      <c r="AQ68" s="229"/>
      <c r="AR68" s="229"/>
      <c r="AS68" s="229"/>
      <c r="AT68" s="229"/>
      <c r="AV68" s="229"/>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30"/>
    </row>
    <row r="69" spans="1:72" s="22" customFormat="1">
      <c r="A69" s="277"/>
      <c r="B69" s="2"/>
      <c r="C69" s="48"/>
      <c r="D69" s="36"/>
      <c r="E69" s="36"/>
      <c r="F69" s="36"/>
      <c r="G69" s="36"/>
      <c r="H69" s="21"/>
      <c r="I69" s="38"/>
      <c r="J69" s="6"/>
      <c r="K69" s="130"/>
      <c r="L69" s="48"/>
      <c r="M69" s="48"/>
      <c r="N69" s="48"/>
      <c r="O69" s="48"/>
      <c r="P69" s="48"/>
      <c r="R69" s="49"/>
      <c r="S69" s="49"/>
      <c r="T69" s="49"/>
      <c r="U69" s="49"/>
      <c r="W69" s="49"/>
      <c r="X69" s="49"/>
      <c r="Y69" s="49"/>
      <c r="Z69" s="49"/>
      <c r="AB69" s="49"/>
      <c r="AC69" s="49"/>
      <c r="AD69" s="49"/>
      <c r="AE69" s="49"/>
      <c r="AG69" s="49"/>
      <c r="AH69" s="49"/>
      <c r="AI69" s="49"/>
      <c r="AJ69" s="49"/>
      <c r="AL69" s="49"/>
      <c r="AM69" s="49"/>
      <c r="AN69" s="49"/>
      <c r="AO69" s="49"/>
      <c r="AQ69" s="49"/>
      <c r="AR69" s="49"/>
      <c r="AS69" s="49"/>
      <c r="AT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9"/>
    </row>
    <row r="70" spans="1:72" s="22" customFormat="1">
      <c r="A70" s="277"/>
      <c r="B70" s="2"/>
      <c r="C70" s="42"/>
      <c r="D70" s="42"/>
      <c r="E70" s="42"/>
      <c r="F70" s="42"/>
      <c r="G70" s="42"/>
      <c r="H70" s="42"/>
      <c r="I70" s="42"/>
      <c r="J70" s="42"/>
      <c r="K70" s="231"/>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9"/>
    </row>
    <row r="71" spans="1:72" s="22" customFormat="1">
      <c r="A71" s="277"/>
      <c r="B71" s="2"/>
      <c r="C71" s="51"/>
      <c r="D71" s="36"/>
      <c r="E71" s="36"/>
      <c r="F71" s="36"/>
      <c r="G71" s="36"/>
      <c r="H71" s="21"/>
      <c r="I71" s="42"/>
      <c r="J71" s="42"/>
      <c r="K71" s="231"/>
      <c r="L71" s="42"/>
      <c r="M71" s="42"/>
      <c r="N71" s="42"/>
      <c r="O71" s="42"/>
      <c r="P71" s="42"/>
      <c r="R71" s="49"/>
      <c r="S71" s="49"/>
      <c r="T71" s="49"/>
      <c r="U71" s="49"/>
      <c r="W71" s="49"/>
      <c r="X71" s="49"/>
      <c r="Y71" s="49"/>
      <c r="Z71" s="49"/>
      <c r="AB71" s="49"/>
      <c r="AC71" s="49"/>
      <c r="AD71" s="49"/>
      <c r="AE71" s="49"/>
      <c r="AG71" s="49"/>
      <c r="AH71" s="49"/>
      <c r="AI71" s="49"/>
      <c r="AJ71" s="49"/>
      <c r="AL71" s="49"/>
      <c r="AM71" s="49"/>
      <c r="AN71" s="49"/>
      <c r="AO71" s="49"/>
      <c r="AQ71" s="49"/>
      <c r="AR71" s="49"/>
      <c r="AS71" s="49"/>
      <c r="AT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9"/>
    </row>
    <row r="72" spans="1:72" s="22" customFormat="1">
      <c r="A72" s="277"/>
      <c r="B72" s="2"/>
      <c r="C72" s="51"/>
      <c r="D72" s="36"/>
      <c r="E72" s="36"/>
      <c r="F72" s="36"/>
      <c r="G72" s="36"/>
      <c r="H72" s="21"/>
      <c r="I72" s="42"/>
      <c r="J72" s="42"/>
      <c r="K72" s="231"/>
      <c r="L72" s="42"/>
      <c r="M72" s="42"/>
      <c r="N72" s="42"/>
      <c r="O72" s="51"/>
      <c r="P72" s="51"/>
      <c r="R72" s="49"/>
      <c r="S72" s="49"/>
      <c r="T72" s="49"/>
      <c r="U72" s="49"/>
      <c r="W72" s="49"/>
      <c r="X72" s="49"/>
      <c r="Y72" s="49"/>
      <c r="Z72" s="49"/>
      <c r="AB72" s="49"/>
      <c r="AC72" s="49"/>
      <c r="AD72" s="49"/>
      <c r="AE72" s="49"/>
      <c r="AG72" s="49"/>
      <c r="AH72" s="49"/>
      <c r="AI72" s="49"/>
      <c r="AJ72" s="49"/>
      <c r="AL72" s="49"/>
      <c r="AM72" s="49"/>
      <c r="AN72" s="49"/>
      <c r="AO72" s="49"/>
      <c r="AQ72" s="49"/>
      <c r="AR72" s="49"/>
      <c r="AS72" s="49"/>
      <c r="AT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9"/>
    </row>
    <row r="73" spans="1:72" s="22" customFormat="1">
      <c r="A73" s="277"/>
      <c r="B73" s="2"/>
      <c r="C73" s="386" t="s">
        <v>552</v>
      </c>
      <c r="D73" s="386"/>
      <c r="E73" s="386"/>
      <c r="F73" s="386"/>
      <c r="G73" s="386"/>
      <c r="H73" s="386"/>
      <c r="I73" s="320" t="s">
        <v>553</v>
      </c>
      <c r="J73" s="386" t="s">
        <v>554</v>
      </c>
      <c r="K73" s="386"/>
      <c r="L73" s="386"/>
      <c r="M73" s="386"/>
      <c r="N73" s="386"/>
      <c r="O73" s="386"/>
      <c r="P73" s="48"/>
      <c r="R73" s="49"/>
      <c r="S73" s="49"/>
      <c r="T73" s="49"/>
      <c r="U73" s="49"/>
      <c r="W73" s="49"/>
      <c r="X73" s="49"/>
      <c r="Y73" s="49"/>
      <c r="Z73" s="49"/>
      <c r="AB73" s="49"/>
      <c r="AC73" s="49"/>
      <c r="AD73" s="49"/>
      <c r="AE73" s="49"/>
      <c r="AG73" s="49"/>
      <c r="AH73" s="49"/>
      <c r="AI73" s="49"/>
      <c r="AJ73" s="49"/>
      <c r="AL73" s="49"/>
      <c r="AM73" s="49"/>
      <c r="AN73" s="49"/>
      <c r="AO73" s="49"/>
      <c r="AQ73" s="49"/>
      <c r="AR73" s="49"/>
      <c r="AS73" s="49"/>
      <c r="AT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9"/>
    </row>
    <row r="74" spans="1:72" s="22" customFormat="1">
      <c r="A74" s="277"/>
      <c r="B74" s="2"/>
      <c r="C74" s="386" t="s">
        <v>43</v>
      </c>
      <c r="D74" s="386"/>
      <c r="E74" s="386"/>
      <c r="F74" s="386"/>
      <c r="G74" s="386"/>
      <c r="H74" s="386"/>
      <c r="I74" s="320" t="s">
        <v>555</v>
      </c>
      <c r="J74" s="386" t="s">
        <v>556</v>
      </c>
      <c r="K74" s="386"/>
      <c r="L74" s="386"/>
      <c r="M74" s="386"/>
      <c r="N74" s="386"/>
      <c r="O74" s="386"/>
      <c r="P74" s="51"/>
      <c r="R74" s="39"/>
      <c r="S74" s="39"/>
      <c r="T74" s="39"/>
      <c r="U74" s="39"/>
      <c r="W74" s="39"/>
      <c r="X74" s="39"/>
      <c r="Y74" s="39"/>
      <c r="Z74" s="39"/>
      <c r="AB74" s="39"/>
      <c r="AC74" s="39"/>
      <c r="AD74" s="39"/>
      <c r="AE74" s="39"/>
      <c r="AG74" s="39"/>
      <c r="AH74" s="39"/>
      <c r="AI74" s="39"/>
      <c r="AJ74" s="39"/>
      <c r="AL74" s="39"/>
      <c r="AM74" s="39"/>
      <c r="AN74" s="39"/>
      <c r="AO74" s="39"/>
      <c r="AQ74" s="39"/>
      <c r="AR74" s="39"/>
      <c r="AS74" s="39"/>
      <c r="AT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9"/>
    </row>
    <row r="75" spans="1:72" s="22" customFormat="1">
      <c r="A75" s="277"/>
      <c r="B75" s="2"/>
      <c r="C75" s="386" t="s">
        <v>46</v>
      </c>
      <c r="D75" s="386"/>
      <c r="E75" s="386"/>
      <c r="F75" s="386"/>
      <c r="G75" s="386"/>
      <c r="H75" s="386"/>
      <c r="I75" s="320" t="s">
        <v>557</v>
      </c>
      <c r="J75" s="386" t="s">
        <v>558</v>
      </c>
      <c r="K75" s="386"/>
      <c r="L75" s="386"/>
      <c r="M75" s="386"/>
      <c r="N75" s="386"/>
      <c r="O75" s="386"/>
      <c r="P75" s="51"/>
      <c r="R75" s="49"/>
      <c r="S75" s="49"/>
      <c r="T75" s="49"/>
      <c r="U75" s="49"/>
      <c r="W75" s="49"/>
      <c r="X75" s="49"/>
      <c r="Y75" s="49"/>
      <c r="Z75" s="49"/>
      <c r="AB75" s="49"/>
      <c r="AC75" s="49"/>
      <c r="AD75" s="49"/>
      <c r="AE75" s="49"/>
      <c r="AG75" s="49"/>
      <c r="AH75" s="49"/>
      <c r="AI75" s="49"/>
      <c r="AJ75" s="49"/>
      <c r="AL75" s="49"/>
      <c r="AM75" s="49"/>
      <c r="AN75" s="49"/>
      <c r="AO75" s="49"/>
      <c r="AQ75" s="49"/>
      <c r="AR75" s="49"/>
      <c r="AS75" s="49"/>
      <c r="AT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9"/>
    </row>
    <row r="76" spans="1:72" s="22" customFormat="1">
      <c r="A76" s="277"/>
      <c r="B76" s="2"/>
      <c r="C76" s="386" t="s">
        <v>2040</v>
      </c>
      <c r="D76" s="386"/>
      <c r="E76" s="386"/>
      <c r="F76" s="386"/>
      <c r="G76" s="386"/>
      <c r="H76" s="386"/>
      <c r="I76" s="320" t="s">
        <v>560</v>
      </c>
      <c r="J76" s="386" t="s">
        <v>561</v>
      </c>
      <c r="K76" s="386"/>
      <c r="L76" s="386"/>
      <c r="M76" s="386"/>
      <c r="N76" s="386"/>
      <c r="O76" s="386"/>
      <c r="P76" s="51"/>
      <c r="R76" s="39"/>
      <c r="S76" s="39"/>
      <c r="T76" s="39"/>
      <c r="U76" s="39"/>
      <c r="W76" s="39"/>
      <c r="X76" s="39"/>
      <c r="Y76" s="39"/>
      <c r="Z76" s="39"/>
      <c r="AB76" s="39"/>
      <c r="AC76" s="39"/>
      <c r="AD76" s="39"/>
      <c r="AE76" s="39"/>
      <c r="AG76" s="39"/>
      <c r="AH76" s="39"/>
      <c r="AI76" s="39"/>
      <c r="AJ76" s="39"/>
      <c r="AL76" s="39"/>
      <c r="AM76" s="39"/>
      <c r="AN76" s="39"/>
      <c r="AO76" s="39"/>
      <c r="AQ76" s="39"/>
      <c r="AR76" s="39"/>
      <c r="AS76" s="39"/>
      <c r="AT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9"/>
    </row>
    <row r="77" spans="1:72" s="22" customFormat="1">
      <c r="A77" s="277"/>
      <c r="B77" s="2"/>
      <c r="C77" s="386" t="s">
        <v>562</v>
      </c>
      <c r="D77" s="386"/>
      <c r="E77" s="386"/>
      <c r="F77" s="386"/>
      <c r="G77" s="386"/>
      <c r="H77" s="386"/>
      <c r="I77" s="320" t="s">
        <v>563</v>
      </c>
      <c r="J77" s="386" t="s">
        <v>564</v>
      </c>
      <c r="K77" s="386"/>
      <c r="L77" s="386"/>
      <c r="M77" s="386"/>
      <c r="N77" s="386"/>
      <c r="O77" s="386"/>
      <c r="P77" s="51"/>
      <c r="R77" s="39"/>
      <c r="S77" s="39"/>
      <c r="T77" s="39"/>
      <c r="U77" s="39"/>
      <c r="W77" s="39"/>
      <c r="X77" s="39"/>
      <c r="Y77" s="39"/>
      <c r="Z77" s="39"/>
      <c r="AB77" s="39"/>
      <c r="AC77" s="39"/>
      <c r="AD77" s="39"/>
      <c r="AE77" s="39"/>
      <c r="AG77" s="39"/>
      <c r="AH77" s="39"/>
      <c r="AI77" s="39"/>
      <c r="AJ77" s="39"/>
      <c r="AL77" s="39"/>
      <c r="AM77" s="39"/>
      <c r="AN77" s="39"/>
      <c r="AO77" s="39"/>
      <c r="AQ77" s="39"/>
      <c r="AR77" s="39"/>
      <c r="AS77" s="39"/>
      <c r="AT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9"/>
    </row>
    <row r="78" spans="1:72" s="22" customFormat="1">
      <c r="A78" s="277"/>
      <c r="B78" s="2"/>
      <c r="C78" s="386" t="s">
        <v>565</v>
      </c>
      <c r="D78" s="386"/>
      <c r="E78" s="386"/>
      <c r="F78" s="386"/>
      <c r="G78" s="386"/>
      <c r="H78" s="386"/>
      <c r="I78" s="232"/>
      <c r="J78" s="386" t="s">
        <v>566</v>
      </c>
      <c r="K78" s="386"/>
      <c r="L78" s="386"/>
      <c r="M78" s="6"/>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c r="BJ78" s="209"/>
      <c r="BK78" s="209"/>
      <c r="BL78" s="209"/>
      <c r="BM78" s="209"/>
      <c r="BN78" s="209"/>
      <c r="BO78" s="209"/>
      <c r="BP78" s="209"/>
      <c r="BQ78" s="209"/>
      <c r="BR78" s="209"/>
      <c r="BS78" s="209"/>
      <c r="BT78" s="9"/>
    </row>
    <row r="79" spans="1:72" s="22" customFormat="1">
      <c r="A79" s="277"/>
      <c r="B79" s="2"/>
      <c r="C79" s="386" t="s">
        <v>567</v>
      </c>
      <c r="D79" s="386"/>
      <c r="E79" s="386"/>
      <c r="F79" s="386"/>
      <c r="G79" s="386"/>
      <c r="H79" s="386"/>
      <c r="I79" s="38"/>
      <c r="J79" s="386" t="s">
        <v>568</v>
      </c>
      <c r="K79" s="386"/>
      <c r="L79" s="386"/>
      <c r="M79" s="6"/>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c r="BJ79" s="209"/>
      <c r="BK79" s="209"/>
      <c r="BL79" s="209"/>
      <c r="BM79" s="209"/>
      <c r="BN79" s="209"/>
      <c r="BO79" s="209"/>
      <c r="BP79" s="209"/>
      <c r="BQ79" s="209"/>
      <c r="BR79" s="209"/>
      <c r="BS79" s="209"/>
      <c r="BT79" s="9"/>
    </row>
    <row r="80" spans="1:72" s="22" customFormat="1">
      <c r="A80" s="277"/>
      <c r="B80" s="2"/>
      <c r="C80" s="386" t="s">
        <v>569</v>
      </c>
      <c r="D80" s="386"/>
      <c r="E80" s="386"/>
      <c r="F80" s="386"/>
      <c r="G80" s="386"/>
      <c r="H80" s="386"/>
      <c r="I80" s="38"/>
      <c r="J80" s="386" t="s">
        <v>570</v>
      </c>
      <c r="K80" s="386"/>
      <c r="L80" s="386"/>
      <c r="M80" s="6"/>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c r="BJ80" s="209"/>
      <c r="BK80" s="209"/>
      <c r="BL80" s="209"/>
      <c r="BM80" s="209"/>
      <c r="BN80" s="209"/>
      <c r="BO80" s="209"/>
      <c r="BP80" s="209"/>
      <c r="BQ80" s="209"/>
      <c r="BR80" s="209"/>
      <c r="BS80" s="209"/>
      <c r="BT80" s="9"/>
    </row>
    <row r="81" spans="1:72" s="22" customFormat="1">
      <c r="A81" s="277"/>
      <c r="B81" s="2"/>
      <c r="C81" s="386" t="s">
        <v>2041</v>
      </c>
      <c r="D81" s="386"/>
      <c r="E81" s="386"/>
      <c r="F81" s="386"/>
      <c r="G81" s="386"/>
      <c r="H81" s="386"/>
      <c r="I81" s="38"/>
      <c r="J81" s="386" t="s">
        <v>572</v>
      </c>
      <c r="K81" s="386"/>
      <c r="L81" s="386"/>
      <c r="M81" s="6"/>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9"/>
    </row>
    <row r="82" spans="1:72" s="22" customFormat="1">
      <c r="A82" s="277"/>
      <c r="B82" s="2"/>
      <c r="C82" s="386" t="s">
        <v>573</v>
      </c>
      <c r="D82" s="386"/>
      <c r="E82" s="386"/>
      <c r="F82" s="386"/>
      <c r="G82" s="386"/>
      <c r="H82" s="386"/>
      <c r="I82" s="38"/>
      <c r="J82" s="386" t="s">
        <v>2042</v>
      </c>
      <c r="K82" s="386"/>
      <c r="L82" s="386"/>
      <c r="M82" s="6"/>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9"/>
    </row>
    <row r="83" spans="1:72" s="22" customFormat="1">
      <c r="A83" s="277"/>
      <c r="B83" s="2"/>
      <c r="C83" s="386" t="s">
        <v>575</v>
      </c>
      <c r="D83" s="386"/>
      <c r="E83" s="386"/>
      <c r="F83" s="386"/>
      <c r="G83" s="386"/>
      <c r="H83" s="386"/>
      <c r="I83" s="38"/>
      <c r="J83" s="38"/>
      <c r="K83" s="233"/>
      <c r="L83" s="6"/>
      <c r="M83" s="6"/>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c r="BI83" s="209"/>
      <c r="BJ83" s="209"/>
      <c r="BK83" s="209"/>
      <c r="BL83" s="209"/>
      <c r="BM83" s="209"/>
      <c r="BN83" s="209"/>
      <c r="BO83" s="209"/>
      <c r="BP83" s="209"/>
      <c r="BQ83" s="209"/>
      <c r="BR83" s="209"/>
      <c r="BS83" s="209"/>
      <c r="BT83" s="9"/>
    </row>
    <row r="84" spans="1:72" s="22" customFormat="1">
      <c r="A84" s="277"/>
      <c r="B84" s="2"/>
      <c r="C84" s="38"/>
      <c r="D84" s="38"/>
      <c r="E84" s="38"/>
      <c r="F84" s="38"/>
      <c r="G84" s="38"/>
      <c r="H84" s="38"/>
      <c r="I84" s="38"/>
      <c r="J84" s="38"/>
      <c r="K84" s="233"/>
      <c r="L84" s="6"/>
      <c r="M84" s="6"/>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c r="BI84" s="209"/>
      <c r="BJ84" s="209"/>
      <c r="BK84" s="209"/>
      <c r="BL84" s="209"/>
      <c r="BM84" s="209"/>
      <c r="BN84" s="209"/>
      <c r="BO84" s="209"/>
      <c r="BP84" s="209"/>
      <c r="BQ84" s="209"/>
      <c r="BR84" s="209"/>
      <c r="BS84" s="209"/>
      <c r="BT84" s="9"/>
    </row>
    <row r="85" spans="1:72" s="22" customFormat="1">
      <c r="A85" s="277"/>
      <c r="B85" s="2"/>
      <c r="C85" s="38"/>
      <c r="D85" s="38"/>
      <c r="E85" s="38"/>
      <c r="F85" s="38"/>
      <c r="G85" s="38"/>
      <c r="H85" s="38"/>
      <c r="I85" s="38"/>
      <c r="J85" s="38"/>
      <c r="K85" s="233"/>
      <c r="L85" s="6"/>
      <c r="M85" s="6"/>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c r="BI85" s="209"/>
      <c r="BJ85" s="209"/>
      <c r="BK85" s="209"/>
      <c r="BL85" s="209"/>
      <c r="BM85" s="209"/>
      <c r="BN85" s="209"/>
      <c r="BO85" s="209"/>
      <c r="BP85" s="209"/>
      <c r="BQ85" s="209"/>
      <c r="BR85" s="209"/>
      <c r="BS85" s="209"/>
      <c r="BT85" s="9"/>
    </row>
    <row r="86" spans="1:72" s="22" customFormat="1">
      <c r="A86" s="277"/>
      <c r="B86" s="2"/>
      <c r="C86" s="38"/>
      <c r="D86" s="38"/>
      <c r="E86" s="38"/>
      <c r="F86" s="38"/>
      <c r="G86" s="38"/>
      <c r="H86" s="38"/>
      <c r="I86" s="38"/>
      <c r="J86" s="38"/>
      <c r="K86" s="233"/>
      <c r="L86" s="6"/>
      <c r="M86" s="6"/>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09"/>
      <c r="BM86" s="209"/>
      <c r="BN86" s="209"/>
      <c r="BO86" s="209"/>
      <c r="BP86" s="209"/>
      <c r="BQ86" s="209"/>
      <c r="BR86" s="209"/>
      <c r="BS86" s="209"/>
      <c r="BT86" s="9"/>
    </row>
    <row r="87" spans="1:72" s="22" customFormat="1">
      <c r="A87" s="277"/>
      <c r="B87" s="2"/>
      <c r="C87" s="42"/>
      <c r="D87" s="42"/>
      <c r="E87" s="42"/>
      <c r="F87" s="42"/>
      <c r="G87" s="42"/>
      <c r="H87" s="42"/>
      <c r="I87" s="42"/>
      <c r="J87" s="42"/>
      <c r="K87" s="231"/>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9"/>
    </row>
    <row r="88" spans="1:72" s="22" customFormat="1" ht="34.5" customHeight="1">
      <c r="A88" s="277"/>
      <c r="B88" s="2"/>
      <c r="C88" s="43"/>
      <c r="D88" s="43"/>
      <c r="E88" s="43"/>
      <c r="F88" s="43"/>
      <c r="G88" s="43"/>
      <c r="H88" s="43"/>
      <c r="I88" s="43"/>
      <c r="J88" s="43"/>
      <c r="K88" s="43"/>
      <c r="L88" s="43"/>
      <c r="M88" s="41"/>
      <c r="N88" s="41"/>
      <c r="O88" s="41"/>
    </row>
    <row r="89" spans="1:72" s="22" customFormat="1">
      <c r="A89" s="277"/>
      <c r="B89" s="2"/>
      <c r="C89" s="42"/>
      <c r="D89" s="42"/>
      <c r="E89" s="42"/>
      <c r="F89" s="42"/>
      <c r="G89" s="42"/>
      <c r="H89" s="42"/>
      <c r="I89" s="42"/>
      <c r="J89" s="42"/>
      <c r="K89" s="231"/>
      <c r="L89" s="42"/>
      <c r="M89" s="42"/>
      <c r="N89" s="42"/>
      <c r="O89" s="42"/>
    </row>
    <row r="90" spans="1:72" s="22" customFormat="1">
      <c r="A90" s="277"/>
      <c r="B90" s="53" t="s">
        <v>67</v>
      </c>
      <c r="C90" s="54"/>
      <c r="D90" s="55"/>
      <c r="E90" s="55"/>
      <c r="F90" s="55"/>
      <c r="G90" s="55"/>
      <c r="H90" s="56"/>
      <c r="I90" s="56"/>
      <c r="J90" s="57"/>
      <c r="K90" s="57"/>
      <c r="L90" s="57"/>
      <c r="M90" s="57"/>
      <c r="N90" s="234"/>
      <c r="O90" s="234"/>
    </row>
    <row r="91" spans="1:72" s="22" customFormat="1">
      <c r="A91" s="277"/>
      <c r="B91" s="2"/>
      <c r="C91" s="60"/>
      <c r="D91" s="4"/>
      <c r="E91" s="4"/>
      <c r="F91" s="4"/>
      <c r="G91" s="4"/>
      <c r="H91" s="308"/>
      <c r="I91" s="308"/>
      <c r="J91" s="61"/>
      <c r="K91" s="101"/>
      <c r="L91" s="61"/>
      <c r="M91" s="61"/>
      <c r="N91" s="115"/>
      <c r="O91" s="115"/>
    </row>
    <row r="92" spans="1:72" s="22" customFormat="1">
      <c r="A92" s="277"/>
      <c r="B92" s="224" t="s">
        <v>2043</v>
      </c>
      <c r="C92" s="60"/>
      <c r="D92" s="4"/>
      <c r="E92" s="4"/>
      <c r="F92" s="4"/>
      <c r="G92" s="4"/>
      <c r="H92" s="308"/>
      <c r="I92" s="308"/>
      <c r="J92" s="61"/>
      <c r="K92" s="101"/>
      <c r="L92" s="61"/>
      <c r="M92" s="61"/>
      <c r="N92" s="115"/>
      <c r="O92" s="115"/>
    </row>
    <row r="93" spans="1:72" s="22" customFormat="1">
      <c r="A93" s="277"/>
      <c r="B93" s="19"/>
      <c r="C93" s="60"/>
      <c r="D93" s="4"/>
      <c r="E93" s="4"/>
      <c r="F93" s="4"/>
      <c r="G93" s="4"/>
      <c r="H93" s="308"/>
      <c r="I93" s="308"/>
      <c r="J93" s="61"/>
      <c r="K93" s="101"/>
      <c r="L93" s="61"/>
      <c r="M93" s="61"/>
      <c r="N93" s="115"/>
      <c r="O93" s="115"/>
    </row>
    <row r="94" spans="1:72">
      <c r="A94" s="277"/>
      <c r="B94" s="19"/>
      <c r="C94" s="4"/>
      <c r="D94" s="4"/>
      <c r="F94" s="4"/>
      <c r="G94" s="4"/>
      <c r="H94" s="308"/>
      <c r="J94" s="74" t="s">
        <v>68</v>
      </c>
      <c r="K94" s="167"/>
      <c r="L94" s="235"/>
      <c r="M94" s="235"/>
      <c r="N94" s="235"/>
      <c r="O94" s="235"/>
      <c r="P94" s="22"/>
      <c r="Q94" s="22"/>
      <c r="R94" s="22"/>
    </row>
    <row r="95" spans="1:72">
      <c r="A95" s="277"/>
      <c r="B95" s="2"/>
      <c r="C95" s="4"/>
      <c r="D95" s="4"/>
      <c r="F95" s="4"/>
      <c r="G95" s="4"/>
      <c r="H95" s="308"/>
      <c r="I95" s="65" t="s">
        <v>69</v>
      </c>
      <c r="J95" s="66"/>
      <c r="K95" s="168"/>
      <c r="L95" s="236"/>
      <c r="M95" s="235"/>
      <c r="N95" s="235"/>
      <c r="O95" s="235"/>
      <c r="P95" s="22"/>
      <c r="Q95" s="22"/>
      <c r="R95" s="22"/>
    </row>
    <row r="96" spans="1:72" s="82" customFormat="1" ht="54" customHeight="1">
      <c r="A96" s="358" t="s">
        <v>2044</v>
      </c>
      <c r="B96" s="2"/>
      <c r="C96" s="449" t="s">
        <v>72</v>
      </c>
      <c r="D96" s="449"/>
      <c r="E96" s="449"/>
      <c r="F96" s="449"/>
      <c r="G96" s="449"/>
      <c r="H96" s="450"/>
      <c r="I96" s="325" t="s">
        <v>2045</v>
      </c>
      <c r="J96" s="362" t="s">
        <v>577</v>
      </c>
      <c r="K96" s="237"/>
      <c r="L96" s="235"/>
      <c r="M96" s="235"/>
      <c r="N96" s="235"/>
      <c r="O96" s="235"/>
      <c r="P96" s="22"/>
      <c r="Q96" s="22"/>
      <c r="R96" s="22"/>
    </row>
    <row r="97" spans="1:72" s="1" customFormat="1">
      <c r="A97" s="277"/>
      <c r="B97" s="19"/>
      <c r="C97" s="19"/>
      <c r="D97" s="19"/>
      <c r="E97" s="19"/>
      <c r="F97" s="19"/>
      <c r="G97" s="19"/>
      <c r="H97" s="15"/>
      <c r="I97" s="15"/>
      <c r="J97" s="87"/>
      <c r="K97" s="89"/>
      <c r="L97" s="235"/>
      <c r="M97" s="235"/>
      <c r="N97" s="235"/>
      <c r="O97" s="235"/>
      <c r="P97" s="22"/>
      <c r="Q97" s="22"/>
      <c r="R97" s="22"/>
    </row>
    <row r="98" spans="1:72" s="22" customFormat="1">
      <c r="A98" s="277"/>
      <c r="B98" s="72"/>
      <c r="C98" s="60"/>
      <c r="D98" s="4"/>
      <c r="E98" s="4"/>
      <c r="F98" s="4"/>
      <c r="G98" s="4"/>
      <c r="H98" s="308"/>
      <c r="I98" s="308"/>
      <c r="J98" s="61"/>
      <c r="K98" s="61"/>
      <c r="L98" s="61"/>
      <c r="M98" s="61"/>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9"/>
    </row>
    <row r="99" spans="1:72" s="22" customFormat="1">
      <c r="A99" s="277"/>
      <c r="B99" s="2"/>
      <c r="C99" s="60"/>
      <c r="D99" s="4"/>
      <c r="E99" s="4"/>
      <c r="F99" s="4"/>
      <c r="G99" s="4"/>
      <c r="H99" s="308"/>
      <c r="I99" s="308"/>
      <c r="J99" s="61"/>
      <c r="K99" s="101"/>
      <c r="L99" s="61"/>
      <c r="M99" s="61"/>
      <c r="N99" s="115"/>
      <c r="O99" s="115"/>
    </row>
    <row r="100" spans="1:72">
      <c r="A100" s="277"/>
      <c r="B100" s="19" t="s">
        <v>75</v>
      </c>
      <c r="C100" s="19"/>
      <c r="D100" s="19"/>
      <c r="E100" s="19"/>
      <c r="F100" s="19"/>
      <c r="G100" s="19"/>
      <c r="H100" s="15"/>
      <c r="I100" s="15"/>
      <c r="L100" s="235"/>
      <c r="M100" s="235"/>
      <c r="N100" s="235"/>
      <c r="O100" s="235"/>
      <c r="P100" s="22"/>
      <c r="Q100" s="22"/>
      <c r="R100" s="22"/>
    </row>
    <row r="101" spans="1:72">
      <c r="A101" s="277"/>
      <c r="B101" s="19"/>
      <c r="C101" s="19"/>
      <c r="D101" s="19"/>
      <c r="E101" s="19"/>
      <c r="F101" s="19"/>
      <c r="G101" s="19"/>
      <c r="H101" s="15"/>
      <c r="I101" s="15"/>
      <c r="L101" s="235"/>
      <c r="M101" s="235"/>
      <c r="N101" s="235"/>
      <c r="O101" s="235"/>
      <c r="P101" s="22"/>
      <c r="Q101" s="22"/>
      <c r="R101" s="22"/>
    </row>
    <row r="102" spans="1:72">
      <c r="A102" s="277"/>
      <c r="B102" s="19"/>
      <c r="C102" s="4"/>
      <c r="D102" s="4"/>
      <c r="F102" s="4"/>
      <c r="G102" s="4"/>
      <c r="H102" s="308"/>
      <c r="J102" s="74" t="s">
        <v>68</v>
      </c>
      <c r="K102" s="167"/>
      <c r="L102" s="235"/>
      <c r="M102" s="235"/>
      <c r="N102" s="235"/>
      <c r="O102" s="235"/>
      <c r="P102" s="22"/>
      <c r="Q102" s="22"/>
      <c r="R102" s="22"/>
    </row>
    <row r="103" spans="1:72">
      <c r="A103" s="277"/>
      <c r="B103" s="2"/>
      <c r="C103" s="60"/>
      <c r="D103" s="4"/>
      <c r="F103" s="4"/>
      <c r="G103" s="4"/>
      <c r="H103" s="308"/>
      <c r="I103" s="65" t="s">
        <v>69</v>
      </c>
      <c r="J103" s="66"/>
      <c r="K103" s="168"/>
      <c r="L103" s="236"/>
      <c r="M103" s="235"/>
      <c r="N103" s="235"/>
      <c r="O103" s="235"/>
      <c r="P103" s="22"/>
      <c r="Q103" s="22"/>
      <c r="R103" s="22"/>
    </row>
    <row r="104" spans="1:72" s="82" customFormat="1" ht="34.5" customHeight="1">
      <c r="A104" s="358" t="s">
        <v>2046</v>
      </c>
      <c r="B104" s="2"/>
      <c r="C104" s="407" t="s">
        <v>77</v>
      </c>
      <c r="D104" s="408"/>
      <c r="E104" s="496" t="s">
        <v>78</v>
      </c>
      <c r="F104" s="496"/>
      <c r="G104" s="449"/>
      <c r="H104" s="449"/>
      <c r="I104" s="443" t="s">
        <v>79</v>
      </c>
      <c r="J104" s="79">
        <v>9</v>
      </c>
      <c r="K104" s="80" t="str">
        <f>IF(OR(COUNTIF(J104,"未確認")&gt;0,COUNTIF(J104,"~*")&gt;0),"※","")</f>
        <v/>
      </c>
      <c r="L104" s="236"/>
      <c r="M104" s="235"/>
      <c r="N104" s="235"/>
      <c r="O104" s="235"/>
      <c r="P104" s="22"/>
      <c r="Q104" s="22"/>
      <c r="R104" s="22"/>
    </row>
    <row r="105" spans="1:72" s="82" customFormat="1" ht="34.5" customHeight="1">
      <c r="A105" s="358" t="s">
        <v>2047</v>
      </c>
      <c r="B105" s="83"/>
      <c r="C105" s="409"/>
      <c r="D105" s="410"/>
      <c r="E105" s="516"/>
      <c r="F105" s="517"/>
      <c r="G105" s="404" t="s">
        <v>578</v>
      </c>
      <c r="H105" s="406"/>
      <c r="I105" s="444"/>
      <c r="J105" s="79">
        <v>9</v>
      </c>
      <c r="K105" s="80" t="str">
        <f t="shared" ref="K105:K116" si="0">IF(OR(COUNTIF(J105,"未確認")&gt;0,COUNTIF(J105,"~*")&gt;0),"※","")</f>
        <v/>
      </c>
      <c r="L105" s="236"/>
      <c r="M105" s="235"/>
      <c r="N105" s="235"/>
      <c r="O105" s="235"/>
      <c r="P105" s="22"/>
      <c r="Q105" s="22"/>
      <c r="R105" s="22"/>
    </row>
    <row r="106" spans="1:72" s="82" customFormat="1" ht="34.5" customHeight="1">
      <c r="A106" s="358" t="s">
        <v>2046</v>
      </c>
      <c r="B106" s="83"/>
      <c r="C106" s="409"/>
      <c r="D106" s="410"/>
      <c r="E106" s="449" t="s">
        <v>82</v>
      </c>
      <c r="F106" s="451"/>
      <c r="G106" s="451"/>
      <c r="H106" s="451"/>
      <c r="I106" s="444"/>
      <c r="J106" s="79">
        <v>2</v>
      </c>
      <c r="K106" s="80" t="str">
        <f t="shared" si="0"/>
        <v/>
      </c>
      <c r="L106" s="236"/>
      <c r="M106" s="235"/>
      <c r="N106" s="235"/>
      <c r="O106" s="235"/>
      <c r="P106" s="22"/>
      <c r="Q106" s="22"/>
      <c r="R106" s="22"/>
    </row>
    <row r="107" spans="1:72" s="82" customFormat="1" ht="34.5" customHeight="1">
      <c r="A107" s="358" t="s">
        <v>2046</v>
      </c>
      <c r="B107" s="83"/>
      <c r="C107" s="411"/>
      <c r="D107" s="412"/>
      <c r="E107" s="449" t="s">
        <v>83</v>
      </c>
      <c r="F107" s="518"/>
      <c r="G107" s="518"/>
      <c r="H107" s="518"/>
      <c r="I107" s="444"/>
      <c r="J107" s="79">
        <v>9</v>
      </c>
      <c r="K107" s="80" t="str">
        <f t="shared" si="0"/>
        <v/>
      </c>
      <c r="L107" s="236"/>
      <c r="M107" s="235"/>
      <c r="N107" s="235"/>
      <c r="O107" s="235"/>
      <c r="P107" s="22"/>
      <c r="Q107" s="22"/>
      <c r="R107" s="22"/>
    </row>
    <row r="108" spans="1:72" s="82" customFormat="1" ht="34.5" customHeight="1">
      <c r="A108" s="358" t="s">
        <v>2048</v>
      </c>
      <c r="B108" s="83"/>
      <c r="C108" s="407" t="s">
        <v>84</v>
      </c>
      <c r="D108" s="408"/>
      <c r="E108" s="496" t="s">
        <v>78</v>
      </c>
      <c r="F108" s="519"/>
      <c r="G108" s="519"/>
      <c r="H108" s="519"/>
      <c r="I108" s="444"/>
      <c r="J108" s="79">
        <v>0</v>
      </c>
      <c r="K108" s="80" t="str">
        <f t="shared" si="0"/>
        <v/>
      </c>
      <c r="L108" s="236"/>
      <c r="M108" s="235"/>
      <c r="N108" s="235"/>
      <c r="O108" s="235"/>
      <c r="P108" s="22"/>
      <c r="Q108" s="22"/>
      <c r="R108" s="22"/>
    </row>
    <row r="109" spans="1:72" s="82" customFormat="1" ht="34.5" customHeight="1">
      <c r="A109" s="358" t="s">
        <v>2049</v>
      </c>
      <c r="B109" s="83"/>
      <c r="C109" s="409"/>
      <c r="D109" s="410"/>
      <c r="E109" s="427"/>
      <c r="F109" s="428"/>
      <c r="G109" s="404" t="s">
        <v>85</v>
      </c>
      <c r="H109" s="406"/>
      <c r="I109" s="444"/>
      <c r="J109" s="79">
        <v>0</v>
      </c>
      <c r="K109" s="80" t="str">
        <f t="shared" si="0"/>
        <v/>
      </c>
      <c r="L109" s="236"/>
      <c r="M109" s="235"/>
      <c r="N109" s="235"/>
      <c r="O109" s="235"/>
      <c r="P109" s="22"/>
      <c r="Q109" s="22"/>
      <c r="R109" s="22"/>
    </row>
    <row r="110" spans="1:72" s="82" customFormat="1" ht="34.5" customHeight="1">
      <c r="A110" s="358" t="s">
        <v>2050</v>
      </c>
      <c r="B110" s="83"/>
      <c r="C110" s="409"/>
      <c r="D110" s="410"/>
      <c r="E110" s="419"/>
      <c r="F110" s="420"/>
      <c r="G110" s="404" t="s">
        <v>86</v>
      </c>
      <c r="H110" s="406"/>
      <c r="I110" s="444"/>
      <c r="J110" s="79">
        <v>0</v>
      </c>
      <c r="K110" s="80" t="str">
        <f t="shared" si="0"/>
        <v/>
      </c>
      <c r="L110" s="236"/>
      <c r="M110" s="235"/>
      <c r="N110" s="235"/>
      <c r="O110" s="235"/>
      <c r="P110" s="22"/>
      <c r="Q110" s="22"/>
      <c r="R110" s="22"/>
    </row>
    <row r="111" spans="1:72" s="82" customFormat="1" ht="34.5" customHeight="1">
      <c r="A111" s="358" t="s">
        <v>2048</v>
      </c>
      <c r="B111" s="83"/>
      <c r="C111" s="409"/>
      <c r="D111" s="410"/>
      <c r="E111" s="496" t="s">
        <v>82</v>
      </c>
      <c r="F111" s="519"/>
      <c r="G111" s="519"/>
      <c r="H111" s="519"/>
      <c r="I111" s="444"/>
      <c r="J111" s="79">
        <v>0</v>
      </c>
      <c r="K111" s="80" t="str">
        <f t="shared" si="0"/>
        <v/>
      </c>
      <c r="L111" s="236"/>
      <c r="M111" s="235"/>
      <c r="N111" s="235"/>
      <c r="O111" s="235"/>
      <c r="P111" s="22"/>
      <c r="Q111" s="22"/>
      <c r="R111" s="22"/>
    </row>
    <row r="112" spans="1:72" s="82" customFormat="1" ht="34.5" customHeight="1">
      <c r="A112" s="358" t="s">
        <v>2049</v>
      </c>
      <c r="B112" s="83"/>
      <c r="C112" s="409"/>
      <c r="D112" s="410"/>
      <c r="E112" s="427"/>
      <c r="F112" s="428"/>
      <c r="G112" s="404" t="s">
        <v>85</v>
      </c>
      <c r="H112" s="406"/>
      <c r="I112" s="444"/>
      <c r="J112" s="79">
        <v>0</v>
      </c>
      <c r="K112" s="80" t="str">
        <f t="shared" si="0"/>
        <v/>
      </c>
      <c r="L112" s="236"/>
      <c r="M112" s="235"/>
      <c r="N112" s="235"/>
      <c r="O112" s="235"/>
      <c r="P112" s="22"/>
      <c r="Q112" s="22"/>
      <c r="R112" s="22"/>
    </row>
    <row r="113" spans="1:18" s="82" customFormat="1" ht="34.5" customHeight="1">
      <c r="A113" s="358" t="s">
        <v>2050</v>
      </c>
      <c r="B113" s="83"/>
      <c r="C113" s="409"/>
      <c r="D113" s="410"/>
      <c r="E113" s="427"/>
      <c r="F113" s="428"/>
      <c r="G113" s="407" t="s">
        <v>579</v>
      </c>
      <c r="H113" s="408"/>
      <c r="I113" s="444"/>
      <c r="J113" s="79">
        <v>0</v>
      </c>
      <c r="K113" s="80" t="str">
        <f t="shared" si="0"/>
        <v/>
      </c>
      <c r="L113" s="236"/>
      <c r="M113" s="235"/>
      <c r="N113" s="235"/>
      <c r="O113" s="235"/>
      <c r="P113" s="22"/>
      <c r="Q113" s="22"/>
      <c r="R113" s="22"/>
    </row>
    <row r="114" spans="1:18" s="82" customFormat="1" ht="34.5" customHeight="1">
      <c r="A114" s="358" t="s">
        <v>2048</v>
      </c>
      <c r="B114" s="83"/>
      <c r="C114" s="409"/>
      <c r="D114" s="410"/>
      <c r="E114" s="496" t="s">
        <v>83</v>
      </c>
      <c r="F114" s="520"/>
      <c r="G114" s="520"/>
      <c r="H114" s="520"/>
      <c r="I114" s="444"/>
      <c r="J114" s="79">
        <v>0</v>
      </c>
      <c r="K114" s="80" t="str">
        <f t="shared" si="0"/>
        <v/>
      </c>
      <c r="L114" s="236"/>
      <c r="M114" s="235"/>
      <c r="N114" s="235"/>
      <c r="O114" s="235"/>
      <c r="P114" s="22"/>
      <c r="Q114" s="22"/>
      <c r="R114" s="22"/>
    </row>
    <row r="115" spans="1:18" s="82" customFormat="1" ht="34.5" customHeight="1">
      <c r="A115" s="358" t="s">
        <v>2049</v>
      </c>
      <c r="B115" s="83"/>
      <c r="C115" s="409"/>
      <c r="D115" s="410"/>
      <c r="E115" s="427"/>
      <c r="F115" s="428"/>
      <c r="G115" s="404" t="s">
        <v>85</v>
      </c>
      <c r="H115" s="406"/>
      <c r="I115" s="444"/>
      <c r="J115" s="79">
        <v>0</v>
      </c>
      <c r="K115" s="80" t="str">
        <f t="shared" si="0"/>
        <v/>
      </c>
      <c r="L115" s="236"/>
      <c r="M115" s="235"/>
      <c r="N115" s="235"/>
      <c r="O115" s="235"/>
      <c r="P115" s="22"/>
      <c r="Q115" s="22"/>
      <c r="R115" s="22"/>
    </row>
    <row r="116" spans="1:18" s="82" customFormat="1" ht="34.5" customHeight="1">
      <c r="A116" s="358" t="s">
        <v>2050</v>
      </c>
      <c r="B116" s="83"/>
      <c r="C116" s="411"/>
      <c r="D116" s="412"/>
      <c r="E116" s="427"/>
      <c r="F116" s="428"/>
      <c r="G116" s="407" t="s">
        <v>579</v>
      </c>
      <c r="H116" s="408"/>
      <c r="I116" s="444"/>
      <c r="J116" s="79">
        <v>0</v>
      </c>
      <c r="K116" s="80" t="str">
        <f t="shared" si="0"/>
        <v/>
      </c>
      <c r="L116" s="236"/>
      <c r="M116" s="235"/>
      <c r="N116" s="235"/>
      <c r="O116" s="235"/>
      <c r="P116" s="22"/>
      <c r="Q116" s="22"/>
      <c r="R116" s="22"/>
    </row>
    <row r="117" spans="1:18" s="82" customFormat="1" ht="315" customHeight="1">
      <c r="A117" s="358" t="s">
        <v>2051</v>
      </c>
      <c r="B117" s="83"/>
      <c r="C117" s="404" t="s">
        <v>580</v>
      </c>
      <c r="D117" s="405"/>
      <c r="E117" s="405"/>
      <c r="F117" s="405"/>
      <c r="G117" s="405"/>
      <c r="H117" s="406"/>
      <c r="I117" s="445"/>
      <c r="J117" s="238" t="s">
        <v>16</v>
      </c>
      <c r="K117" s="239"/>
      <c r="L117" s="236"/>
      <c r="M117" s="235"/>
      <c r="N117" s="235"/>
      <c r="O117" s="235"/>
      <c r="P117" s="22"/>
      <c r="Q117" s="22"/>
      <c r="R117" s="22"/>
    </row>
    <row r="118" spans="1:18" s="1" customFormat="1">
      <c r="A118" s="277"/>
      <c r="B118" s="19"/>
      <c r="C118" s="19"/>
      <c r="D118" s="19"/>
      <c r="E118" s="19"/>
      <c r="F118" s="19"/>
      <c r="G118" s="19"/>
      <c r="H118" s="15"/>
      <c r="I118" s="15"/>
      <c r="J118" s="87"/>
      <c r="K118" s="89"/>
      <c r="L118" s="235"/>
      <c r="M118" s="235"/>
      <c r="N118" s="235"/>
      <c r="O118" s="235"/>
      <c r="P118" s="22"/>
      <c r="Q118" s="22"/>
      <c r="R118" s="22"/>
    </row>
    <row r="119" spans="1:18" s="82" customFormat="1">
      <c r="A119" s="277"/>
      <c r="B119" s="83"/>
      <c r="C119" s="60"/>
      <c r="D119" s="60"/>
      <c r="E119" s="60"/>
      <c r="F119" s="60"/>
      <c r="G119" s="60"/>
      <c r="H119" s="90"/>
      <c r="I119" s="90"/>
      <c r="J119" s="87"/>
      <c r="K119" s="89"/>
      <c r="L119" s="235"/>
      <c r="M119" s="235"/>
      <c r="N119" s="235"/>
      <c r="O119" s="235"/>
      <c r="P119" s="22"/>
      <c r="Q119" s="22"/>
      <c r="R119" s="22"/>
    </row>
    <row r="120" spans="1:18" s="22" customFormat="1">
      <c r="A120" s="277"/>
      <c r="B120" s="2"/>
      <c r="C120" s="60"/>
      <c r="D120" s="4"/>
      <c r="E120" s="4"/>
      <c r="F120" s="4"/>
      <c r="G120" s="4"/>
      <c r="H120" s="308"/>
      <c r="I120" s="308"/>
      <c r="J120" s="61"/>
      <c r="K120" s="101"/>
      <c r="L120" s="61"/>
      <c r="M120" s="61"/>
      <c r="N120" s="115"/>
      <c r="O120" s="115"/>
    </row>
    <row r="121" spans="1:18" s="1" customFormat="1">
      <c r="A121" s="277"/>
      <c r="B121" s="19" t="s">
        <v>89</v>
      </c>
      <c r="C121" s="19"/>
      <c r="D121" s="19"/>
      <c r="E121" s="19"/>
      <c r="F121" s="19"/>
      <c r="G121" s="19"/>
      <c r="H121" s="15"/>
      <c r="I121" s="15"/>
      <c r="J121" s="87"/>
      <c r="K121" s="89"/>
      <c r="L121" s="240"/>
      <c r="M121" s="240"/>
      <c r="N121" s="240"/>
      <c r="O121" s="240"/>
      <c r="P121" s="22"/>
      <c r="Q121" s="22"/>
      <c r="R121" s="22"/>
    </row>
    <row r="122" spans="1:18">
      <c r="A122" s="277"/>
      <c r="B122" s="19"/>
      <c r="C122" s="19"/>
      <c r="D122" s="19"/>
      <c r="E122" s="19"/>
      <c r="F122" s="19"/>
      <c r="G122" s="19"/>
      <c r="H122" s="15"/>
      <c r="I122" s="15"/>
      <c r="L122" s="241"/>
      <c r="M122" s="241"/>
      <c r="N122" s="241"/>
      <c r="O122" s="241"/>
      <c r="P122" s="22"/>
      <c r="Q122" s="22"/>
      <c r="R122" s="22"/>
    </row>
    <row r="123" spans="1:18">
      <c r="A123" s="277"/>
      <c r="B123" s="19"/>
      <c r="C123" s="4"/>
      <c r="D123" s="4"/>
      <c r="F123" s="4"/>
      <c r="G123" s="4"/>
      <c r="H123" s="308"/>
      <c r="I123" s="308"/>
      <c r="J123" s="91" t="s">
        <v>68</v>
      </c>
      <c r="K123" s="167"/>
      <c r="L123" s="240"/>
      <c r="M123" s="240"/>
      <c r="N123" s="240"/>
      <c r="O123" s="240"/>
      <c r="P123" s="22"/>
      <c r="Q123" s="22"/>
      <c r="R123" s="22"/>
    </row>
    <row r="124" spans="1:18">
      <c r="A124" s="277"/>
      <c r="B124" s="2"/>
      <c r="C124" s="4"/>
      <c r="D124" s="4"/>
      <c r="F124" s="4"/>
      <c r="G124" s="4"/>
      <c r="H124" s="308"/>
      <c r="I124" s="65" t="s">
        <v>69</v>
      </c>
      <c r="J124" s="92"/>
      <c r="K124" s="168"/>
      <c r="L124" s="235"/>
      <c r="M124" s="235"/>
      <c r="N124" s="235"/>
      <c r="O124" s="235"/>
      <c r="P124" s="22"/>
      <c r="Q124" s="22"/>
      <c r="R124" s="22"/>
    </row>
    <row r="125" spans="1:18" s="82" customFormat="1" ht="40.5" customHeight="1">
      <c r="A125" s="358" t="s">
        <v>2052</v>
      </c>
      <c r="B125" s="2"/>
      <c r="C125" s="496" t="s">
        <v>90</v>
      </c>
      <c r="D125" s="496"/>
      <c r="E125" s="496"/>
      <c r="F125" s="496"/>
      <c r="G125" s="496"/>
      <c r="H125" s="496"/>
      <c r="I125" s="437" t="s">
        <v>91</v>
      </c>
      <c r="J125" s="242" t="s">
        <v>105</v>
      </c>
      <c r="K125" s="237"/>
      <c r="L125" s="236"/>
      <c r="M125" s="240"/>
      <c r="N125" s="240"/>
      <c r="O125" s="240"/>
      <c r="P125" s="22"/>
      <c r="Q125" s="22"/>
      <c r="R125" s="22"/>
    </row>
    <row r="126" spans="1:18" s="82" customFormat="1" ht="40.5" customHeight="1">
      <c r="A126" s="358" t="s">
        <v>2053</v>
      </c>
      <c r="B126" s="2"/>
      <c r="C126" s="316"/>
      <c r="D126" s="319"/>
      <c r="E126" s="449" t="s">
        <v>96</v>
      </c>
      <c r="F126" s="449"/>
      <c r="G126" s="449"/>
      <c r="H126" s="449"/>
      <c r="I126" s="438"/>
      <c r="J126" s="242" t="s">
        <v>16</v>
      </c>
      <c r="K126" s="237"/>
      <c r="L126" s="236"/>
      <c r="M126" s="235"/>
      <c r="N126" s="235"/>
      <c r="O126" s="235"/>
      <c r="P126" s="22"/>
      <c r="Q126" s="22"/>
      <c r="R126" s="22"/>
    </row>
    <row r="127" spans="1:18" s="82" customFormat="1" ht="40.5" customHeight="1">
      <c r="A127" s="358" t="s">
        <v>2054</v>
      </c>
      <c r="B127" s="2"/>
      <c r="C127" s="316"/>
      <c r="D127" s="319"/>
      <c r="E127" s="449"/>
      <c r="F127" s="449"/>
      <c r="G127" s="449"/>
      <c r="H127" s="449"/>
      <c r="I127" s="438"/>
      <c r="J127" s="242" t="s">
        <v>16</v>
      </c>
      <c r="K127" s="237"/>
      <c r="L127" s="236"/>
      <c r="M127" s="240"/>
      <c r="N127" s="240"/>
      <c r="O127" s="240"/>
      <c r="P127" s="22"/>
      <c r="Q127" s="22"/>
      <c r="R127" s="22"/>
    </row>
    <row r="128" spans="1:18" s="82" customFormat="1" ht="40.5" customHeight="1">
      <c r="A128" s="358" t="s">
        <v>2055</v>
      </c>
      <c r="B128" s="2"/>
      <c r="C128" s="309"/>
      <c r="D128" s="310"/>
      <c r="E128" s="449"/>
      <c r="F128" s="449"/>
      <c r="G128" s="449"/>
      <c r="H128" s="449"/>
      <c r="I128" s="439"/>
      <c r="J128" s="242" t="s">
        <v>16</v>
      </c>
      <c r="K128" s="237"/>
      <c r="L128" s="236"/>
      <c r="M128" s="235"/>
      <c r="N128" s="235"/>
      <c r="O128" s="235"/>
      <c r="P128" s="22"/>
      <c r="Q128" s="22"/>
      <c r="R128" s="22"/>
    </row>
    <row r="129" spans="1:18" s="1" customFormat="1">
      <c r="A129" s="277"/>
      <c r="B129" s="19"/>
      <c r="C129" s="19"/>
      <c r="D129" s="19"/>
      <c r="E129" s="19"/>
      <c r="F129" s="19"/>
      <c r="G129" s="19"/>
      <c r="H129" s="15"/>
      <c r="I129" s="15"/>
      <c r="J129" s="87"/>
      <c r="K129" s="89"/>
      <c r="L129" s="240"/>
      <c r="M129" s="240"/>
      <c r="N129" s="240"/>
      <c r="O129" s="240"/>
      <c r="P129" s="22"/>
      <c r="Q129" s="22"/>
      <c r="R129" s="22"/>
    </row>
    <row r="130" spans="1:18" s="82" customFormat="1">
      <c r="A130" s="277"/>
      <c r="B130" s="83"/>
      <c r="C130" s="60"/>
      <c r="D130" s="60"/>
      <c r="E130" s="60"/>
      <c r="F130" s="60"/>
      <c r="G130" s="60"/>
      <c r="H130" s="90"/>
      <c r="I130" s="90"/>
      <c r="J130" s="87"/>
      <c r="K130" s="89"/>
      <c r="L130" s="89"/>
      <c r="M130" s="89"/>
      <c r="N130" s="89"/>
      <c r="O130" s="89"/>
      <c r="P130" s="22"/>
      <c r="Q130" s="22"/>
      <c r="R130" s="22"/>
    </row>
    <row r="131" spans="1:18" s="22" customFormat="1">
      <c r="A131" s="277"/>
      <c r="B131" s="2"/>
      <c r="C131" s="60"/>
      <c r="D131" s="4"/>
      <c r="E131" s="4"/>
      <c r="F131" s="4"/>
      <c r="G131" s="4"/>
      <c r="H131" s="308"/>
      <c r="I131" s="308"/>
      <c r="J131" s="61"/>
      <c r="K131" s="101"/>
      <c r="L131" s="61"/>
      <c r="M131" s="61"/>
      <c r="N131" s="115"/>
      <c r="O131" s="115"/>
    </row>
    <row r="132" spans="1:18" s="1" customFormat="1">
      <c r="A132" s="277"/>
      <c r="B132" s="19" t="s">
        <v>581</v>
      </c>
      <c r="C132" s="44"/>
      <c r="D132" s="44"/>
      <c r="E132" s="44"/>
      <c r="F132" s="44"/>
      <c r="G132" s="44"/>
      <c r="H132" s="15"/>
      <c r="I132" s="15"/>
      <c r="J132" s="59"/>
      <c r="K132" s="101"/>
      <c r="L132" s="241"/>
      <c r="M132" s="241"/>
      <c r="N132" s="241"/>
      <c r="O132" s="241"/>
      <c r="P132" s="22"/>
      <c r="Q132" s="22"/>
      <c r="R132" s="22"/>
    </row>
    <row r="133" spans="1:18">
      <c r="A133" s="277"/>
      <c r="B133" s="19"/>
      <c r="C133" s="19"/>
      <c r="D133" s="19"/>
      <c r="E133" s="19"/>
      <c r="F133" s="19"/>
      <c r="G133" s="19"/>
      <c r="H133" s="15"/>
      <c r="I133" s="15"/>
      <c r="L133" s="241"/>
      <c r="M133" s="241"/>
      <c r="N133" s="241"/>
      <c r="O133" s="241"/>
      <c r="P133" s="22"/>
      <c r="Q133" s="22"/>
      <c r="R133" s="22"/>
    </row>
    <row r="134" spans="1:18">
      <c r="A134" s="277"/>
      <c r="B134" s="19"/>
      <c r="C134" s="4"/>
      <c r="D134" s="4"/>
      <c r="F134" s="4"/>
      <c r="G134" s="4"/>
      <c r="H134" s="308"/>
      <c r="I134" s="308"/>
      <c r="J134" s="74" t="s">
        <v>68</v>
      </c>
      <c r="K134" s="167"/>
      <c r="L134" s="235"/>
      <c r="M134" s="235"/>
      <c r="N134" s="235"/>
      <c r="O134" s="235"/>
      <c r="P134" s="22"/>
      <c r="Q134" s="22"/>
      <c r="R134" s="22"/>
    </row>
    <row r="135" spans="1:18">
      <c r="A135" s="277"/>
      <c r="B135" s="2"/>
      <c r="C135" s="60"/>
      <c r="D135" s="4"/>
      <c r="F135" s="4"/>
      <c r="G135" s="4"/>
      <c r="H135" s="308"/>
      <c r="I135" s="65" t="s">
        <v>69</v>
      </c>
      <c r="J135" s="66"/>
      <c r="K135" s="168"/>
      <c r="L135" s="235"/>
      <c r="M135" s="235"/>
      <c r="N135" s="235"/>
      <c r="O135" s="235"/>
      <c r="P135" s="22"/>
      <c r="Q135" s="22"/>
      <c r="R135" s="22"/>
    </row>
    <row r="136" spans="1:18" s="82" customFormat="1" ht="70.150000000000006" customHeight="1">
      <c r="A136" s="358" t="s">
        <v>2056</v>
      </c>
      <c r="B136" s="2"/>
      <c r="C136" s="449" t="s">
        <v>582</v>
      </c>
      <c r="D136" s="449"/>
      <c r="E136" s="449"/>
      <c r="F136" s="449"/>
      <c r="G136" s="449"/>
      <c r="H136" s="451"/>
      <c r="I136" s="437" t="s">
        <v>583</v>
      </c>
      <c r="J136" s="79">
        <v>9</v>
      </c>
      <c r="K136" s="237"/>
      <c r="L136" s="235"/>
      <c r="M136" s="235"/>
      <c r="N136" s="235"/>
      <c r="O136" s="235"/>
      <c r="P136" s="22"/>
      <c r="Q136" s="22"/>
      <c r="R136" s="22"/>
    </row>
    <row r="137" spans="1:18" s="82" customFormat="1" ht="70.150000000000006" customHeight="1">
      <c r="A137" s="358" t="s">
        <v>2057</v>
      </c>
      <c r="B137" s="83"/>
      <c r="C137" s="411" t="s">
        <v>584</v>
      </c>
      <c r="D137" s="441"/>
      <c r="E137" s="441"/>
      <c r="F137" s="441"/>
      <c r="G137" s="441"/>
      <c r="H137" s="412"/>
      <c r="I137" s="477"/>
      <c r="J137" s="79">
        <v>0</v>
      </c>
      <c r="K137" s="237"/>
      <c r="L137" s="235"/>
      <c r="M137" s="235"/>
      <c r="N137" s="235"/>
      <c r="O137" s="235"/>
      <c r="P137" s="22"/>
      <c r="Q137" s="22"/>
      <c r="R137" s="22"/>
    </row>
    <row r="138" spans="1:18" s="82" customFormat="1" ht="70.150000000000006" customHeight="1">
      <c r="A138" s="358" t="s">
        <v>2058</v>
      </c>
      <c r="B138" s="83"/>
      <c r="C138" s="411" t="s">
        <v>585</v>
      </c>
      <c r="D138" s="441"/>
      <c r="E138" s="441"/>
      <c r="F138" s="441"/>
      <c r="G138" s="441"/>
      <c r="H138" s="412"/>
      <c r="I138" s="468"/>
      <c r="J138" s="79">
        <v>0</v>
      </c>
      <c r="K138" s="237"/>
      <c r="L138" s="235"/>
      <c r="M138" s="235"/>
      <c r="N138" s="235"/>
      <c r="O138" s="235"/>
      <c r="P138" s="22"/>
      <c r="Q138" s="22"/>
      <c r="R138" s="22"/>
    </row>
    <row r="139" spans="1:18" s="1" customFormat="1">
      <c r="A139" s="277"/>
      <c r="B139" s="19"/>
      <c r="C139" s="19"/>
      <c r="D139" s="19"/>
      <c r="E139" s="19"/>
      <c r="F139" s="19"/>
      <c r="G139" s="19"/>
      <c r="H139" s="15"/>
      <c r="I139" s="15"/>
      <c r="J139" s="87"/>
      <c r="K139" s="243"/>
      <c r="L139" s="240"/>
      <c r="M139" s="240"/>
      <c r="N139" s="240"/>
      <c r="O139" s="240"/>
      <c r="P139" s="22"/>
      <c r="Q139" s="22"/>
      <c r="R139" s="22"/>
    </row>
    <row r="140" spans="1:18" s="2" customFormat="1" ht="16.5" customHeight="1">
      <c r="A140" s="277"/>
      <c r="B140" s="19"/>
      <c r="C140" s="19"/>
      <c r="D140" s="19"/>
      <c r="E140" s="19"/>
      <c r="F140" s="19"/>
      <c r="G140" s="19"/>
      <c r="H140" s="15"/>
      <c r="I140" s="15"/>
      <c r="J140" s="244"/>
      <c r="K140" s="243"/>
      <c r="L140" s="245"/>
      <c r="M140" s="245"/>
      <c r="N140" s="245"/>
      <c r="O140" s="245"/>
      <c r="P140" s="24"/>
      <c r="Q140" s="24"/>
      <c r="R140" s="24"/>
    </row>
    <row r="141" spans="1:18" s="22" customFormat="1">
      <c r="A141" s="277"/>
      <c r="B141" s="2"/>
      <c r="C141" s="60"/>
      <c r="D141" s="4"/>
      <c r="E141" s="4"/>
      <c r="F141" s="4"/>
      <c r="G141" s="4"/>
      <c r="H141" s="308"/>
      <c r="I141" s="308"/>
      <c r="J141" s="61"/>
      <c r="K141" s="101"/>
      <c r="L141" s="61"/>
      <c r="M141" s="61"/>
      <c r="N141" s="115"/>
      <c r="O141" s="115"/>
    </row>
    <row r="142" spans="1:18" s="1" customFormat="1">
      <c r="A142" s="277"/>
      <c r="B142" s="19" t="s">
        <v>586</v>
      </c>
      <c r="C142" s="44"/>
      <c r="D142" s="44"/>
      <c r="E142" s="44"/>
      <c r="F142" s="44"/>
      <c r="G142" s="44"/>
      <c r="H142" s="15"/>
      <c r="I142" s="15"/>
      <c r="J142" s="59"/>
      <c r="K142" s="101"/>
      <c r="L142" s="241"/>
      <c r="M142" s="241"/>
      <c r="N142" s="241"/>
      <c r="O142" s="241"/>
      <c r="P142" s="22"/>
      <c r="Q142" s="22"/>
      <c r="R142" s="22"/>
    </row>
    <row r="143" spans="1:18">
      <c r="A143" s="277"/>
      <c r="B143" s="19"/>
      <c r="C143" s="19"/>
      <c r="D143" s="19"/>
      <c r="E143" s="19"/>
      <c r="F143" s="19"/>
      <c r="G143" s="19"/>
      <c r="H143" s="15"/>
      <c r="I143" s="15"/>
      <c r="L143" s="241"/>
      <c r="M143" s="241"/>
      <c r="N143" s="241"/>
      <c r="O143" s="241"/>
      <c r="P143" s="22"/>
      <c r="Q143" s="22"/>
      <c r="R143" s="22"/>
    </row>
    <row r="144" spans="1:18">
      <c r="A144" s="277"/>
      <c r="B144" s="19"/>
      <c r="C144" s="4"/>
      <c r="D144" s="4"/>
      <c r="F144" s="4"/>
      <c r="G144" s="4"/>
      <c r="H144" s="308"/>
      <c r="I144" s="308"/>
      <c r="J144" s="74" t="s">
        <v>68</v>
      </c>
      <c r="K144" s="167"/>
      <c r="L144" s="235"/>
      <c r="M144" s="235"/>
      <c r="N144" s="235"/>
      <c r="O144" s="235"/>
      <c r="P144" s="22"/>
      <c r="Q144" s="22"/>
      <c r="R144" s="22"/>
    </row>
    <row r="145" spans="1:18">
      <c r="A145" s="277"/>
      <c r="B145" s="2"/>
      <c r="C145" s="60"/>
      <c r="D145" s="4"/>
      <c r="F145" s="4"/>
      <c r="G145" s="4"/>
      <c r="H145" s="308"/>
      <c r="I145" s="65" t="s">
        <v>69</v>
      </c>
      <c r="J145" s="66"/>
      <c r="K145" s="168"/>
      <c r="L145" s="235"/>
      <c r="M145" s="235"/>
      <c r="N145" s="235"/>
      <c r="O145" s="235"/>
      <c r="P145" s="22"/>
      <c r="Q145" s="22"/>
      <c r="R145" s="22"/>
    </row>
    <row r="146" spans="1:18" s="82" customFormat="1" ht="70.150000000000006" customHeight="1">
      <c r="A146" s="363" t="s">
        <v>2059</v>
      </c>
      <c r="B146" s="2"/>
      <c r="C146" s="449" t="s">
        <v>587</v>
      </c>
      <c r="D146" s="449"/>
      <c r="E146" s="449"/>
      <c r="F146" s="449"/>
      <c r="G146" s="449"/>
      <c r="H146" s="451"/>
      <c r="I146" s="437" t="s">
        <v>588</v>
      </c>
      <c r="J146" s="109"/>
      <c r="K146" s="246" t="str">
        <f t="shared" ref="K146:K151" si="1">IF(OR(COUNTIF(J146,"未確認")&gt;0,COUNTIF(J146,"*")&gt;0),"※","")</f>
        <v/>
      </c>
      <c r="L146" s="235"/>
      <c r="M146" s="235"/>
      <c r="N146" s="235"/>
      <c r="O146" s="235"/>
      <c r="P146" s="22"/>
      <c r="Q146" s="22"/>
      <c r="R146" s="22"/>
    </row>
    <row r="147" spans="1:18" s="82" customFormat="1" ht="70.150000000000006" customHeight="1">
      <c r="A147" s="363" t="s">
        <v>2060</v>
      </c>
      <c r="B147" s="83"/>
      <c r="C147" s="411" t="s">
        <v>589</v>
      </c>
      <c r="D147" s="441"/>
      <c r="E147" s="441"/>
      <c r="F147" s="441"/>
      <c r="G147" s="441"/>
      <c r="H147" s="412"/>
      <c r="I147" s="477"/>
      <c r="J147" s="109"/>
      <c r="K147" s="246" t="str">
        <f t="shared" si="1"/>
        <v/>
      </c>
      <c r="L147" s="235"/>
      <c r="M147" s="235"/>
      <c r="N147" s="235"/>
      <c r="O147" s="235"/>
      <c r="P147" s="22"/>
      <c r="Q147" s="22"/>
      <c r="R147" s="22"/>
    </row>
    <row r="148" spans="1:18" s="82" customFormat="1" ht="70.150000000000006" customHeight="1">
      <c r="A148" s="363" t="s">
        <v>2061</v>
      </c>
      <c r="B148" s="83"/>
      <c r="C148" s="411" t="s">
        <v>584</v>
      </c>
      <c r="D148" s="441"/>
      <c r="E148" s="441"/>
      <c r="F148" s="441"/>
      <c r="G148" s="441"/>
      <c r="H148" s="412"/>
      <c r="I148" s="477"/>
      <c r="J148" s="109"/>
      <c r="K148" s="246" t="str">
        <f t="shared" si="1"/>
        <v/>
      </c>
      <c r="L148" s="235"/>
      <c r="M148" s="235"/>
      <c r="N148" s="235"/>
      <c r="O148" s="235"/>
      <c r="P148" s="22"/>
      <c r="Q148" s="22"/>
      <c r="R148" s="22"/>
    </row>
    <row r="149" spans="1:18" s="82" customFormat="1" ht="70.150000000000006" customHeight="1">
      <c r="A149" s="363" t="s">
        <v>2062</v>
      </c>
      <c r="B149" s="2"/>
      <c r="C149" s="449" t="s">
        <v>590</v>
      </c>
      <c r="D149" s="449"/>
      <c r="E149" s="449"/>
      <c r="F149" s="449"/>
      <c r="G149" s="449"/>
      <c r="H149" s="451"/>
      <c r="I149" s="477"/>
      <c r="J149" s="109"/>
      <c r="K149" s="246" t="str">
        <f t="shared" si="1"/>
        <v/>
      </c>
      <c r="L149" s="235"/>
      <c r="M149" s="235"/>
      <c r="N149" s="235"/>
      <c r="O149" s="235"/>
      <c r="P149" s="22"/>
      <c r="Q149" s="22"/>
      <c r="R149" s="22"/>
    </row>
    <row r="150" spans="1:18" s="82" customFormat="1" ht="70.150000000000006" customHeight="1">
      <c r="A150" s="363" t="s">
        <v>2063</v>
      </c>
      <c r="B150" s="83"/>
      <c r="C150" s="411" t="s">
        <v>591</v>
      </c>
      <c r="D150" s="441"/>
      <c r="E150" s="441"/>
      <c r="F150" s="441"/>
      <c r="G150" s="441"/>
      <c r="H150" s="412"/>
      <c r="I150" s="477"/>
      <c r="J150" s="109"/>
      <c r="K150" s="246" t="str">
        <f t="shared" si="1"/>
        <v/>
      </c>
      <c r="L150" s="235"/>
      <c r="M150" s="235"/>
      <c r="N150" s="235"/>
      <c r="O150" s="235"/>
      <c r="P150" s="22"/>
      <c r="Q150" s="22"/>
      <c r="R150" s="22"/>
    </row>
    <row r="151" spans="1:18" s="82" customFormat="1" ht="70.150000000000006" customHeight="1">
      <c r="A151" s="363" t="s">
        <v>2064</v>
      </c>
      <c r="B151" s="83"/>
      <c r="C151" s="411" t="s">
        <v>585</v>
      </c>
      <c r="D151" s="441"/>
      <c r="E151" s="441"/>
      <c r="F151" s="441"/>
      <c r="G151" s="441"/>
      <c r="H151" s="412"/>
      <c r="I151" s="468"/>
      <c r="J151" s="109"/>
      <c r="K151" s="246" t="str">
        <f t="shared" si="1"/>
        <v/>
      </c>
      <c r="L151" s="235"/>
      <c r="M151" s="235"/>
      <c r="N151" s="235"/>
      <c r="O151" s="235"/>
      <c r="P151" s="22"/>
      <c r="Q151" s="22"/>
      <c r="R151" s="22"/>
    </row>
    <row r="152" spans="1:18" s="1" customFormat="1">
      <c r="A152" s="277"/>
      <c r="B152" s="19"/>
      <c r="C152" s="19"/>
      <c r="D152" s="19"/>
      <c r="E152" s="19"/>
      <c r="F152" s="19"/>
      <c r="G152" s="19"/>
      <c r="H152" s="15"/>
      <c r="I152" s="15"/>
      <c r="J152" s="87"/>
      <c r="K152" s="89"/>
      <c r="L152" s="240"/>
      <c r="M152" s="240"/>
      <c r="N152" s="240"/>
      <c r="O152" s="240"/>
      <c r="P152" s="22"/>
      <c r="Q152" s="22"/>
      <c r="R152" s="22"/>
    </row>
    <row r="153" spans="1:18" s="2" customFormat="1" ht="16.5" customHeight="1">
      <c r="A153" s="277"/>
      <c r="B153" s="19"/>
      <c r="C153" s="19"/>
      <c r="D153" s="19"/>
      <c r="E153" s="19"/>
      <c r="F153" s="19"/>
      <c r="G153" s="19"/>
      <c r="H153" s="15"/>
      <c r="I153" s="15"/>
      <c r="J153" s="244"/>
      <c r="K153" s="243"/>
      <c r="L153" s="245"/>
      <c r="M153" s="245"/>
      <c r="N153" s="245"/>
      <c r="O153" s="245"/>
      <c r="P153" s="24"/>
      <c r="Q153" s="24"/>
      <c r="R153" s="24"/>
    </row>
    <row r="154" spans="1:18" s="1" customFormat="1">
      <c r="A154" s="277"/>
      <c r="B154" s="113"/>
      <c r="C154" s="4"/>
      <c r="D154" s="4"/>
      <c r="E154" s="126"/>
      <c r="F154" s="126"/>
      <c r="G154" s="126"/>
      <c r="H154" s="127"/>
      <c r="I154" s="127"/>
      <c r="J154" s="87"/>
      <c r="K154" s="240"/>
      <c r="L154" s="240"/>
      <c r="M154" s="240"/>
      <c r="N154" s="22"/>
      <c r="O154" s="22"/>
      <c r="P154" s="22"/>
    </row>
    <row r="155" spans="1:18" s="1" customFormat="1">
      <c r="A155" s="277"/>
      <c r="B155" s="19" t="s">
        <v>592</v>
      </c>
      <c r="C155" s="44"/>
      <c r="D155" s="44"/>
      <c r="E155" s="44"/>
      <c r="F155" s="44"/>
      <c r="G155" s="15"/>
      <c r="H155" s="15"/>
      <c r="I155" s="15"/>
      <c r="J155" s="59"/>
      <c r="K155" s="241"/>
      <c r="L155" s="241"/>
      <c r="M155" s="241"/>
      <c r="N155" s="22"/>
      <c r="O155" s="22"/>
      <c r="P155" s="22"/>
    </row>
    <row r="156" spans="1:18">
      <c r="A156" s="277"/>
      <c r="B156" s="19"/>
      <c r="C156" s="19"/>
      <c r="D156" s="19"/>
      <c r="E156" s="19"/>
      <c r="F156" s="19"/>
      <c r="G156" s="19"/>
      <c r="H156" s="15"/>
      <c r="I156" s="15"/>
      <c r="K156" s="241"/>
      <c r="L156" s="241"/>
      <c r="M156" s="241"/>
      <c r="N156" s="22"/>
      <c r="O156" s="22"/>
      <c r="P156" s="22"/>
    </row>
    <row r="157" spans="1:18">
      <c r="A157" s="277"/>
      <c r="B157" s="19"/>
      <c r="C157" s="4"/>
      <c r="D157" s="4"/>
      <c r="F157" s="4"/>
      <c r="G157" s="4"/>
      <c r="H157" s="308"/>
      <c r="I157" s="308"/>
      <c r="J157" s="74" t="s">
        <v>68</v>
      </c>
      <c r="K157" s="167"/>
      <c r="L157" s="235"/>
      <c r="M157" s="235"/>
      <c r="N157" s="22"/>
      <c r="O157" s="22"/>
      <c r="P157" s="22"/>
    </row>
    <row r="158" spans="1:18">
      <c r="A158" s="277"/>
      <c r="B158" s="2"/>
      <c r="C158" s="4"/>
      <c r="D158" s="4"/>
      <c r="F158" s="4"/>
      <c r="G158" s="4"/>
      <c r="H158" s="308"/>
      <c r="I158" s="65" t="s">
        <v>69</v>
      </c>
      <c r="J158" s="66"/>
      <c r="K158" s="168"/>
      <c r="L158" s="235"/>
      <c r="M158" s="235"/>
      <c r="N158" s="22"/>
      <c r="O158" s="22"/>
      <c r="P158" s="22"/>
    </row>
    <row r="159" spans="1:18" s="82" customFormat="1" ht="56.1" customHeight="1">
      <c r="A159" s="358" t="s">
        <v>2065</v>
      </c>
      <c r="B159" s="113"/>
      <c r="C159" s="404" t="s">
        <v>593</v>
      </c>
      <c r="D159" s="405"/>
      <c r="E159" s="405"/>
      <c r="F159" s="405"/>
      <c r="G159" s="405"/>
      <c r="H159" s="406"/>
      <c r="I159" s="129" t="s">
        <v>594</v>
      </c>
      <c r="J159" s="247" t="s">
        <v>205</v>
      </c>
      <c r="K159" s="237"/>
      <c r="L159" s="235"/>
      <c r="M159" s="235"/>
      <c r="N159" s="22"/>
      <c r="O159" s="22"/>
      <c r="P159" s="22"/>
    </row>
    <row r="160" spans="1:18" s="1" customFormat="1">
      <c r="A160" s="277"/>
      <c r="B160" s="19"/>
      <c r="C160" s="19"/>
      <c r="D160" s="19"/>
      <c r="E160" s="19"/>
      <c r="F160" s="19"/>
      <c r="G160" s="19"/>
      <c r="H160" s="15"/>
      <c r="I160" s="15"/>
      <c r="J160" s="87"/>
      <c r="K160" s="248"/>
      <c r="L160" s="235"/>
      <c r="M160" s="235"/>
      <c r="N160" s="22"/>
      <c r="O160" s="22"/>
      <c r="P160" s="22"/>
    </row>
    <row r="161" spans="1:18" s="82" customFormat="1">
      <c r="A161" s="277"/>
      <c r="B161" s="83"/>
      <c r="C161" s="60"/>
      <c r="D161" s="60"/>
      <c r="E161" s="60"/>
      <c r="F161" s="60"/>
      <c r="G161" s="60"/>
      <c r="H161" s="90"/>
      <c r="I161" s="90"/>
      <c r="J161" s="87"/>
      <c r="K161" s="89"/>
      <c r="L161" s="89"/>
      <c r="M161" s="89"/>
      <c r="N161" s="22"/>
      <c r="O161" s="22"/>
      <c r="P161" s="22"/>
    </row>
    <row r="162" spans="1:18" s="1" customFormat="1">
      <c r="A162" s="277"/>
      <c r="B162" s="2"/>
      <c r="C162" s="4"/>
      <c r="D162" s="4"/>
      <c r="E162" s="4"/>
      <c r="F162" s="4"/>
      <c r="G162" s="4"/>
      <c r="H162" s="308"/>
      <c r="I162" s="308"/>
      <c r="J162" s="59"/>
      <c r="K162" s="101"/>
      <c r="L162" s="241"/>
      <c r="M162" s="241"/>
      <c r="N162" s="241"/>
      <c r="O162" s="241"/>
      <c r="P162" s="22"/>
      <c r="Q162" s="22"/>
      <c r="R162" s="22"/>
    </row>
    <row r="163" spans="1:18">
      <c r="A163" s="277"/>
      <c r="B163" s="19" t="s">
        <v>217</v>
      </c>
      <c r="C163" s="19"/>
      <c r="D163" s="19"/>
      <c r="E163" s="19"/>
      <c r="F163" s="19"/>
      <c r="G163" s="19"/>
      <c r="H163" s="15"/>
      <c r="I163" s="15"/>
      <c r="J163" s="8"/>
      <c r="L163" s="130"/>
      <c r="M163" s="130"/>
      <c r="N163" s="130"/>
      <c r="O163" s="130"/>
      <c r="P163" s="22"/>
      <c r="Q163" s="22"/>
      <c r="R163" s="22"/>
    </row>
    <row r="164" spans="1:18">
      <c r="A164" s="277"/>
      <c r="B164" s="19"/>
      <c r="C164" s="19"/>
      <c r="D164" s="19"/>
      <c r="E164" s="19"/>
      <c r="F164" s="19"/>
      <c r="G164" s="19"/>
      <c r="H164" s="15"/>
      <c r="I164" s="15"/>
      <c r="L164" s="235"/>
      <c r="M164" s="235"/>
      <c r="N164" s="235"/>
      <c r="O164" s="249"/>
      <c r="P164" s="22"/>
      <c r="Q164" s="22"/>
      <c r="R164" s="22"/>
    </row>
    <row r="165" spans="1:18" ht="37.5">
      <c r="A165" s="277"/>
      <c r="B165" s="19"/>
      <c r="C165" s="4"/>
      <c r="D165" s="4"/>
      <c r="F165" s="4"/>
      <c r="G165" s="4"/>
      <c r="H165" s="308"/>
      <c r="I165" s="308"/>
      <c r="J165" s="74" t="s">
        <v>68</v>
      </c>
      <c r="K165" s="167"/>
      <c r="L165" s="250" t="s">
        <v>595</v>
      </c>
      <c r="M165" s="250" t="s">
        <v>236</v>
      </c>
      <c r="N165" s="250" t="s">
        <v>237</v>
      </c>
      <c r="O165" s="250" t="s">
        <v>238</v>
      </c>
      <c r="P165" s="22"/>
      <c r="Q165" s="22"/>
      <c r="R165" s="22"/>
    </row>
    <row r="166" spans="1:18">
      <c r="A166" s="277"/>
      <c r="B166" s="2"/>
      <c r="C166" s="60"/>
      <c r="D166" s="4"/>
      <c r="F166" s="4"/>
      <c r="G166" s="4"/>
      <c r="H166" s="308"/>
      <c r="I166" s="65" t="s">
        <v>69</v>
      </c>
      <c r="J166" s="66"/>
      <c r="K166" s="168"/>
      <c r="L166" s="128"/>
      <c r="M166" s="128"/>
      <c r="N166" s="128"/>
      <c r="O166" s="128"/>
      <c r="P166" s="22"/>
      <c r="Q166" s="22"/>
      <c r="R166" s="22"/>
    </row>
    <row r="167" spans="1:18" s="82" customFormat="1" ht="34.5" customHeight="1">
      <c r="A167" s="358" t="s">
        <v>2066</v>
      </c>
      <c r="B167" s="114"/>
      <c r="C167" s="449" t="s">
        <v>218</v>
      </c>
      <c r="D167" s="450"/>
      <c r="E167" s="450"/>
      <c r="F167" s="450"/>
      <c r="G167" s="449" t="s">
        <v>219</v>
      </c>
      <c r="H167" s="450"/>
      <c r="I167" s="452" t="s">
        <v>2067</v>
      </c>
      <c r="J167" s="131">
        <v>1</v>
      </c>
      <c r="K167" s="251"/>
      <c r="L167" s="252"/>
      <c r="M167" s="252"/>
      <c r="N167" s="252"/>
      <c r="O167" s="253"/>
      <c r="P167" s="22"/>
      <c r="Q167" s="22"/>
      <c r="R167" s="22"/>
    </row>
    <row r="168" spans="1:18" s="82" customFormat="1" ht="34.5" customHeight="1">
      <c r="A168" s="358" t="s">
        <v>2066</v>
      </c>
      <c r="B168" s="83"/>
      <c r="C168" s="450"/>
      <c r="D168" s="450"/>
      <c r="E168" s="450"/>
      <c r="F168" s="450"/>
      <c r="G168" s="449" t="s">
        <v>221</v>
      </c>
      <c r="H168" s="450"/>
      <c r="I168" s="453"/>
      <c r="J168" s="133">
        <v>0</v>
      </c>
      <c r="K168" s="254"/>
      <c r="L168" s="255"/>
      <c r="M168" s="255"/>
      <c r="N168" s="255"/>
      <c r="O168" s="256"/>
      <c r="P168" s="22"/>
      <c r="Q168" s="22"/>
      <c r="R168" s="22"/>
    </row>
    <row r="169" spans="1:18" s="82" customFormat="1" ht="34.5" customHeight="1">
      <c r="A169" s="358" t="s">
        <v>2068</v>
      </c>
      <c r="B169" s="114"/>
      <c r="C169" s="449" t="s">
        <v>222</v>
      </c>
      <c r="D169" s="450"/>
      <c r="E169" s="450"/>
      <c r="F169" s="450"/>
      <c r="G169" s="449" t="s">
        <v>219</v>
      </c>
      <c r="H169" s="450"/>
      <c r="I169" s="453"/>
      <c r="J169" s="131">
        <v>0</v>
      </c>
      <c r="K169" s="251"/>
      <c r="L169" s="257"/>
      <c r="M169" s="257"/>
      <c r="N169" s="257"/>
      <c r="O169" s="258"/>
      <c r="P169" s="22"/>
      <c r="Q169" s="22"/>
      <c r="R169" s="22"/>
    </row>
    <row r="170" spans="1:18" s="82" customFormat="1" ht="34.5" customHeight="1">
      <c r="A170" s="358" t="s">
        <v>2068</v>
      </c>
      <c r="B170" s="83"/>
      <c r="C170" s="450"/>
      <c r="D170" s="450"/>
      <c r="E170" s="450"/>
      <c r="F170" s="450"/>
      <c r="G170" s="449" t="s">
        <v>221</v>
      </c>
      <c r="H170" s="450"/>
      <c r="I170" s="453"/>
      <c r="J170" s="133">
        <v>0</v>
      </c>
      <c r="K170" s="254"/>
      <c r="L170" s="255"/>
      <c r="M170" s="255"/>
      <c r="N170" s="255"/>
      <c r="O170" s="256"/>
      <c r="P170" s="22"/>
      <c r="Q170" s="22"/>
      <c r="R170" s="22"/>
    </row>
    <row r="171" spans="1:18" s="82" customFormat="1" ht="34.5" customHeight="1">
      <c r="A171" s="358" t="s">
        <v>2069</v>
      </c>
      <c r="B171" s="114"/>
      <c r="C171" s="449" t="s">
        <v>223</v>
      </c>
      <c r="D171" s="449"/>
      <c r="E171" s="449"/>
      <c r="F171" s="449"/>
      <c r="G171" s="449" t="s">
        <v>219</v>
      </c>
      <c r="H171" s="449"/>
      <c r="I171" s="453"/>
      <c r="J171" s="131">
        <v>0</v>
      </c>
      <c r="K171" s="251" t="str">
        <f t="shared" ref="K171:K186" si="2">IF(OR(COUNTIF(L171:O171,"未確認")&gt;0,COUNTIF(L171:O171,"*")&gt;0),"※","")</f>
        <v/>
      </c>
      <c r="L171" s="259">
        <v>0</v>
      </c>
      <c r="M171" s="259">
        <v>0</v>
      </c>
      <c r="N171" s="259">
        <v>0</v>
      </c>
      <c r="O171" s="259">
        <v>0</v>
      </c>
      <c r="P171" s="22"/>
      <c r="Q171" s="22"/>
      <c r="R171" s="22"/>
    </row>
    <row r="172" spans="1:18" s="82" customFormat="1" ht="34.5" customHeight="1">
      <c r="A172" s="358" t="s">
        <v>2069</v>
      </c>
      <c r="B172" s="114"/>
      <c r="C172" s="449"/>
      <c r="D172" s="449"/>
      <c r="E172" s="449"/>
      <c r="F172" s="449"/>
      <c r="G172" s="449" t="s">
        <v>221</v>
      </c>
      <c r="H172" s="451"/>
      <c r="I172" s="453"/>
      <c r="J172" s="133">
        <v>0</v>
      </c>
      <c r="K172" s="251" t="str">
        <f t="shared" si="2"/>
        <v/>
      </c>
      <c r="L172" s="260">
        <v>0</v>
      </c>
      <c r="M172" s="260">
        <v>0</v>
      </c>
      <c r="N172" s="260">
        <v>0</v>
      </c>
      <c r="O172" s="260">
        <v>0</v>
      </c>
      <c r="P172" s="22"/>
      <c r="Q172" s="22"/>
      <c r="R172" s="22"/>
    </row>
    <row r="173" spans="1:18" s="82" customFormat="1" ht="34.5" customHeight="1">
      <c r="A173" s="358" t="s">
        <v>2070</v>
      </c>
      <c r="B173" s="114"/>
      <c r="C173" s="449" t="s">
        <v>224</v>
      </c>
      <c r="D173" s="451"/>
      <c r="E173" s="451"/>
      <c r="F173" s="451"/>
      <c r="G173" s="449" t="s">
        <v>219</v>
      </c>
      <c r="H173" s="451"/>
      <c r="I173" s="453"/>
      <c r="J173" s="131">
        <v>3</v>
      </c>
      <c r="K173" s="251" t="str">
        <f t="shared" si="2"/>
        <v/>
      </c>
      <c r="L173" s="259">
        <v>1</v>
      </c>
      <c r="M173" s="259">
        <v>1</v>
      </c>
      <c r="N173" s="259">
        <v>1</v>
      </c>
      <c r="O173" s="259">
        <v>0</v>
      </c>
      <c r="P173" s="22"/>
      <c r="Q173" s="22"/>
      <c r="R173" s="22"/>
    </row>
    <row r="174" spans="1:18" s="82" customFormat="1" ht="34.5" customHeight="1">
      <c r="A174" s="358" t="s">
        <v>2070</v>
      </c>
      <c r="B174" s="114"/>
      <c r="C174" s="451"/>
      <c r="D174" s="451"/>
      <c r="E174" s="451"/>
      <c r="F174" s="451"/>
      <c r="G174" s="449" t="s">
        <v>221</v>
      </c>
      <c r="H174" s="451"/>
      <c r="I174" s="453"/>
      <c r="J174" s="133">
        <v>0</v>
      </c>
      <c r="K174" s="251" t="str">
        <f t="shared" si="2"/>
        <v/>
      </c>
      <c r="L174" s="260">
        <v>0</v>
      </c>
      <c r="M174" s="260">
        <v>0</v>
      </c>
      <c r="N174" s="260">
        <v>0</v>
      </c>
      <c r="O174" s="260">
        <v>0</v>
      </c>
      <c r="P174" s="22"/>
      <c r="Q174" s="22"/>
      <c r="R174" s="22"/>
    </row>
    <row r="175" spans="1:18" s="82" customFormat="1" ht="34.5" customHeight="1">
      <c r="A175" s="358" t="s">
        <v>2071</v>
      </c>
      <c r="B175" s="114"/>
      <c r="C175" s="449" t="s">
        <v>225</v>
      </c>
      <c r="D175" s="451"/>
      <c r="E175" s="451"/>
      <c r="F175" s="451"/>
      <c r="G175" s="449" t="s">
        <v>219</v>
      </c>
      <c r="H175" s="451"/>
      <c r="I175" s="453"/>
      <c r="J175" s="131">
        <v>0</v>
      </c>
      <c r="K175" s="251" t="str">
        <f t="shared" si="2"/>
        <v/>
      </c>
      <c r="L175" s="259">
        <v>0</v>
      </c>
      <c r="M175" s="259">
        <v>0</v>
      </c>
      <c r="N175" s="259">
        <v>0</v>
      </c>
      <c r="O175" s="259">
        <v>0</v>
      </c>
      <c r="P175" s="22"/>
      <c r="Q175" s="22"/>
      <c r="R175" s="22"/>
    </row>
    <row r="176" spans="1:18" s="82" customFormat="1" ht="34.5" customHeight="1">
      <c r="A176" s="358" t="s">
        <v>2071</v>
      </c>
      <c r="B176" s="114"/>
      <c r="C176" s="451"/>
      <c r="D176" s="451"/>
      <c r="E176" s="451"/>
      <c r="F176" s="451"/>
      <c r="G176" s="449" t="s">
        <v>221</v>
      </c>
      <c r="H176" s="451"/>
      <c r="I176" s="453"/>
      <c r="J176" s="133">
        <v>0</v>
      </c>
      <c r="K176" s="251" t="str">
        <f t="shared" si="2"/>
        <v/>
      </c>
      <c r="L176" s="260">
        <v>0</v>
      </c>
      <c r="M176" s="260">
        <v>0</v>
      </c>
      <c r="N176" s="260">
        <v>0</v>
      </c>
      <c r="O176" s="260">
        <v>0</v>
      </c>
      <c r="P176" s="22"/>
      <c r="Q176" s="22"/>
      <c r="R176" s="22"/>
    </row>
    <row r="177" spans="1:18" s="82" customFormat="1" ht="34.5" customHeight="1">
      <c r="A177" s="358" t="s">
        <v>2072</v>
      </c>
      <c r="B177" s="114"/>
      <c r="C177" s="449" t="s">
        <v>226</v>
      </c>
      <c r="D177" s="451"/>
      <c r="E177" s="451"/>
      <c r="F177" s="451"/>
      <c r="G177" s="449" t="s">
        <v>219</v>
      </c>
      <c r="H177" s="451"/>
      <c r="I177" s="453"/>
      <c r="J177" s="131">
        <v>0</v>
      </c>
      <c r="K177" s="251" t="str">
        <f t="shared" si="2"/>
        <v/>
      </c>
      <c r="L177" s="259">
        <v>0</v>
      </c>
      <c r="M177" s="259">
        <v>0</v>
      </c>
      <c r="N177" s="259">
        <v>0</v>
      </c>
      <c r="O177" s="259">
        <v>0</v>
      </c>
      <c r="P177" s="22"/>
      <c r="Q177" s="22"/>
      <c r="R177" s="22"/>
    </row>
    <row r="178" spans="1:18" s="82" customFormat="1" ht="34.5" customHeight="1">
      <c r="A178" s="358" t="s">
        <v>2072</v>
      </c>
      <c r="B178" s="83"/>
      <c r="C178" s="451"/>
      <c r="D178" s="451"/>
      <c r="E178" s="451"/>
      <c r="F178" s="451"/>
      <c r="G178" s="449" t="s">
        <v>221</v>
      </c>
      <c r="H178" s="451"/>
      <c r="I178" s="453"/>
      <c r="J178" s="133">
        <v>0</v>
      </c>
      <c r="K178" s="251" t="str">
        <f t="shared" si="2"/>
        <v/>
      </c>
      <c r="L178" s="260">
        <v>0</v>
      </c>
      <c r="M178" s="260">
        <v>0</v>
      </c>
      <c r="N178" s="260">
        <v>0</v>
      </c>
      <c r="O178" s="260">
        <v>0</v>
      </c>
      <c r="P178" s="22"/>
      <c r="Q178" s="22"/>
      <c r="R178" s="22"/>
    </row>
    <row r="179" spans="1:18" s="82" customFormat="1" ht="34.5" customHeight="1">
      <c r="A179" s="358" t="s">
        <v>2073</v>
      </c>
      <c r="B179" s="83"/>
      <c r="C179" s="449" t="s">
        <v>227</v>
      </c>
      <c r="D179" s="451"/>
      <c r="E179" s="451"/>
      <c r="F179" s="451"/>
      <c r="G179" s="449" t="s">
        <v>219</v>
      </c>
      <c r="H179" s="451"/>
      <c r="I179" s="453"/>
      <c r="J179" s="131">
        <v>0</v>
      </c>
      <c r="K179" s="251" t="str">
        <f t="shared" si="2"/>
        <v/>
      </c>
      <c r="L179" s="259">
        <v>0</v>
      </c>
      <c r="M179" s="259">
        <v>0</v>
      </c>
      <c r="N179" s="259">
        <v>0</v>
      </c>
      <c r="O179" s="259">
        <v>0</v>
      </c>
      <c r="P179" s="22"/>
      <c r="Q179" s="22"/>
      <c r="R179" s="22"/>
    </row>
    <row r="180" spans="1:18" s="82" customFormat="1" ht="34.5" customHeight="1">
      <c r="A180" s="358" t="s">
        <v>2073</v>
      </c>
      <c r="B180" s="83"/>
      <c r="C180" s="451"/>
      <c r="D180" s="451"/>
      <c r="E180" s="451"/>
      <c r="F180" s="451"/>
      <c r="G180" s="449" t="s">
        <v>221</v>
      </c>
      <c r="H180" s="451"/>
      <c r="I180" s="453"/>
      <c r="J180" s="133">
        <v>0</v>
      </c>
      <c r="K180" s="251" t="str">
        <f t="shared" si="2"/>
        <v/>
      </c>
      <c r="L180" s="260">
        <v>0</v>
      </c>
      <c r="M180" s="260">
        <v>0</v>
      </c>
      <c r="N180" s="260">
        <v>0</v>
      </c>
      <c r="O180" s="260">
        <v>0</v>
      </c>
      <c r="P180" s="22"/>
      <c r="Q180" s="22"/>
      <c r="R180" s="22"/>
    </row>
    <row r="181" spans="1:18" s="82" customFormat="1" ht="34.5" customHeight="1">
      <c r="A181" s="358" t="s">
        <v>2074</v>
      </c>
      <c r="B181" s="83"/>
      <c r="C181" s="449" t="s">
        <v>228</v>
      </c>
      <c r="D181" s="451"/>
      <c r="E181" s="451"/>
      <c r="F181" s="451"/>
      <c r="G181" s="449" t="s">
        <v>219</v>
      </c>
      <c r="H181" s="451"/>
      <c r="I181" s="453"/>
      <c r="J181" s="131">
        <v>0</v>
      </c>
      <c r="K181" s="251" t="str">
        <f t="shared" si="2"/>
        <v/>
      </c>
      <c r="L181" s="259">
        <v>0</v>
      </c>
      <c r="M181" s="259">
        <v>0</v>
      </c>
      <c r="N181" s="259">
        <v>0</v>
      </c>
      <c r="O181" s="259">
        <v>0</v>
      </c>
      <c r="P181" s="22"/>
      <c r="Q181" s="22"/>
      <c r="R181" s="22"/>
    </row>
    <row r="182" spans="1:18" s="82" customFormat="1" ht="34.5" customHeight="1">
      <c r="A182" s="358" t="s">
        <v>2074</v>
      </c>
      <c r="B182" s="83"/>
      <c r="C182" s="451"/>
      <c r="D182" s="451"/>
      <c r="E182" s="451"/>
      <c r="F182" s="451"/>
      <c r="G182" s="449" t="s">
        <v>221</v>
      </c>
      <c r="H182" s="451"/>
      <c r="I182" s="453"/>
      <c r="J182" s="133">
        <v>0</v>
      </c>
      <c r="K182" s="251" t="str">
        <f t="shared" si="2"/>
        <v/>
      </c>
      <c r="L182" s="260">
        <v>0</v>
      </c>
      <c r="M182" s="260">
        <v>0</v>
      </c>
      <c r="N182" s="260">
        <v>0</v>
      </c>
      <c r="O182" s="260">
        <v>0</v>
      </c>
      <c r="P182" s="22"/>
      <c r="Q182" s="22"/>
      <c r="R182" s="22"/>
    </row>
    <row r="183" spans="1:18" s="82" customFormat="1" ht="34.5" customHeight="1">
      <c r="A183" s="358" t="s">
        <v>2075</v>
      </c>
      <c r="B183" s="83"/>
      <c r="C183" s="449" t="s">
        <v>229</v>
      </c>
      <c r="D183" s="451"/>
      <c r="E183" s="451"/>
      <c r="F183" s="451"/>
      <c r="G183" s="449" t="s">
        <v>219</v>
      </c>
      <c r="H183" s="451"/>
      <c r="I183" s="453"/>
      <c r="J183" s="131">
        <v>0</v>
      </c>
      <c r="K183" s="251" t="str">
        <f t="shared" si="2"/>
        <v/>
      </c>
      <c r="L183" s="259">
        <v>0</v>
      </c>
      <c r="M183" s="259">
        <v>0</v>
      </c>
      <c r="N183" s="259">
        <v>0</v>
      </c>
      <c r="O183" s="259">
        <v>0</v>
      </c>
      <c r="P183" s="22"/>
      <c r="Q183" s="22"/>
      <c r="R183" s="22"/>
    </row>
    <row r="184" spans="1:18" s="82" customFormat="1" ht="34.5" customHeight="1">
      <c r="A184" s="358" t="s">
        <v>2075</v>
      </c>
      <c r="B184" s="83"/>
      <c r="C184" s="451"/>
      <c r="D184" s="451"/>
      <c r="E184" s="451"/>
      <c r="F184" s="451"/>
      <c r="G184" s="449" t="s">
        <v>221</v>
      </c>
      <c r="H184" s="451"/>
      <c r="I184" s="453"/>
      <c r="J184" s="133">
        <v>0</v>
      </c>
      <c r="K184" s="251" t="str">
        <f t="shared" si="2"/>
        <v/>
      </c>
      <c r="L184" s="260">
        <v>0</v>
      </c>
      <c r="M184" s="260">
        <v>0</v>
      </c>
      <c r="N184" s="260">
        <v>0</v>
      </c>
      <c r="O184" s="260">
        <v>0</v>
      </c>
      <c r="P184" s="22"/>
      <c r="Q184" s="22"/>
      <c r="R184" s="22"/>
    </row>
    <row r="185" spans="1:18" s="82" customFormat="1" ht="34.5" customHeight="1">
      <c r="A185" s="358" t="s">
        <v>2076</v>
      </c>
      <c r="B185" s="83"/>
      <c r="C185" s="449" t="s">
        <v>230</v>
      </c>
      <c r="D185" s="451"/>
      <c r="E185" s="451"/>
      <c r="F185" s="451"/>
      <c r="G185" s="449" t="s">
        <v>219</v>
      </c>
      <c r="H185" s="451"/>
      <c r="I185" s="453"/>
      <c r="J185" s="131">
        <v>0</v>
      </c>
      <c r="K185" s="251" t="str">
        <f t="shared" si="2"/>
        <v/>
      </c>
      <c r="L185" s="259">
        <v>0</v>
      </c>
      <c r="M185" s="259">
        <v>0</v>
      </c>
      <c r="N185" s="259">
        <v>0</v>
      </c>
      <c r="O185" s="259">
        <v>0</v>
      </c>
      <c r="P185" s="22"/>
      <c r="Q185" s="22"/>
      <c r="R185" s="22"/>
    </row>
    <row r="186" spans="1:18" s="82" customFormat="1" ht="34.5" customHeight="1">
      <c r="A186" s="358" t="s">
        <v>2076</v>
      </c>
      <c r="B186" s="83"/>
      <c r="C186" s="451"/>
      <c r="D186" s="451"/>
      <c r="E186" s="451"/>
      <c r="F186" s="451"/>
      <c r="G186" s="449" t="s">
        <v>221</v>
      </c>
      <c r="H186" s="451"/>
      <c r="I186" s="453"/>
      <c r="J186" s="133">
        <v>0</v>
      </c>
      <c r="K186" s="251" t="str">
        <f t="shared" si="2"/>
        <v/>
      </c>
      <c r="L186" s="260">
        <v>0</v>
      </c>
      <c r="M186" s="260">
        <v>0</v>
      </c>
      <c r="N186" s="260">
        <v>0</v>
      </c>
      <c r="O186" s="260">
        <v>0</v>
      </c>
      <c r="P186" s="22"/>
      <c r="Q186" s="22"/>
      <c r="R186" s="22"/>
    </row>
    <row r="187" spans="1:18" s="82" customFormat="1" ht="34.5" customHeight="1">
      <c r="A187" s="358" t="s">
        <v>2077</v>
      </c>
      <c r="B187" s="83"/>
      <c r="C187" s="449" t="s">
        <v>231</v>
      </c>
      <c r="D187" s="450"/>
      <c r="E187" s="450"/>
      <c r="F187" s="450"/>
      <c r="G187" s="449" t="s">
        <v>219</v>
      </c>
      <c r="H187" s="450"/>
      <c r="I187" s="453"/>
      <c r="J187" s="131">
        <v>0</v>
      </c>
      <c r="K187" s="251"/>
      <c r="L187" s="257"/>
      <c r="M187" s="257"/>
      <c r="N187" s="257"/>
      <c r="O187" s="258"/>
      <c r="P187" s="22"/>
      <c r="Q187" s="22"/>
      <c r="R187" s="22"/>
    </row>
    <row r="188" spans="1:18" s="82" customFormat="1" ht="34.5" customHeight="1">
      <c r="A188" s="358" t="s">
        <v>2077</v>
      </c>
      <c r="B188" s="83"/>
      <c r="C188" s="450"/>
      <c r="D188" s="450"/>
      <c r="E188" s="450"/>
      <c r="F188" s="450"/>
      <c r="G188" s="449" t="s">
        <v>221</v>
      </c>
      <c r="H188" s="450"/>
      <c r="I188" s="453"/>
      <c r="J188" s="133">
        <v>0</v>
      </c>
      <c r="K188" s="254"/>
      <c r="L188" s="255"/>
      <c r="M188" s="255"/>
      <c r="N188" s="255"/>
      <c r="O188" s="256"/>
      <c r="P188" s="22"/>
      <c r="Q188" s="22"/>
      <c r="R188" s="22"/>
    </row>
    <row r="189" spans="1:18" s="82" customFormat="1" ht="34.5" customHeight="1">
      <c r="A189" s="358" t="s">
        <v>2078</v>
      </c>
      <c r="B189" s="83"/>
      <c r="C189" s="449" t="s">
        <v>597</v>
      </c>
      <c r="D189" s="450"/>
      <c r="E189" s="450"/>
      <c r="F189" s="450"/>
      <c r="G189" s="449" t="s">
        <v>219</v>
      </c>
      <c r="H189" s="450"/>
      <c r="I189" s="453"/>
      <c r="J189" s="131">
        <v>0</v>
      </c>
      <c r="K189" s="251"/>
      <c r="L189" s="257"/>
      <c r="M189" s="257"/>
      <c r="N189" s="257"/>
      <c r="O189" s="258"/>
      <c r="P189" s="22"/>
      <c r="Q189" s="22"/>
      <c r="R189" s="22"/>
    </row>
    <row r="190" spans="1:18" s="82" customFormat="1" ht="34.5" customHeight="1">
      <c r="A190" s="358" t="s">
        <v>2078</v>
      </c>
      <c r="B190" s="83"/>
      <c r="C190" s="450"/>
      <c r="D190" s="450"/>
      <c r="E190" s="450"/>
      <c r="F190" s="450"/>
      <c r="G190" s="449" t="s">
        <v>221</v>
      </c>
      <c r="H190" s="450"/>
      <c r="I190" s="453"/>
      <c r="J190" s="133">
        <v>0</v>
      </c>
      <c r="K190" s="254"/>
      <c r="L190" s="255"/>
      <c r="M190" s="255"/>
      <c r="N190" s="255"/>
      <c r="O190" s="256"/>
      <c r="P190" s="22"/>
      <c r="Q190" s="22"/>
      <c r="R190" s="22"/>
    </row>
    <row r="191" spans="1:18" s="82" customFormat="1" ht="34.5" customHeight="1">
      <c r="A191" s="358" t="s">
        <v>2079</v>
      </c>
      <c r="B191" s="83"/>
      <c r="C191" s="449" t="s">
        <v>240</v>
      </c>
      <c r="D191" s="451"/>
      <c r="E191" s="451"/>
      <c r="F191" s="451"/>
      <c r="G191" s="449" t="s">
        <v>219</v>
      </c>
      <c r="H191" s="450"/>
      <c r="I191" s="453"/>
      <c r="J191" s="131">
        <v>0</v>
      </c>
      <c r="K191" s="251" t="str">
        <f>IF(OR(COUNTIF(L191:O191,"未確認")&gt;0,COUNTIF(L191:O191,"*")&gt;0),"※","")</f>
        <v/>
      </c>
      <c r="L191" s="259">
        <v>0</v>
      </c>
      <c r="M191" s="259">
        <v>0</v>
      </c>
      <c r="N191" s="259">
        <v>0</v>
      </c>
      <c r="O191" s="259">
        <v>0</v>
      </c>
      <c r="P191" s="22"/>
      <c r="Q191" s="22"/>
      <c r="R191" s="22"/>
    </row>
    <row r="192" spans="1:18" s="82" customFormat="1" ht="34.5" customHeight="1">
      <c r="A192" s="358" t="s">
        <v>2079</v>
      </c>
      <c r="B192" s="83"/>
      <c r="C192" s="451"/>
      <c r="D192" s="451"/>
      <c r="E192" s="451"/>
      <c r="F192" s="451"/>
      <c r="G192" s="449" t="s">
        <v>221</v>
      </c>
      <c r="H192" s="450"/>
      <c r="I192" s="453"/>
      <c r="J192" s="133">
        <v>0</v>
      </c>
      <c r="K192" s="251" t="str">
        <f>IF(OR(COUNTIF(L192:O192,"未確認")&gt;0,COUNTIF(L192:O192,"*")&gt;0),"※","")</f>
        <v/>
      </c>
      <c r="L192" s="260">
        <v>0</v>
      </c>
      <c r="M192" s="260">
        <v>0</v>
      </c>
      <c r="N192" s="260">
        <v>0</v>
      </c>
      <c r="O192" s="260">
        <v>0</v>
      </c>
      <c r="P192" s="22"/>
      <c r="Q192" s="22"/>
      <c r="R192" s="22"/>
    </row>
    <row r="193" spans="1:18" s="82" customFormat="1" ht="34.5" customHeight="1">
      <c r="A193" s="358" t="s">
        <v>2080</v>
      </c>
      <c r="B193" s="83"/>
      <c r="C193" s="449" t="s">
        <v>234</v>
      </c>
      <c r="D193" s="450"/>
      <c r="E193" s="450"/>
      <c r="F193" s="450"/>
      <c r="G193" s="449" t="s">
        <v>219</v>
      </c>
      <c r="H193" s="450"/>
      <c r="I193" s="453"/>
      <c r="J193" s="131">
        <v>0</v>
      </c>
      <c r="K193" s="251" t="str">
        <f>IF(OR(COUNTIF(L193:O193,"未確認")&gt;0,COUNTIF(L193:O193,"*")&gt;0),"※","")</f>
        <v/>
      </c>
      <c r="L193" s="259">
        <v>0</v>
      </c>
      <c r="M193" s="259">
        <v>0</v>
      </c>
      <c r="N193" s="259">
        <v>0</v>
      </c>
      <c r="O193" s="259">
        <v>0</v>
      </c>
      <c r="P193" s="22"/>
      <c r="Q193" s="22"/>
      <c r="R193" s="22"/>
    </row>
    <row r="194" spans="1:18" s="82" customFormat="1" ht="34.5" customHeight="1">
      <c r="A194" s="358" t="s">
        <v>2080</v>
      </c>
      <c r="B194" s="83"/>
      <c r="C194" s="450"/>
      <c r="D194" s="450"/>
      <c r="E194" s="450"/>
      <c r="F194" s="450"/>
      <c r="G194" s="449" t="s">
        <v>221</v>
      </c>
      <c r="H194" s="450"/>
      <c r="I194" s="454"/>
      <c r="J194" s="133">
        <v>0</v>
      </c>
      <c r="K194" s="251" t="str">
        <f>IF(OR(COUNTIF(L194:O194,"未確認")&gt;0,COUNTIF(L194:O194,"*")&gt;0),"※","")</f>
        <v/>
      </c>
      <c r="L194" s="260">
        <v>0</v>
      </c>
      <c r="M194" s="260">
        <v>0</v>
      </c>
      <c r="N194" s="260">
        <v>0</v>
      </c>
      <c r="O194" s="260">
        <v>0</v>
      </c>
      <c r="P194" s="22"/>
      <c r="Q194" s="22"/>
      <c r="R194" s="22"/>
    </row>
    <row r="195" spans="1:18" s="1" customFormat="1">
      <c r="A195" s="277"/>
      <c r="B195" s="19"/>
      <c r="C195" s="19"/>
      <c r="D195" s="19"/>
      <c r="E195" s="19"/>
      <c r="F195" s="19"/>
      <c r="G195" s="19"/>
      <c r="H195" s="15"/>
      <c r="I195" s="15"/>
      <c r="J195" s="87"/>
      <c r="K195" s="89"/>
      <c r="L195" s="240"/>
      <c r="M195" s="240"/>
      <c r="N195" s="240"/>
      <c r="O195" s="240"/>
      <c r="P195" s="22"/>
      <c r="Q195" s="22"/>
      <c r="R195" s="22"/>
    </row>
    <row r="196" spans="1:18" s="1" customFormat="1">
      <c r="A196" s="277"/>
      <c r="B196" s="83"/>
      <c r="C196" s="4"/>
      <c r="D196" s="4"/>
      <c r="E196" s="4"/>
      <c r="F196" s="4"/>
      <c r="G196" s="4"/>
      <c r="H196" s="308"/>
      <c r="I196" s="308"/>
      <c r="J196" s="101"/>
      <c r="K196" s="101"/>
      <c r="L196" s="241"/>
      <c r="M196" s="241"/>
      <c r="N196" s="241"/>
      <c r="O196" s="241"/>
      <c r="P196" s="22"/>
      <c r="Q196" s="22"/>
      <c r="R196" s="22"/>
    </row>
    <row r="197" spans="1:18" s="1" customFormat="1">
      <c r="A197" s="277"/>
      <c r="B197" s="83"/>
      <c r="C197" s="4"/>
      <c r="D197" s="4"/>
      <c r="E197" s="4"/>
      <c r="F197" s="4"/>
      <c r="G197" s="4"/>
      <c r="H197" s="308"/>
      <c r="I197" s="308"/>
      <c r="J197" s="101"/>
      <c r="K197" s="101"/>
      <c r="L197" s="241"/>
      <c r="M197" s="241"/>
      <c r="N197" s="241"/>
      <c r="O197" s="241"/>
      <c r="P197" s="22"/>
      <c r="Q197" s="22"/>
      <c r="R197" s="22"/>
    </row>
    <row r="198" spans="1:18" s="1" customFormat="1">
      <c r="A198" s="277"/>
      <c r="B198" s="19" t="s">
        <v>241</v>
      </c>
      <c r="C198" s="19"/>
      <c r="D198" s="19"/>
      <c r="E198" s="19"/>
      <c r="F198" s="19"/>
      <c r="G198" s="19"/>
      <c r="H198" s="15"/>
      <c r="I198" s="15"/>
      <c r="J198" s="101"/>
      <c r="K198" s="101"/>
      <c r="L198" s="241"/>
      <c r="M198" s="241"/>
      <c r="N198" s="241"/>
      <c r="O198" s="241"/>
      <c r="P198" s="22"/>
      <c r="Q198" s="22"/>
      <c r="R198" s="22"/>
    </row>
    <row r="199" spans="1:18">
      <c r="A199" s="277"/>
      <c r="B199" s="19"/>
      <c r="C199" s="19"/>
      <c r="D199" s="19"/>
      <c r="E199" s="19"/>
      <c r="F199" s="19"/>
      <c r="G199" s="19"/>
      <c r="H199" s="15"/>
      <c r="I199" s="15"/>
      <c r="L199" s="241"/>
      <c r="M199" s="241"/>
      <c r="N199" s="241"/>
      <c r="O199" s="241"/>
      <c r="P199" s="22"/>
      <c r="Q199" s="22"/>
      <c r="R199" s="22"/>
    </row>
    <row r="200" spans="1:18">
      <c r="A200" s="277"/>
      <c r="B200" s="19"/>
      <c r="C200" s="4"/>
      <c r="D200" s="4"/>
      <c r="F200" s="4"/>
      <c r="G200" s="4"/>
      <c r="H200" s="308"/>
      <c r="I200" s="308"/>
      <c r="J200" s="74" t="s">
        <v>68</v>
      </c>
      <c r="K200" s="167"/>
      <c r="L200" s="241"/>
      <c r="M200" s="241"/>
      <c r="N200" s="241"/>
      <c r="O200" s="241"/>
      <c r="P200" s="22"/>
      <c r="Q200" s="22"/>
      <c r="R200" s="22"/>
    </row>
    <row r="201" spans="1:18">
      <c r="A201" s="277"/>
      <c r="B201" s="2"/>
      <c r="C201" s="60"/>
      <c r="D201" s="4"/>
      <c r="F201" s="4"/>
      <c r="G201" s="4"/>
      <c r="H201" s="308"/>
      <c r="I201" s="65" t="s">
        <v>2081</v>
      </c>
      <c r="J201" s="66"/>
      <c r="K201" s="168"/>
      <c r="L201" s="241"/>
      <c r="M201" s="241"/>
      <c r="N201" s="241"/>
      <c r="O201" s="241"/>
      <c r="P201" s="22"/>
      <c r="Q201" s="22"/>
      <c r="R201" s="22"/>
    </row>
    <row r="202" spans="1:18" s="82" customFormat="1" ht="34.5" customHeight="1">
      <c r="A202" s="358" t="s">
        <v>2082</v>
      </c>
      <c r="B202" s="2"/>
      <c r="C202" s="449" t="s">
        <v>242</v>
      </c>
      <c r="D202" s="449"/>
      <c r="E202" s="449"/>
      <c r="F202" s="449"/>
      <c r="G202" s="449"/>
      <c r="H202" s="449"/>
      <c r="I202" s="443" t="s">
        <v>598</v>
      </c>
      <c r="J202" s="247" t="s">
        <v>205</v>
      </c>
      <c r="K202" s="261"/>
      <c r="L202" s="241"/>
      <c r="M202" s="241"/>
      <c r="N202" s="241"/>
      <c r="O202" s="241"/>
      <c r="P202" s="22"/>
      <c r="Q202" s="22"/>
      <c r="R202" s="22"/>
    </row>
    <row r="203" spans="1:18" s="82" customFormat="1" ht="34.5" customHeight="1">
      <c r="A203" s="358" t="s">
        <v>2083</v>
      </c>
      <c r="B203" s="146"/>
      <c r="C203" s="458" t="s">
        <v>244</v>
      </c>
      <c r="D203" s="458"/>
      <c r="E203" s="458"/>
      <c r="F203" s="459"/>
      <c r="G203" s="449" t="s">
        <v>218</v>
      </c>
      <c r="H203" s="315" t="s">
        <v>245</v>
      </c>
      <c r="I203" s="444"/>
      <c r="J203" s="131"/>
      <c r="K203" s="251"/>
      <c r="L203" s="241"/>
      <c r="M203" s="241"/>
      <c r="N203" s="241"/>
      <c r="O203" s="241"/>
      <c r="P203" s="22"/>
      <c r="Q203" s="22"/>
      <c r="R203" s="22"/>
    </row>
    <row r="204" spans="1:18" s="82" customFormat="1" ht="34.5" customHeight="1">
      <c r="A204" s="358" t="s">
        <v>2083</v>
      </c>
      <c r="B204" s="146"/>
      <c r="C204" s="449"/>
      <c r="D204" s="449"/>
      <c r="E204" s="449"/>
      <c r="F204" s="451"/>
      <c r="G204" s="449"/>
      <c r="H204" s="315" t="s">
        <v>246</v>
      </c>
      <c r="I204" s="444"/>
      <c r="J204" s="133"/>
      <c r="K204" s="254"/>
      <c r="L204" s="241"/>
      <c r="M204" s="241"/>
      <c r="N204" s="241"/>
      <c r="O204" s="241"/>
      <c r="P204" s="22"/>
      <c r="Q204" s="22"/>
      <c r="R204" s="22"/>
    </row>
    <row r="205" spans="1:18" s="82" customFormat="1" ht="34.5" customHeight="1">
      <c r="A205" s="358" t="s">
        <v>2084</v>
      </c>
      <c r="B205" s="146"/>
      <c r="C205" s="449"/>
      <c r="D205" s="449"/>
      <c r="E205" s="449"/>
      <c r="F205" s="451"/>
      <c r="G205" s="449" t="s">
        <v>247</v>
      </c>
      <c r="H205" s="315" t="s">
        <v>245</v>
      </c>
      <c r="I205" s="444"/>
      <c r="J205" s="131"/>
      <c r="K205" s="251"/>
      <c r="L205" s="241"/>
      <c r="M205" s="241"/>
      <c r="N205" s="241"/>
      <c r="O205" s="241"/>
      <c r="P205" s="22"/>
      <c r="Q205" s="22"/>
      <c r="R205" s="22"/>
    </row>
    <row r="206" spans="1:18" s="82" customFormat="1" ht="34.5" customHeight="1">
      <c r="A206" s="358" t="s">
        <v>2084</v>
      </c>
      <c r="B206" s="146"/>
      <c r="C206" s="449"/>
      <c r="D206" s="449"/>
      <c r="E206" s="449"/>
      <c r="F206" s="451"/>
      <c r="G206" s="451"/>
      <c r="H206" s="315" t="s">
        <v>246</v>
      </c>
      <c r="I206" s="444"/>
      <c r="J206" s="133"/>
      <c r="K206" s="254"/>
      <c r="L206" s="241"/>
      <c r="M206" s="241"/>
      <c r="N206" s="241"/>
      <c r="O206" s="241"/>
      <c r="P206" s="22"/>
      <c r="Q206" s="22"/>
      <c r="R206" s="22"/>
    </row>
    <row r="207" spans="1:18" s="82" customFormat="1" ht="34.5" customHeight="1">
      <c r="A207" s="358" t="s">
        <v>2085</v>
      </c>
      <c r="B207" s="146"/>
      <c r="C207" s="449"/>
      <c r="D207" s="449"/>
      <c r="E207" s="449"/>
      <c r="F207" s="451"/>
      <c r="G207" s="449" t="s">
        <v>2086</v>
      </c>
      <c r="H207" s="315" t="s">
        <v>245</v>
      </c>
      <c r="I207" s="444"/>
      <c r="J207" s="131"/>
      <c r="K207" s="251"/>
      <c r="L207" s="241"/>
      <c r="M207" s="241"/>
      <c r="N207" s="241"/>
      <c r="O207" s="241"/>
      <c r="P207" s="22"/>
      <c r="Q207" s="22"/>
      <c r="R207" s="22"/>
    </row>
    <row r="208" spans="1:18" s="82" customFormat="1" ht="34.5" customHeight="1">
      <c r="A208" s="358" t="s">
        <v>2085</v>
      </c>
      <c r="B208" s="146"/>
      <c r="C208" s="449"/>
      <c r="D208" s="449"/>
      <c r="E208" s="449"/>
      <c r="F208" s="451"/>
      <c r="G208" s="451"/>
      <c r="H208" s="315" t="s">
        <v>246</v>
      </c>
      <c r="I208" s="444"/>
      <c r="J208" s="133"/>
      <c r="K208" s="254"/>
      <c r="L208" s="241"/>
      <c r="M208" s="241"/>
      <c r="N208" s="241"/>
      <c r="O208" s="241"/>
      <c r="P208" s="22"/>
      <c r="Q208" s="22"/>
      <c r="R208" s="22"/>
    </row>
    <row r="209" spans="1:18" s="82" customFormat="1" ht="34.5" customHeight="1">
      <c r="A209" s="358" t="s">
        <v>2087</v>
      </c>
      <c r="B209" s="146"/>
      <c r="C209" s="449"/>
      <c r="D209" s="449"/>
      <c r="E209" s="449"/>
      <c r="F209" s="451"/>
      <c r="G209" s="460" t="s">
        <v>249</v>
      </c>
      <c r="H209" s="315" t="s">
        <v>245</v>
      </c>
      <c r="I209" s="444"/>
      <c r="J209" s="131"/>
      <c r="K209" s="251"/>
      <c r="L209" s="241"/>
      <c r="M209" s="241"/>
      <c r="N209" s="241"/>
      <c r="O209" s="241"/>
      <c r="P209" s="22"/>
      <c r="Q209" s="22"/>
      <c r="R209" s="22"/>
    </row>
    <row r="210" spans="1:18" s="82" customFormat="1" ht="34.5" customHeight="1">
      <c r="A210" s="358" t="s">
        <v>2087</v>
      </c>
      <c r="B210" s="146"/>
      <c r="C210" s="449"/>
      <c r="D210" s="449"/>
      <c r="E210" s="449"/>
      <c r="F210" s="451"/>
      <c r="G210" s="451"/>
      <c r="H210" s="315" t="s">
        <v>246</v>
      </c>
      <c r="I210" s="444"/>
      <c r="J210" s="133"/>
      <c r="K210" s="254"/>
      <c r="L210" s="241"/>
      <c r="M210" s="241"/>
      <c r="N210" s="241"/>
      <c r="O210" s="241"/>
      <c r="P210" s="22"/>
      <c r="Q210" s="22"/>
      <c r="R210" s="22"/>
    </row>
    <row r="211" spans="1:18" s="82" customFormat="1" ht="34.5" customHeight="1">
      <c r="A211" s="358" t="s">
        <v>2088</v>
      </c>
      <c r="B211" s="146"/>
      <c r="C211" s="449"/>
      <c r="D211" s="449"/>
      <c r="E211" s="449"/>
      <c r="F211" s="451"/>
      <c r="G211" s="449" t="s">
        <v>250</v>
      </c>
      <c r="H211" s="315" t="s">
        <v>245</v>
      </c>
      <c r="I211" s="444"/>
      <c r="J211" s="131"/>
      <c r="K211" s="251"/>
      <c r="L211" s="241"/>
      <c r="M211" s="241"/>
      <c r="N211" s="241"/>
      <c r="O211" s="241"/>
      <c r="P211" s="22"/>
      <c r="Q211" s="22"/>
      <c r="R211" s="22"/>
    </row>
    <row r="212" spans="1:18" s="82" customFormat="1" ht="34.5" customHeight="1">
      <c r="A212" s="358" t="s">
        <v>2088</v>
      </c>
      <c r="B212" s="146"/>
      <c r="C212" s="449"/>
      <c r="D212" s="449"/>
      <c r="E212" s="449"/>
      <c r="F212" s="451"/>
      <c r="G212" s="451"/>
      <c r="H212" s="315" t="s">
        <v>246</v>
      </c>
      <c r="I212" s="444"/>
      <c r="J212" s="133"/>
      <c r="K212" s="254"/>
      <c r="L212" s="241"/>
      <c r="M212" s="241"/>
      <c r="N212" s="241"/>
      <c r="O212" s="241"/>
      <c r="P212" s="22"/>
      <c r="Q212" s="22"/>
      <c r="R212" s="22"/>
    </row>
    <row r="213" spans="1:18" s="82" customFormat="1" ht="34.5" customHeight="1">
      <c r="A213" s="358" t="s">
        <v>2089</v>
      </c>
      <c r="B213" s="146"/>
      <c r="C213" s="449"/>
      <c r="D213" s="449"/>
      <c r="E213" s="449"/>
      <c r="F213" s="451"/>
      <c r="G213" s="449" t="s">
        <v>238</v>
      </c>
      <c r="H213" s="315" t="s">
        <v>245</v>
      </c>
      <c r="I213" s="444"/>
      <c r="J213" s="131"/>
      <c r="K213" s="251"/>
      <c r="L213" s="241"/>
      <c r="M213" s="241"/>
      <c r="N213" s="241"/>
      <c r="O213" s="241"/>
      <c r="P213" s="22"/>
      <c r="Q213" s="22"/>
      <c r="R213" s="22"/>
    </row>
    <row r="214" spans="1:18" s="82" customFormat="1" ht="34.5" customHeight="1">
      <c r="A214" s="358" t="s">
        <v>2089</v>
      </c>
      <c r="B214" s="146"/>
      <c r="C214" s="449"/>
      <c r="D214" s="449"/>
      <c r="E214" s="449"/>
      <c r="F214" s="451"/>
      <c r="G214" s="451"/>
      <c r="H214" s="315" t="s">
        <v>246</v>
      </c>
      <c r="I214" s="445"/>
      <c r="J214" s="133"/>
      <c r="K214" s="254"/>
      <c r="L214" s="241"/>
      <c r="M214" s="241"/>
      <c r="N214" s="241"/>
      <c r="O214" s="241"/>
      <c r="P214" s="22"/>
      <c r="Q214" s="22"/>
      <c r="R214" s="22"/>
    </row>
    <row r="215" spans="1:18" s="1" customFormat="1">
      <c r="A215" s="277"/>
      <c r="B215" s="19"/>
      <c r="C215" s="19"/>
      <c r="D215" s="19"/>
      <c r="E215" s="19"/>
      <c r="F215" s="19"/>
      <c r="G215" s="19"/>
      <c r="H215" s="15"/>
      <c r="I215" s="15"/>
      <c r="J215" s="87"/>
      <c r="K215" s="89"/>
      <c r="L215" s="241"/>
      <c r="M215" s="241"/>
      <c r="N215" s="241"/>
      <c r="O215" s="241"/>
      <c r="P215" s="22"/>
      <c r="Q215" s="22"/>
      <c r="R215" s="22"/>
    </row>
    <row r="216" spans="1:18" s="82" customFormat="1">
      <c r="A216" s="277"/>
      <c r="B216" s="83"/>
      <c r="C216" s="60"/>
      <c r="D216" s="60"/>
      <c r="E216" s="60"/>
      <c r="F216" s="60"/>
      <c r="G216" s="60"/>
      <c r="H216" s="90"/>
      <c r="I216" s="90"/>
      <c r="J216" s="87"/>
      <c r="K216" s="89"/>
      <c r="L216" s="241"/>
      <c r="M216" s="241"/>
      <c r="N216" s="241"/>
      <c r="O216" s="241"/>
      <c r="P216" s="22"/>
      <c r="Q216" s="22"/>
      <c r="R216" s="22"/>
    </row>
    <row r="217" spans="1:18" s="1" customFormat="1">
      <c r="A217" s="277"/>
      <c r="B217" s="146"/>
      <c r="C217" s="151"/>
      <c r="D217" s="151"/>
      <c r="E217" s="4"/>
      <c r="F217" s="4"/>
      <c r="G217" s="4"/>
      <c r="H217" s="308"/>
      <c r="I217" s="308"/>
      <c r="J217" s="59"/>
      <c r="K217" s="101"/>
      <c r="L217" s="241"/>
      <c r="M217" s="241"/>
      <c r="N217" s="241"/>
      <c r="O217" s="241"/>
      <c r="P217" s="22"/>
      <c r="Q217" s="22"/>
      <c r="R217" s="22"/>
    </row>
    <row r="218" spans="1:18" s="1" customFormat="1">
      <c r="A218" s="277"/>
      <c r="B218" s="19" t="s">
        <v>251</v>
      </c>
      <c r="C218" s="19"/>
      <c r="D218" s="19"/>
      <c r="E218" s="19"/>
      <c r="F218" s="19"/>
      <c r="G218" s="19"/>
      <c r="H218" s="15"/>
      <c r="I218" s="15"/>
      <c r="J218" s="101"/>
      <c r="K218" s="101"/>
      <c r="L218" s="241"/>
      <c r="M218" s="241"/>
      <c r="N218" s="241"/>
      <c r="O218" s="241"/>
      <c r="P218" s="22"/>
      <c r="Q218" s="22"/>
      <c r="R218" s="22"/>
    </row>
    <row r="219" spans="1:18">
      <c r="A219" s="277"/>
      <c r="B219" s="19"/>
      <c r="C219" s="19"/>
      <c r="D219" s="19"/>
      <c r="E219" s="19"/>
      <c r="F219" s="19"/>
      <c r="G219" s="19"/>
      <c r="H219" s="15"/>
      <c r="I219" s="15"/>
      <c r="L219" s="241"/>
      <c r="M219" s="241"/>
      <c r="N219" s="241"/>
      <c r="O219" s="241"/>
      <c r="P219" s="22"/>
      <c r="Q219" s="22"/>
      <c r="R219" s="22"/>
    </row>
    <row r="220" spans="1:18">
      <c r="A220" s="277"/>
      <c r="B220" s="19"/>
      <c r="C220" s="4"/>
      <c r="D220" s="4"/>
      <c r="F220" s="4"/>
      <c r="G220" s="4"/>
      <c r="H220" s="308"/>
      <c r="I220" s="308"/>
      <c r="J220" s="74" t="s">
        <v>68</v>
      </c>
      <c r="K220" s="167"/>
      <c r="L220" s="241"/>
      <c r="M220" s="241"/>
      <c r="N220" s="241"/>
      <c r="O220" s="241"/>
      <c r="P220" s="22"/>
      <c r="Q220" s="22"/>
      <c r="R220" s="22"/>
    </row>
    <row r="221" spans="1:18">
      <c r="A221" s="277"/>
      <c r="B221" s="2"/>
      <c r="C221" s="60"/>
      <c r="D221" s="4"/>
      <c r="F221" s="4"/>
      <c r="G221" s="4"/>
      <c r="H221" s="308"/>
      <c r="I221" s="65" t="s">
        <v>2081</v>
      </c>
      <c r="J221" s="66"/>
      <c r="K221" s="168"/>
      <c r="L221" s="241"/>
      <c r="M221" s="241"/>
      <c r="N221" s="241"/>
      <c r="O221" s="241"/>
      <c r="P221" s="22"/>
      <c r="Q221" s="22"/>
      <c r="R221" s="22"/>
    </row>
    <row r="222" spans="1:18" s="82" customFormat="1" ht="34.5" customHeight="1">
      <c r="A222" s="358" t="s">
        <v>2090</v>
      </c>
      <c r="B222" s="2"/>
      <c r="C222" s="407" t="s">
        <v>949</v>
      </c>
      <c r="D222" s="408"/>
      <c r="E222" s="521" t="s">
        <v>950</v>
      </c>
      <c r="F222" s="522"/>
      <c r="G222" s="449" t="s">
        <v>254</v>
      </c>
      <c r="H222" s="451"/>
      <c r="I222" s="443" t="s">
        <v>255</v>
      </c>
      <c r="J222" s="152">
        <v>0</v>
      </c>
      <c r="K222" s="237"/>
      <c r="L222" s="241"/>
      <c r="M222" s="241"/>
      <c r="N222" s="241"/>
      <c r="O222" s="241"/>
      <c r="P222" s="22"/>
      <c r="Q222" s="22"/>
      <c r="R222" s="22"/>
    </row>
    <row r="223" spans="1:18" s="82" customFormat="1" ht="34.5" customHeight="1">
      <c r="A223" s="358" t="s">
        <v>2091</v>
      </c>
      <c r="B223" s="146"/>
      <c r="C223" s="409"/>
      <c r="D223" s="410"/>
      <c r="E223" s="522"/>
      <c r="F223" s="522"/>
      <c r="G223" s="449" t="s">
        <v>256</v>
      </c>
      <c r="H223" s="451"/>
      <c r="I223" s="438"/>
      <c r="J223" s="152">
        <v>0</v>
      </c>
      <c r="K223" s="237"/>
      <c r="L223" s="241"/>
      <c r="M223" s="241"/>
      <c r="N223" s="241"/>
      <c r="O223" s="241"/>
      <c r="P223" s="22"/>
      <c r="Q223" s="22"/>
      <c r="R223" s="22"/>
    </row>
    <row r="224" spans="1:18" s="82" customFormat="1" ht="34.5" customHeight="1">
      <c r="A224" s="358" t="s">
        <v>2092</v>
      </c>
      <c r="B224" s="146"/>
      <c r="C224" s="409"/>
      <c r="D224" s="410"/>
      <c r="E224" s="522"/>
      <c r="F224" s="522"/>
      <c r="G224" s="449" t="s">
        <v>257</v>
      </c>
      <c r="H224" s="451"/>
      <c r="I224" s="438"/>
      <c r="J224" s="152">
        <v>0</v>
      </c>
      <c r="K224" s="237"/>
      <c r="L224" s="241"/>
      <c r="M224" s="241"/>
      <c r="N224" s="241"/>
      <c r="O224" s="241"/>
      <c r="P224" s="22"/>
      <c r="Q224" s="22"/>
      <c r="R224" s="22"/>
    </row>
    <row r="225" spans="1:18" s="82" customFormat="1" ht="34.5" customHeight="1">
      <c r="A225" s="358" t="s">
        <v>2093</v>
      </c>
      <c r="B225" s="146"/>
      <c r="C225" s="411"/>
      <c r="D225" s="412"/>
      <c r="E225" s="449" t="s">
        <v>238</v>
      </c>
      <c r="F225" s="451"/>
      <c r="G225" s="451"/>
      <c r="H225" s="451"/>
      <c r="I225" s="439"/>
      <c r="J225" s="152">
        <v>0</v>
      </c>
      <c r="K225" s="237"/>
      <c r="L225" s="59"/>
      <c r="M225" s="262"/>
      <c r="N225" s="241"/>
      <c r="O225" s="241"/>
      <c r="P225" s="22"/>
      <c r="Q225" s="22"/>
      <c r="R225" s="22"/>
    </row>
    <row r="226" spans="1:18" s="82" customFormat="1" ht="34.5" customHeight="1">
      <c r="A226" s="358" t="s">
        <v>2094</v>
      </c>
      <c r="B226" s="146"/>
      <c r="C226" s="407" t="s">
        <v>258</v>
      </c>
      <c r="D226" s="463"/>
      <c r="E226" s="449" t="s">
        <v>259</v>
      </c>
      <c r="F226" s="451"/>
      <c r="G226" s="451"/>
      <c r="H226" s="451"/>
      <c r="I226" s="443" t="s">
        <v>957</v>
      </c>
      <c r="J226" s="152">
        <v>0</v>
      </c>
      <c r="K226" s="237"/>
      <c r="L226" s="59"/>
      <c r="M226" s="263"/>
      <c r="N226" s="241"/>
      <c r="O226" s="241"/>
      <c r="P226" s="22"/>
      <c r="Q226" s="22"/>
      <c r="R226" s="22"/>
    </row>
    <row r="227" spans="1:18" s="82" customFormat="1" ht="34.5" customHeight="1">
      <c r="A227" s="358" t="s">
        <v>2095</v>
      </c>
      <c r="B227" s="146"/>
      <c r="C227" s="464"/>
      <c r="D227" s="465"/>
      <c r="E227" s="449" t="s">
        <v>261</v>
      </c>
      <c r="F227" s="451"/>
      <c r="G227" s="451"/>
      <c r="H227" s="451"/>
      <c r="I227" s="438"/>
      <c r="J227" s="152">
        <v>0</v>
      </c>
      <c r="K227" s="237"/>
      <c r="L227" s="241"/>
      <c r="M227" s="241"/>
      <c r="N227" s="241"/>
      <c r="O227" s="241"/>
      <c r="P227" s="22"/>
      <c r="Q227" s="22"/>
      <c r="R227" s="22"/>
    </row>
    <row r="228" spans="1:18" s="82" customFormat="1" ht="34.5" customHeight="1">
      <c r="A228" s="358" t="s">
        <v>2096</v>
      </c>
      <c r="B228" s="146"/>
      <c r="C228" s="466"/>
      <c r="D228" s="467"/>
      <c r="E228" s="449" t="s">
        <v>262</v>
      </c>
      <c r="F228" s="451"/>
      <c r="G228" s="451"/>
      <c r="H228" s="451"/>
      <c r="I228" s="439"/>
      <c r="J228" s="152">
        <v>0</v>
      </c>
      <c r="K228" s="237"/>
      <c r="L228" s="241"/>
      <c r="M228" s="241"/>
      <c r="N228" s="241"/>
      <c r="O228" s="241"/>
      <c r="P228" s="22"/>
      <c r="Q228" s="22"/>
      <c r="R228" s="22"/>
    </row>
    <row r="229" spans="1:18" s="82" customFormat="1" ht="44.65" customHeight="1">
      <c r="A229" s="358" t="s">
        <v>2097</v>
      </c>
      <c r="B229" s="146"/>
      <c r="C229" s="407" t="s">
        <v>238</v>
      </c>
      <c r="D229" s="463"/>
      <c r="E229" s="449" t="s">
        <v>263</v>
      </c>
      <c r="F229" s="451"/>
      <c r="G229" s="451"/>
      <c r="H229" s="451"/>
      <c r="I229" s="116" t="s">
        <v>961</v>
      </c>
      <c r="J229" s="152">
        <v>0</v>
      </c>
      <c r="K229" s="237"/>
      <c r="L229" s="59"/>
      <c r="M229" s="262"/>
      <c r="N229" s="241"/>
      <c r="O229" s="241"/>
      <c r="P229" s="22"/>
      <c r="Q229" s="22"/>
      <c r="R229" s="22"/>
    </row>
    <row r="230" spans="1:18" s="82" customFormat="1" ht="44.65" customHeight="1">
      <c r="A230" s="358" t="s">
        <v>2098</v>
      </c>
      <c r="B230" s="146"/>
      <c r="C230" s="464"/>
      <c r="D230" s="465"/>
      <c r="E230" s="449" t="s">
        <v>265</v>
      </c>
      <c r="F230" s="451"/>
      <c r="G230" s="451"/>
      <c r="H230" s="451"/>
      <c r="I230" s="437" t="s">
        <v>964</v>
      </c>
      <c r="J230" s="152">
        <v>0</v>
      </c>
      <c r="K230" s="237"/>
      <c r="L230" s="241"/>
      <c r="M230" s="241"/>
      <c r="N230" s="241"/>
      <c r="O230" s="241"/>
      <c r="P230" s="22"/>
      <c r="Q230" s="22"/>
      <c r="R230" s="22"/>
    </row>
    <row r="231" spans="1:18" s="82" customFormat="1" ht="44.65" customHeight="1">
      <c r="A231" s="358" t="s">
        <v>2099</v>
      </c>
      <c r="B231" s="146"/>
      <c r="C231" s="464"/>
      <c r="D231" s="465"/>
      <c r="E231" s="449" t="s">
        <v>267</v>
      </c>
      <c r="F231" s="451"/>
      <c r="G231" s="451"/>
      <c r="H231" s="451"/>
      <c r="I231" s="468"/>
      <c r="J231" s="152">
        <v>0</v>
      </c>
      <c r="K231" s="237"/>
      <c r="L231" s="241"/>
      <c r="M231" s="241"/>
      <c r="N231" s="241"/>
      <c r="O231" s="241"/>
      <c r="P231" s="22"/>
      <c r="Q231" s="22"/>
      <c r="R231" s="22"/>
    </row>
    <row r="232" spans="1:18" s="82" customFormat="1" ht="44.65" customHeight="1">
      <c r="A232" s="358" t="s">
        <v>2100</v>
      </c>
      <c r="B232" s="146"/>
      <c r="C232" s="464"/>
      <c r="D232" s="465"/>
      <c r="E232" s="449" t="s">
        <v>268</v>
      </c>
      <c r="F232" s="451"/>
      <c r="G232" s="451"/>
      <c r="H232" s="451"/>
      <c r="I232" s="116" t="s">
        <v>269</v>
      </c>
      <c r="J232" s="152">
        <v>0</v>
      </c>
      <c r="K232" s="237"/>
      <c r="L232" s="241"/>
      <c r="M232" s="241"/>
      <c r="N232" s="241"/>
      <c r="O232" s="241"/>
      <c r="P232" s="22"/>
      <c r="Q232" s="22"/>
      <c r="R232" s="22"/>
    </row>
    <row r="233" spans="1:18" s="82" customFormat="1" ht="44.65" customHeight="1">
      <c r="A233" s="358" t="s">
        <v>2101</v>
      </c>
      <c r="B233" s="146"/>
      <c r="C233" s="464"/>
      <c r="D233" s="465"/>
      <c r="E233" s="449" t="s">
        <v>2102</v>
      </c>
      <c r="F233" s="451"/>
      <c r="G233" s="451"/>
      <c r="H233" s="451"/>
      <c r="I233" s="116" t="s">
        <v>271</v>
      </c>
      <c r="J233" s="152">
        <v>0</v>
      </c>
      <c r="K233" s="237"/>
      <c r="L233" s="241"/>
      <c r="M233" s="241"/>
      <c r="N233" s="241"/>
      <c r="O233" s="241"/>
      <c r="P233" s="22"/>
      <c r="Q233" s="22"/>
      <c r="R233" s="22"/>
    </row>
    <row r="234" spans="1:18" s="82" customFormat="1" ht="44.65" customHeight="1">
      <c r="A234" s="358" t="s">
        <v>2103</v>
      </c>
      <c r="B234" s="146"/>
      <c r="C234" s="464"/>
      <c r="D234" s="465"/>
      <c r="E234" s="449" t="s">
        <v>599</v>
      </c>
      <c r="F234" s="451"/>
      <c r="G234" s="451"/>
      <c r="H234" s="451"/>
      <c r="I234" s="116" t="s">
        <v>2104</v>
      </c>
      <c r="J234" s="152">
        <v>0</v>
      </c>
      <c r="K234" s="237"/>
      <c r="L234" s="241"/>
      <c r="M234" s="241"/>
      <c r="N234" s="241"/>
      <c r="O234" s="241"/>
      <c r="P234" s="22"/>
      <c r="Q234" s="22"/>
      <c r="R234" s="22"/>
    </row>
    <row r="235" spans="1:18" s="82" customFormat="1" ht="44.65" customHeight="1">
      <c r="A235" s="358" t="s">
        <v>2105</v>
      </c>
      <c r="B235" s="146"/>
      <c r="C235" s="464"/>
      <c r="D235" s="465"/>
      <c r="E235" s="449" t="s">
        <v>2106</v>
      </c>
      <c r="F235" s="451"/>
      <c r="G235" s="451"/>
      <c r="H235" s="451"/>
      <c r="I235" s="116" t="s">
        <v>978</v>
      </c>
      <c r="J235" s="152">
        <v>0</v>
      </c>
      <c r="K235" s="237"/>
      <c r="L235" s="241"/>
      <c r="M235" s="241"/>
      <c r="N235" s="241"/>
      <c r="O235" s="241"/>
      <c r="P235" s="22"/>
      <c r="Q235" s="22"/>
      <c r="R235" s="22"/>
    </row>
    <row r="236" spans="1:18" s="82" customFormat="1" ht="44.65" customHeight="1">
      <c r="A236" s="358" t="s">
        <v>2107</v>
      </c>
      <c r="B236" s="146"/>
      <c r="C236" s="464"/>
      <c r="D236" s="465"/>
      <c r="E236" s="449" t="s">
        <v>274</v>
      </c>
      <c r="F236" s="451"/>
      <c r="G236" s="451"/>
      <c r="H236" s="451"/>
      <c r="I236" s="116" t="s">
        <v>2108</v>
      </c>
      <c r="J236" s="152">
        <v>0</v>
      </c>
      <c r="K236" s="237"/>
      <c r="L236" s="241"/>
      <c r="M236" s="241"/>
      <c r="N236" s="241"/>
      <c r="O236" s="241"/>
      <c r="P236" s="22"/>
      <c r="Q236" s="22"/>
      <c r="R236" s="22"/>
    </row>
    <row r="237" spans="1:18" s="82" customFormat="1" ht="44.65" customHeight="1">
      <c r="A237" s="358" t="s">
        <v>2109</v>
      </c>
      <c r="B237" s="146"/>
      <c r="C237" s="464"/>
      <c r="D237" s="465"/>
      <c r="E237" s="449" t="s">
        <v>275</v>
      </c>
      <c r="F237" s="451"/>
      <c r="G237" s="451"/>
      <c r="H237" s="451"/>
      <c r="I237" s="116" t="s">
        <v>982</v>
      </c>
      <c r="J237" s="152">
        <v>0</v>
      </c>
      <c r="K237" s="237"/>
      <c r="L237" s="241"/>
      <c r="M237" s="241"/>
      <c r="N237" s="241"/>
      <c r="O237" s="241"/>
      <c r="P237" s="22"/>
      <c r="Q237" s="22"/>
      <c r="R237" s="22"/>
    </row>
    <row r="238" spans="1:18" s="82" customFormat="1" ht="44.65" customHeight="1">
      <c r="A238" s="358" t="s">
        <v>2110</v>
      </c>
      <c r="B238" s="146"/>
      <c r="C238" s="466"/>
      <c r="D238" s="467"/>
      <c r="E238" s="449" t="s">
        <v>601</v>
      </c>
      <c r="F238" s="451"/>
      <c r="G238" s="451"/>
      <c r="H238" s="451"/>
      <c r="I238" s="116" t="s">
        <v>2111</v>
      </c>
      <c r="J238" s="152">
        <v>0</v>
      </c>
      <c r="K238" s="237"/>
      <c r="L238" s="241"/>
      <c r="M238" s="241"/>
      <c r="N238" s="241"/>
      <c r="O238" s="241"/>
      <c r="P238" s="22"/>
      <c r="Q238" s="22"/>
      <c r="R238" s="22"/>
    </row>
    <row r="239" spans="1:18" s="1" customFormat="1">
      <c r="A239" s="277"/>
      <c r="B239" s="19"/>
      <c r="C239" s="19"/>
      <c r="D239" s="19"/>
      <c r="E239" s="19"/>
      <c r="F239" s="19"/>
      <c r="G239" s="19"/>
      <c r="H239" s="15"/>
      <c r="I239" s="15"/>
      <c r="J239" s="87"/>
      <c r="K239" s="89"/>
      <c r="L239" s="241"/>
      <c r="M239" s="241"/>
      <c r="N239" s="241"/>
      <c r="O239" s="241"/>
      <c r="P239" s="22"/>
      <c r="Q239" s="22"/>
      <c r="R239" s="22"/>
    </row>
    <row r="240" spans="1:18" s="82" customFormat="1">
      <c r="A240" s="277"/>
      <c r="B240" s="83"/>
      <c r="C240" s="60"/>
      <c r="D240" s="60"/>
      <c r="E240" s="60"/>
      <c r="F240" s="60"/>
      <c r="G240" s="60"/>
      <c r="H240" s="90"/>
      <c r="I240" s="90"/>
      <c r="J240" s="87"/>
      <c r="K240" s="89"/>
      <c r="L240" s="89"/>
      <c r="M240" s="89"/>
      <c r="N240" s="89"/>
      <c r="O240" s="89"/>
      <c r="P240" s="22"/>
      <c r="Q240" s="22"/>
      <c r="R240" s="22"/>
    </row>
    <row r="241" spans="1:51" s="82" customFormat="1">
      <c r="A241" s="277"/>
      <c r="B241" s="83"/>
      <c r="C241" s="60"/>
      <c r="D241" s="60"/>
      <c r="E241" s="60"/>
      <c r="F241" s="60"/>
      <c r="G241" s="60"/>
      <c r="H241" s="90"/>
      <c r="I241" s="90"/>
      <c r="J241" s="87"/>
      <c r="K241" s="89"/>
      <c r="L241" s="89"/>
      <c r="M241" s="89"/>
      <c r="N241" s="89"/>
      <c r="O241" s="89"/>
      <c r="P241" s="22"/>
      <c r="Q241" s="22"/>
      <c r="R241" s="22"/>
    </row>
    <row r="242" spans="1:51" s="1" customFormat="1">
      <c r="A242" s="277"/>
      <c r="B242" s="264" t="s">
        <v>602</v>
      </c>
      <c r="C242" s="19"/>
      <c r="D242" s="19"/>
      <c r="E242" s="19"/>
      <c r="F242" s="19"/>
      <c r="G242" s="19"/>
      <c r="H242" s="15"/>
      <c r="I242" s="15"/>
      <c r="J242" s="101"/>
      <c r="K242" s="101"/>
      <c r="L242" s="240"/>
      <c r="M242" s="240"/>
      <c r="N242" s="240"/>
      <c r="O242" s="240"/>
      <c r="P242" s="22"/>
      <c r="Q242" s="22"/>
      <c r="R242" s="22"/>
    </row>
    <row r="243" spans="1:51">
      <c r="A243" s="277"/>
      <c r="B243" s="19"/>
      <c r="C243" s="19"/>
      <c r="D243" s="19"/>
      <c r="E243" s="19"/>
      <c r="F243" s="19"/>
      <c r="G243" s="19"/>
      <c r="H243" s="15"/>
      <c r="I243" s="15"/>
      <c r="L243" s="241"/>
      <c r="M243" s="241"/>
      <c r="N243" s="241"/>
      <c r="O243" s="241"/>
      <c r="P243" s="22"/>
      <c r="Q243" s="22"/>
      <c r="R243" s="22"/>
    </row>
    <row r="244" spans="1:51">
      <c r="A244" s="277"/>
      <c r="B244" s="19"/>
      <c r="C244" s="4"/>
      <c r="D244" s="4"/>
      <c r="F244" s="4"/>
      <c r="G244" s="4"/>
      <c r="H244" s="308"/>
      <c r="I244" s="308"/>
      <c r="J244" s="74" t="s">
        <v>68</v>
      </c>
      <c r="K244" s="167"/>
      <c r="L244" s="130"/>
      <c r="M244" s="130"/>
      <c r="N244" s="265"/>
      <c r="O244" s="265"/>
      <c r="P244" s="22"/>
      <c r="Q244" s="22"/>
      <c r="R244" s="22"/>
    </row>
    <row r="245" spans="1:51" s="112" customFormat="1">
      <c r="A245" s="277"/>
      <c r="B245" s="2"/>
      <c r="C245" s="4"/>
      <c r="D245" s="4"/>
      <c r="E245" s="4"/>
      <c r="F245" s="4"/>
      <c r="G245" s="4"/>
      <c r="H245" s="308"/>
      <c r="I245" s="65" t="s">
        <v>927</v>
      </c>
      <c r="J245" s="66"/>
      <c r="K245" s="168"/>
      <c r="L245" s="130"/>
      <c r="M245" s="130"/>
      <c r="N245" s="265"/>
      <c r="O245" s="265"/>
      <c r="P245" s="22"/>
      <c r="Q245" s="22"/>
      <c r="R245" s="22"/>
    </row>
    <row r="246" spans="1:51" s="112" customFormat="1" ht="34.5" customHeight="1">
      <c r="A246" s="358" t="s">
        <v>2112</v>
      </c>
      <c r="B246" s="47"/>
      <c r="C246" s="449" t="s">
        <v>603</v>
      </c>
      <c r="D246" s="449"/>
      <c r="E246" s="449"/>
      <c r="F246" s="449"/>
      <c r="G246" s="449"/>
      <c r="H246" s="449"/>
      <c r="I246" s="437" t="s">
        <v>2113</v>
      </c>
      <c r="J246" s="266" t="s">
        <v>16</v>
      </c>
      <c r="K246" s="237"/>
      <c r="L246" s="130"/>
      <c r="M246" s="130"/>
      <c r="N246" s="265"/>
      <c r="O246" s="265"/>
      <c r="P246" s="22"/>
      <c r="Q246" s="22"/>
      <c r="R246" s="22"/>
    </row>
    <row r="247" spans="1:51" s="112" customFormat="1" ht="34.5" customHeight="1">
      <c r="A247" s="358" t="s">
        <v>2112</v>
      </c>
      <c r="B247" s="47"/>
      <c r="C247" s="449" t="s">
        <v>605</v>
      </c>
      <c r="D247" s="451"/>
      <c r="E247" s="451"/>
      <c r="F247" s="451"/>
      <c r="G247" s="451"/>
      <c r="H247" s="451"/>
      <c r="I247" s="438"/>
      <c r="J247" s="266" t="s">
        <v>16</v>
      </c>
      <c r="K247" s="237"/>
      <c r="L247" s="130"/>
      <c r="M247" s="130"/>
      <c r="N247" s="265"/>
      <c r="O247" s="265"/>
      <c r="P247" s="22"/>
      <c r="Q247" s="22"/>
      <c r="R247" s="22"/>
    </row>
    <row r="248" spans="1:51" s="112" customFormat="1" ht="34.5" customHeight="1">
      <c r="A248" s="358" t="s">
        <v>2112</v>
      </c>
      <c r="B248" s="47"/>
      <c r="C248" s="449" t="s">
        <v>606</v>
      </c>
      <c r="D248" s="451"/>
      <c r="E248" s="451"/>
      <c r="F248" s="451"/>
      <c r="G248" s="451"/>
      <c r="H248" s="451"/>
      <c r="I248" s="438"/>
      <c r="J248" s="266" t="s">
        <v>16</v>
      </c>
      <c r="K248" s="237"/>
      <c r="L248" s="130"/>
      <c r="M248" s="130"/>
      <c r="N248" s="265"/>
      <c r="O248" s="265"/>
      <c r="P248" s="22"/>
      <c r="Q248" s="22"/>
      <c r="R248" s="22"/>
    </row>
    <row r="249" spans="1:51" s="112" customFormat="1" ht="34.5" customHeight="1">
      <c r="A249" s="358" t="s">
        <v>2112</v>
      </c>
      <c r="B249" s="47"/>
      <c r="C249" s="449" t="s">
        <v>607</v>
      </c>
      <c r="D249" s="451"/>
      <c r="E249" s="451"/>
      <c r="F249" s="451"/>
      <c r="G249" s="451"/>
      <c r="H249" s="451"/>
      <c r="I249" s="438"/>
      <c r="J249" s="266" t="s">
        <v>16</v>
      </c>
      <c r="K249" s="237"/>
      <c r="L249" s="130"/>
      <c r="M249" s="130"/>
      <c r="N249" s="265"/>
      <c r="O249" s="265"/>
      <c r="P249" s="22"/>
      <c r="Q249" s="22"/>
      <c r="R249" s="22"/>
    </row>
    <row r="250" spans="1:51" s="112" customFormat="1" ht="34.5" customHeight="1">
      <c r="A250" s="358" t="s">
        <v>2112</v>
      </c>
      <c r="B250" s="47"/>
      <c r="C250" s="449" t="s">
        <v>608</v>
      </c>
      <c r="D250" s="451"/>
      <c r="E250" s="451"/>
      <c r="F250" s="451"/>
      <c r="G250" s="451"/>
      <c r="H250" s="451"/>
      <c r="I250" s="438"/>
      <c r="J250" s="266" t="s">
        <v>16</v>
      </c>
      <c r="K250" s="237"/>
      <c r="L250" s="130"/>
      <c r="M250" s="130"/>
      <c r="N250" s="265"/>
      <c r="O250" s="265"/>
      <c r="P250" s="22"/>
      <c r="Q250" s="22"/>
      <c r="R250" s="22"/>
    </row>
    <row r="251" spans="1:51" s="112" customFormat="1" ht="34.5" customHeight="1">
      <c r="A251" s="358" t="s">
        <v>2112</v>
      </c>
      <c r="B251" s="47"/>
      <c r="C251" s="449" t="s">
        <v>2114</v>
      </c>
      <c r="D251" s="450"/>
      <c r="E251" s="450"/>
      <c r="F251" s="450"/>
      <c r="G251" s="450"/>
      <c r="H251" s="450"/>
      <c r="I251" s="438"/>
      <c r="J251" s="266" t="s">
        <v>707</v>
      </c>
      <c r="K251" s="237"/>
      <c r="L251" s="130"/>
      <c r="M251" s="130"/>
      <c r="N251" s="265"/>
      <c r="O251" s="265"/>
      <c r="P251" s="22"/>
      <c r="Q251" s="22"/>
      <c r="R251" s="22"/>
    </row>
    <row r="252" spans="1:51" s="112" customFormat="1" ht="34.5" customHeight="1">
      <c r="A252" s="358" t="s">
        <v>2112</v>
      </c>
      <c r="B252" s="47"/>
      <c r="C252" s="449" t="s">
        <v>609</v>
      </c>
      <c r="D252" s="450"/>
      <c r="E252" s="450"/>
      <c r="F252" s="450"/>
      <c r="G252" s="450"/>
      <c r="H252" s="450"/>
      <c r="I252" s="439"/>
      <c r="J252" s="266" t="s">
        <v>16</v>
      </c>
      <c r="K252" s="237"/>
      <c r="L252" s="130"/>
      <c r="M252" s="130"/>
      <c r="N252" s="265"/>
      <c r="O252" s="265"/>
      <c r="P252" s="22"/>
      <c r="Q252" s="22"/>
      <c r="R252" s="22"/>
    </row>
    <row r="253" spans="1:51" s="1" customFormat="1">
      <c r="A253" s="277"/>
      <c r="B253" s="19"/>
      <c r="C253" s="19"/>
      <c r="D253" s="19"/>
      <c r="E253" s="19"/>
      <c r="F253" s="19"/>
      <c r="G253" s="19"/>
      <c r="H253" s="15"/>
      <c r="I253" s="15"/>
      <c r="J253" s="87"/>
      <c r="K253" s="89"/>
      <c r="L253" s="240"/>
      <c r="M253" s="240"/>
      <c r="N253" s="240"/>
      <c r="O253" s="240"/>
      <c r="P253" s="22"/>
      <c r="Q253" s="22"/>
      <c r="R253" s="22"/>
    </row>
    <row r="254" spans="1:51" s="82" customFormat="1">
      <c r="A254" s="277"/>
      <c r="B254" s="83"/>
      <c r="C254" s="60"/>
      <c r="D254" s="60"/>
      <c r="E254" s="60"/>
      <c r="F254" s="60"/>
      <c r="G254" s="60"/>
      <c r="H254" s="90"/>
      <c r="I254" s="90"/>
      <c r="J254" s="87"/>
      <c r="K254" s="89"/>
      <c r="L254" s="89"/>
      <c r="M254" s="89"/>
      <c r="N254" s="89"/>
      <c r="O254" s="89"/>
      <c r="P254" s="22"/>
      <c r="Q254" s="22"/>
      <c r="R254" s="22"/>
    </row>
    <row r="255" spans="1:51" s="82" customFormat="1">
      <c r="A255" s="277"/>
      <c r="B255" s="113"/>
      <c r="C255" s="113"/>
      <c r="D255" s="60"/>
      <c r="E255" s="60"/>
      <c r="F255" s="60"/>
      <c r="G255" s="60"/>
      <c r="H255" s="90"/>
      <c r="I255" s="153"/>
      <c r="J255" s="87"/>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89"/>
      <c r="AY255" s="89"/>
    </row>
    <row r="256" spans="1:51" s="1" customFormat="1">
      <c r="A256" s="277"/>
      <c r="B256" s="113"/>
      <c r="C256" s="4"/>
      <c r="D256" s="4"/>
      <c r="E256" s="4"/>
      <c r="F256" s="4"/>
      <c r="G256" s="4"/>
      <c r="H256" s="308"/>
      <c r="I256" s="308"/>
      <c r="J256" s="59"/>
      <c r="K256" s="101"/>
      <c r="L256" s="241"/>
      <c r="M256" s="241"/>
      <c r="N256" s="241"/>
      <c r="O256" s="241"/>
      <c r="P256" s="241"/>
      <c r="Q256" s="241"/>
      <c r="R256" s="241"/>
      <c r="S256" s="241"/>
      <c r="T256" s="241"/>
      <c r="U256" s="241"/>
      <c r="V256" s="241"/>
      <c r="W256" s="241"/>
      <c r="X256" s="241"/>
      <c r="Y256" s="241"/>
      <c r="Z256" s="241"/>
      <c r="AA256" s="241"/>
      <c r="AB256" s="241"/>
      <c r="AC256" s="241"/>
      <c r="AD256" s="241"/>
      <c r="AE256" s="241"/>
      <c r="AF256" s="241"/>
      <c r="AG256" s="241"/>
      <c r="AH256" s="241"/>
      <c r="AI256" s="241"/>
      <c r="AJ256" s="241"/>
      <c r="AK256" s="241"/>
      <c r="AL256" s="241"/>
      <c r="AM256" s="241"/>
      <c r="AN256" s="241"/>
      <c r="AO256" s="241"/>
      <c r="AP256" s="241"/>
      <c r="AQ256" s="241"/>
      <c r="AR256" s="241"/>
      <c r="AS256" s="241"/>
      <c r="AT256" s="241"/>
      <c r="AU256" s="241"/>
      <c r="AV256" s="241"/>
      <c r="AW256" s="241"/>
      <c r="AX256" s="241"/>
      <c r="AY256" s="241"/>
    </row>
    <row r="257" spans="1:72" s="82" customFormat="1">
      <c r="A257" s="277"/>
      <c r="B257" s="342" t="s">
        <v>518</v>
      </c>
      <c r="C257" s="343"/>
      <c r="D257" s="4"/>
      <c r="E257" s="4"/>
      <c r="F257" s="4"/>
      <c r="G257" s="4"/>
      <c r="H257" s="308"/>
      <c r="I257" s="308"/>
      <c r="J257" s="59"/>
      <c r="K257" s="61"/>
      <c r="L257" s="241"/>
      <c r="M257" s="241"/>
      <c r="N257" s="241"/>
      <c r="O257" s="241"/>
      <c r="P257" s="89"/>
      <c r="Q257" s="89"/>
      <c r="R257" s="89"/>
      <c r="S257" s="89"/>
      <c r="T257" s="89"/>
      <c r="U257" s="89"/>
      <c r="V257" s="89"/>
      <c r="W257" s="89"/>
      <c r="X257" s="89"/>
      <c r="Y257" s="89"/>
      <c r="Z257" s="89"/>
      <c r="AA257" s="89"/>
      <c r="AB257" s="89"/>
      <c r="AC257" s="89"/>
      <c r="AD257" s="89"/>
      <c r="AE257" s="89"/>
      <c r="AF257" s="89"/>
      <c r="AG257" s="89"/>
      <c r="AH257" s="89"/>
      <c r="AI257" s="89"/>
      <c r="AJ257" s="89"/>
      <c r="AK257" s="89"/>
      <c r="AL257" s="89"/>
      <c r="AM257" s="89"/>
      <c r="AN257" s="89"/>
      <c r="AO257" s="89"/>
      <c r="AP257" s="89"/>
      <c r="AQ257" s="89"/>
      <c r="AR257" s="89"/>
      <c r="AS257" s="89"/>
      <c r="AT257" s="89"/>
      <c r="AU257" s="89"/>
      <c r="AV257" s="89"/>
      <c r="AW257" s="89"/>
      <c r="AX257" s="89"/>
      <c r="AY257" s="89"/>
    </row>
    <row r="258" spans="1:72">
      <c r="A258" s="277"/>
      <c r="B258" s="19"/>
      <c r="C258" s="19"/>
      <c r="D258" s="19"/>
      <c r="E258" s="19"/>
      <c r="F258" s="19"/>
      <c r="G258" s="19"/>
      <c r="H258" s="15"/>
      <c r="I258" s="15"/>
      <c r="L258" s="235"/>
      <c r="M258" s="235"/>
      <c r="N258" s="235"/>
      <c r="O258" s="235"/>
      <c r="P258" s="235"/>
      <c r="Q258" s="235"/>
      <c r="R258" s="235"/>
      <c r="S258" s="235"/>
      <c r="T258" s="235"/>
      <c r="U258" s="235"/>
      <c r="V258" s="235"/>
      <c r="W258" s="235"/>
      <c r="X258" s="235"/>
      <c r="Y258" s="235"/>
      <c r="Z258" s="235"/>
      <c r="AA258" s="235"/>
      <c r="AB258" s="235"/>
      <c r="AC258" s="235"/>
      <c r="AD258" s="235"/>
      <c r="AE258" s="235"/>
      <c r="AF258" s="235"/>
      <c r="AG258" s="235"/>
      <c r="AH258" s="235"/>
      <c r="AI258" s="235"/>
      <c r="AJ258" s="235"/>
      <c r="AK258" s="235"/>
      <c r="AL258" s="235"/>
      <c r="AM258" s="235"/>
      <c r="AN258" s="235"/>
      <c r="AO258" s="235"/>
      <c r="AP258" s="235"/>
      <c r="AQ258" s="235"/>
      <c r="AR258" s="235"/>
      <c r="AS258" s="235"/>
      <c r="AT258" s="235"/>
      <c r="AU258" s="235"/>
      <c r="AV258" s="235"/>
      <c r="AW258" s="235"/>
      <c r="AX258" s="235"/>
      <c r="AY258" s="235"/>
    </row>
    <row r="259" spans="1:72" s="112" customFormat="1">
      <c r="A259" s="277"/>
      <c r="B259" s="19"/>
      <c r="C259" s="4"/>
      <c r="D259" s="4"/>
      <c r="E259" s="4"/>
      <c r="F259" s="4"/>
      <c r="G259" s="4"/>
      <c r="H259" s="308"/>
      <c r="I259" s="308"/>
      <c r="J259" s="74" t="s">
        <v>68</v>
      </c>
      <c r="K259" s="167"/>
      <c r="L259" s="9"/>
    </row>
    <row r="260" spans="1:72" s="112" customFormat="1">
      <c r="A260" s="277"/>
      <c r="B260" s="2"/>
      <c r="C260" s="4"/>
      <c r="D260" s="4"/>
      <c r="E260" s="4"/>
      <c r="F260" s="4"/>
      <c r="G260" s="4"/>
      <c r="H260" s="308"/>
      <c r="I260" s="65" t="s">
        <v>69</v>
      </c>
      <c r="J260" s="154"/>
      <c r="K260" s="168"/>
      <c r="L260" s="9"/>
    </row>
    <row r="261" spans="1:72" s="112" customFormat="1" ht="17.25" customHeight="1">
      <c r="A261" s="277"/>
      <c r="B261" s="108"/>
      <c r="C261" s="407" t="s">
        <v>610</v>
      </c>
      <c r="D261" s="426"/>
      <c r="E261" s="426"/>
      <c r="F261" s="426"/>
      <c r="G261" s="426"/>
      <c r="H261" s="408"/>
      <c r="I261" s="523" t="s">
        <v>2115</v>
      </c>
      <c r="J261" s="364"/>
      <c r="K261" s="267"/>
      <c r="L261" s="9"/>
    </row>
    <row r="262" spans="1:72" s="112" customFormat="1" ht="17.25" customHeight="1">
      <c r="A262" s="277"/>
      <c r="B262" s="156"/>
      <c r="C262" s="409"/>
      <c r="D262" s="440"/>
      <c r="E262" s="440"/>
      <c r="F262" s="440"/>
      <c r="G262" s="440"/>
      <c r="H262" s="410"/>
      <c r="I262" s="523"/>
      <c r="J262" s="268"/>
      <c r="K262" s="269"/>
      <c r="L262" s="9"/>
    </row>
    <row r="263" spans="1:72" s="112" customFormat="1" ht="17.25" customHeight="1">
      <c r="A263" s="358" t="s">
        <v>2116</v>
      </c>
      <c r="B263" s="156"/>
      <c r="C263" s="409"/>
      <c r="D263" s="440"/>
      <c r="E263" s="440"/>
      <c r="F263" s="440"/>
      <c r="G263" s="440"/>
      <c r="H263" s="410"/>
      <c r="I263" s="523"/>
      <c r="J263" s="270" t="s">
        <v>16</v>
      </c>
      <c r="K263" s="269"/>
      <c r="L263" s="9"/>
    </row>
    <row r="264" spans="1:72" s="112" customFormat="1" ht="17.25" customHeight="1">
      <c r="A264" s="277"/>
      <c r="B264" s="156"/>
      <c r="C264" s="409"/>
      <c r="D264" s="440"/>
      <c r="E264" s="440"/>
      <c r="F264" s="440"/>
      <c r="G264" s="440"/>
      <c r="H264" s="410"/>
      <c r="I264" s="523"/>
      <c r="J264" s="365"/>
      <c r="K264" s="269"/>
      <c r="L264" s="9"/>
    </row>
    <row r="265" spans="1:72" s="112" customFormat="1" ht="17.25" customHeight="1">
      <c r="A265" s="277"/>
      <c r="B265" s="156"/>
      <c r="C265" s="411"/>
      <c r="D265" s="441"/>
      <c r="E265" s="441"/>
      <c r="F265" s="441"/>
      <c r="G265" s="441"/>
      <c r="H265" s="412"/>
      <c r="I265" s="523"/>
      <c r="J265" s="271"/>
      <c r="K265" s="272"/>
      <c r="L265" s="9"/>
    </row>
    <row r="266" spans="1:72" s="1" customFormat="1">
      <c r="A266" s="277"/>
      <c r="B266" s="19"/>
      <c r="C266" s="19"/>
      <c r="D266" s="19"/>
      <c r="E266" s="19"/>
      <c r="F266" s="19"/>
      <c r="G266" s="19"/>
      <c r="H266" s="15"/>
      <c r="I266" s="15"/>
      <c r="J266" s="87"/>
      <c r="K266" s="89"/>
      <c r="L266" s="240"/>
      <c r="M266" s="240"/>
      <c r="N266" s="240"/>
      <c r="O266" s="240"/>
      <c r="P266" s="240"/>
      <c r="Q266" s="240"/>
      <c r="R266" s="240"/>
      <c r="S266" s="240"/>
      <c r="T266" s="240"/>
      <c r="U266" s="240"/>
      <c r="V266" s="240"/>
      <c r="W266" s="240"/>
      <c r="X266" s="240"/>
      <c r="Y266" s="240"/>
      <c r="Z266" s="240"/>
      <c r="AA266" s="240"/>
      <c r="AB266" s="240"/>
      <c r="AC266" s="240"/>
      <c r="AD266" s="240"/>
      <c r="AE266" s="240"/>
      <c r="AF266" s="240"/>
      <c r="AG266" s="240"/>
      <c r="AH266" s="240"/>
      <c r="AI266" s="240"/>
      <c r="AJ266" s="240"/>
      <c r="AK266" s="240"/>
      <c r="AL266" s="240"/>
      <c r="AM266" s="240"/>
      <c r="AN266" s="240"/>
      <c r="AO266" s="240"/>
      <c r="AP266" s="240"/>
      <c r="AQ266" s="240"/>
      <c r="AR266" s="240"/>
      <c r="AS266" s="240"/>
      <c r="AT266" s="240"/>
      <c r="AU266" s="240"/>
      <c r="AV266" s="240"/>
      <c r="AW266" s="240"/>
      <c r="AX266" s="240"/>
      <c r="AY266" s="240"/>
    </row>
    <row r="267" spans="1:72" s="82" customFormat="1">
      <c r="A267" s="277"/>
      <c r="B267" s="83"/>
      <c r="C267" s="60"/>
      <c r="D267" s="60"/>
      <c r="E267" s="60"/>
      <c r="F267" s="60"/>
      <c r="G267" s="60"/>
      <c r="H267" s="90"/>
      <c r="I267" s="38"/>
      <c r="J267" s="87"/>
      <c r="K267" s="89"/>
      <c r="L267" s="89"/>
      <c r="M267" s="89"/>
      <c r="N267" s="89"/>
      <c r="O267" s="89"/>
      <c r="P267" s="89"/>
      <c r="Q267" s="89"/>
      <c r="R267" s="89"/>
      <c r="S267" s="89"/>
      <c r="T267" s="89"/>
      <c r="U267" s="89"/>
      <c r="V267" s="89"/>
      <c r="W267" s="89"/>
      <c r="X267" s="89"/>
      <c r="Y267" s="89"/>
      <c r="Z267" s="89"/>
      <c r="AA267" s="89"/>
      <c r="AB267" s="89"/>
      <c r="AC267" s="89"/>
      <c r="AD267" s="89"/>
      <c r="AE267" s="89"/>
      <c r="AF267" s="89"/>
      <c r="AG267" s="89"/>
      <c r="AH267" s="89"/>
      <c r="AI267" s="89"/>
      <c r="AJ267" s="89"/>
      <c r="AK267" s="89"/>
      <c r="AL267" s="89"/>
      <c r="AM267" s="89"/>
      <c r="AN267" s="89"/>
      <c r="AO267" s="89"/>
      <c r="AP267" s="89"/>
      <c r="AQ267" s="89"/>
      <c r="AR267" s="89"/>
      <c r="AS267" s="89"/>
      <c r="AT267" s="89"/>
      <c r="AU267" s="89"/>
      <c r="AV267" s="89"/>
      <c r="AW267" s="89"/>
      <c r="AX267" s="89"/>
      <c r="AY267" s="89"/>
    </row>
    <row r="268" spans="1:72" s="82" customFormat="1">
      <c r="A268" s="277"/>
      <c r="B268" s="113"/>
      <c r="C268" s="113"/>
      <c r="D268" s="60"/>
      <c r="E268" s="60"/>
      <c r="F268" s="60"/>
      <c r="G268" s="60"/>
      <c r="H268" s="90"/>
      <c r="I268" s="153" t="s">
        <v>279</v>
      </c>
      <c r="J268" s="87"/>
      <c r="K268" s="89"/>
      <c r="L268" s="89"/>
      <c r="M268" s="89"/>
      <c r="N268" s="89"/>
      <c r="O268" s="89"/>
      <c r="P268" s="89"/>
      <c r="Q268" s="89"/>
      <c r="R268" s="89"/>
      <c r="S268" s="89"/>
      <c r="T268" s="89"/>
      <c r="U268" s="89"/>
      <c r="V268" s="89"/>
      <c r="W268" s="89"/>
      <c r="X268" s="89"/>
      <c r="Y268" s="89"/>
      <c r="Z268" s="89"/>
      <c r="AA268" s="89"/>
      <c r="AB268" s="89"/>
      <c r="AC268" s="89"/>
      <c r="AD268" s="89"/>
      <c r="AE268" s="89"/>
      <c r="AF268" s="89"/>
      <c r="AG268" s="89"/>
      <c r="AH268" s="89"/>
      <c r="AI268" s="89"/>
      <c r="AJ268" s="89"/>
      <c r="AK268" s="89"/>
      <c r="AL268" s="89"/>
      <c r="AM268" s="89"/>
      <c r="AN268" s="89"/>
      <c r="AO268" s="89"/>
      <c r="AP268" s="89"/>
      <c r="AQ268" s="89"/>
      <c r="AR268" s="89"/>
      <c r="AS268" s="89"/>
      <c r="AT268" s="89"/>
      <c r="AU268" s="89"/>
      <c r="AV268" s="89"/>
      <c r="AW268" s="89"/>
      <c r="AX268" s="89"/>
      <c r="AY268" s="89"/>
    </row>
    <row r="269" spans="1:72" s="82" customFormat="1">
      <c r="A269" s="277"/>
      <c r="B269" s="113"/>
      <c r="C269" s="113"/>
      <c r="D269" s="60"/>
      <c r="E269" s="60"/>
      <c r="F269" s="60"/>
      <c r="G269" s="60"/>
      <c r="H269" s="90"/>
      <c r="I269" s="38"/>
      <c r="J269" s="87"/>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row>
    <row r="270" spans="1:72" s="22" customFormat="1">
      <c r="A270" s="277"/>
      <c r="B270" s="2"/>
      <c r="C270" s="51"/>
      <c r="D270" s="36"/>
      <c r="E270" s="36"/>
      <c r="F270" s="36"/>
      <c r="G270" s="36"/>
      <c r="H270" s="21"/>
      <c r="I270" s="38"/>
      <c r="J270" s="6"/>
      <c r="K270" s="130"/>
      <c r="L270" s="524"/>
      <c r="M270" s="524"/>
      <c r="N270" s="524"/>
      <c r="O270" s="524"/>
      <c r="P270" s="524"/>
      <c r="R270" s="49"/>
      <c r="S270" s="49"/>
      <c r="T270" s="49"/>
      <c r="U270" s="49"/>
      <c r="W270" s="49"/>
      <c r="X270" s="49"/>
      <c r="Y270" s="49"/>
      <c r="Z270" s="49"/>
      <c r="AB270" s="49"/>
      <c r="AC270" s="49"/>
      <c r="AD270" s="49"/>
      <c r="AE270" s="49"/>
      <c r="AG270" s="49"/>
      <c r="AH270" s="49"/>
      <c r="AI270" s="49"/>
      <c r="AJ270" s="49"/>
      <c r="AL270" s="49"/>
      <c r="AM270" s="49"/>
      <c r="AN270" s="49"/>
      <c r="AO270" s="49"/>
      <c r="AQ270" s="49"/>
      <c r="AR270" s="49"/>
      <c r="AS270" s="49"/>
      <c r="AT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9"/>
    </row>
    <row r="271" spans="1:72" s="22" customFormat="1">
      <c r="A271" s="277"/>
      <c r="B271" s="2"/>
      <c r="C271" s="51"/>
      <c r="D271" s="36"/>
      <c r="E271" s="36"/>
      <c r="F271" s="36"/>
      <c r="G271" s="36"/>
      <c r="H271" s="21"/>
      <c r="I271" s="38"/>
      <c r="J271" s="6"/>
      <c r="K271" s="130"/>
      <c r="L271" s="524"/>
      <c r="M271" s="524"/>
      <c r="N271" s="524"/>
      <c r="O271" s="524"/>
      <c r="P271" s="524"/>
      <c r="R271" s="49"/>
      <c r="S271" s="49"/>
      <c r="T271" s="49"/>
      <c r="U271" s="49"/>
      <c r="W271" s="49"/>
      <c r="X271" s="49"/>
      <c r="Y271" s="49"/>
      <c r="Z271" s="49"/>
      <c r="AB271" s="49"/>
      <c r="AC271" s="49"/>
      <c r="AD271" s="49"/>
      <c r="AE271" s="49"/>
      <c r="AG271" s="49"/>
      <c r="AH271" s="49"/>
      <c r="AI271" s="49"/>
      <c r="AJ271" s="49"/>
      <c r="AL271" s="49"/>
      <c r="AM271" s="49"/>
      <c r="AN271" s="49"/>
      <c r="AO271" s="49"/>
      <c r="AQ271" s="49"/>
      <c r="AR271" s="49"/>
      <c r="AS271" s="49"/>
      <c r="AT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9"/>
    </row>
    <row r="272" spans="1:72" s="22" customFormat="1">
      <c r="A272" s="277"/>
      <c r="B272" s="2"/>
      <c r="I272" s="38"/>
      <c r="J272" s="6"/>
      <c r="K272" s="130"/>
      <c r="L272" s="524"/>
      <c r="M272" s="524"/>
      <c r="N272" s="524"/>
      <c r="O272" s="524"/>
      <c r="P272" s="524"/>
      <c r="R272" s="39"/>
      <c r="S272" s="39"/>
      <c r="T272" s="39"/>
      <c r="U272" s="39"/>
      <c r="W272" s="39"/>
      <c r="X272" s="39"/>
      <c r="Y272" s="39"/>
      <c r="Z272" s="39"/>
      <c r="AB272" s="39"/>
      <c r="AC272" s="39"/>
      <c r="AD272" s="39"/>
      <c r="AE272" s="39"/>
      <c r="AG272" s="39"/>
      <c r="AH272" s="39"/>
      <c r="AI272" s="39"/>
      <c r="AJ272" s="39"/>
      <c r="AL272" s="39"/>
      <c r="AM272" s="39"/>
      <c r="AN272" s="39"/>
      <c r="AO272" s="39"/>
      <c r="AQ272" s="39"/>
      <c r="AR272" s="39"/>
      <c r="AS272" s="39"/>
      <c r="AT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9"/>
    </row>
    <row r="273" spans="1:72" s="22" customFormat="1">
      <c r="A273" s="277"/>
      <c r="B273" s="2"/>
      <c r="I273" s="38"/>
      <c r="J273" s="6"/>
      <c r="K273" s="130"/>
      <c r="L273" s="524"/>
      <c r="M273" s="524"/>
      <c r="N273" s="524"/>
      <c r="O273" s="524"/>
      <c r="P273" s="524"/>
      <c r="R273" s="49"/>
      <c r="S273" s="49"/>
      <c r="T273" s="49"/>
      <c r="U273" s="49"/>
      <c r="W273" s="49"/>
      <c r="X273" s="49"/>
      <c r="Y273" s="49"/>
      <c r="Z273" s="49"/>
      <c r="AB273" s="49"/>
      <c r="AC273" s="49"/>
      <c r="AD273" s="49"/>
      <c r="AE273" s="49"/>
      <c r="AG273" s="49"/>
      <c r="AH273" s="49"/>
      <c r="AI273" s="49"/>
      <c r="AJ273" s="49"/>
      <c r="AL273" s="49"/>
      <c r="AM273" s="49"/>
      <c r="AN273" s="49"/>
      <c r="AO273" s="49"/>
      <c r="AQ273" s="49"/>
      <c r="AR273" s="49"/>
      <c r="AS273" s="49"/>
      <c r="AT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9"/>
    </row>
    <row r="274" spans="1:72" s="22" customFormat="1">
      <c r="A274" s="277"/>
      <c r="B274" s="2"/>
      <c r="I274" s="38"/>
      <c r="J274" s="6"/>
      <c r="K274" s="130"/>
      <c r="L274" s="524"/>
      <c r="M274" s="524"/>
      <c r="N274" s="524"/>
      <c r="O274" s="524"/>
      <c r="P274" s="524"/>
      <c r="R274" s="39"/>
      <c r="S274" s="39"/>
      <c r="T274" s="39"/>
      <c r="U274" s="39"/>
      <c r="W274" s="39"/>
      <c r="X274" s="39"/>
      <c r="Y274" s="39"/>
      <c r="Z274" s="39"/>
      <c r="AB274" s="39"/>
      <c r="AC274" s="39"/>
      <c r="AD274" s="39"/>
      <c r="AE274" s="39"/>
      <c r="AG274" s="39"/>
      <c r="AH274" s="39"/>
      <c r="AI274" s="39"/>
      <c r="AJ274" s="39"/>
      <c r="AL274" s="39"/>
      <c r="AM274" s="39"/>
      <c r="AN274" s="39"/>
      <c r="AO274" s="39"/>
      <c r="AQ274" s="39"/>
      <c r="AR274" s="39"/>
      <c r="AS274" s="39"/>
      <c r="AT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9"/>
    </row>
    <row r="275" spans="1:72" s="22" customFormat="1">
      <c r="A275" s="277"/>
      <c r="B275" s="2"/>
      <c r="I275" s="38"/>
      <c r="J275" s="6"/>
      <c r="K275" s="130"/>
      <c r="L275" s="524"/>
      <c r="M275" s="524"/>
      <c r="N275" s="524"/>
      <c r="O275" s="524"/>
      <c r="P275" s="524"/>
      <c r="R275" s="39"/>
      <c r="S275" s="39"/>
      <c r="T275" s="39"/>
      <c r="U275" s="39"/>
      <c r="W275" s="39"/>
      <c r="X275" s="39"/>
      <c r="Y275" s="39"/>
      <c r="Z275" s="39"/>
      <c r="AB275" s="39"/>
      <c r="AC275" s="39"/>
      <c r="AD275" s="39"/>
      <c r="AE275" s="39"/>
      <c r="AG275" s="39"/>
      <c r="AH275" s="39"/>
      <c r="AI275" s="39"/>
      <c r="AJ275" s="39"/>
      <c r="AL275" s="39"/>
      <c r="AM275" s="39"/>
      <c r="AN275" s="39"/>
      <c r="AO275" s="39"/>
      <c r="AQ275" s="39"/>
      <c r="AR275" s="39"/>
      <c r="AS275" s="39"/>
      <c r="AT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9"/>
    </row>
    <row r="276" spans="1:72" s="22" customFormat="1">
      <c r="A276" s="277"/>
      <c r="B276" s="2"/>
      <c r="I276" s="5"/>
      <c r="J276" s="39"/>
      <c r="K276" s="223"/>
      <c r="L276" s="6"/>
      <c r="M276" s="6"/>
      <c r="N276" s="209"/>
      <c r="O276" s="209"/>
      <c r="P276" s="209"/>
      <c r="Q276" s="209"/>
      <c r="R276" s="209"/>
      <c r="S276" s="209"/>
      <c r="T276" s="209"/>
      <c r="U276" s="209"/>
      <c r="V276" s="209"/>
      <c r="W276" s="209"/>
      <c r="X276" s="209"/>
      <c r="Y276" s="209"/>
      <c r="Z276" s="209"/>
      <c r="AA276" s="209"/>
      <c r="AB276" s="209"/>
      <c r="AC276" s="209"/>
      <c r="AD276" s="209"/>
      <c r="AE276" s="209"/>
      <c r="AF276" s="209"/>
      <c r="AG276" s="209"/>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c r="BI276" s="209"/>
      <c r="BJ276" s="209"/>
      <c r="BK276" s="209"/>
      <c r="BL276" s="209"/>
      <c r="BM276" s="209"/>
      <c r="BN276" s="209"/>
      <c r="BO276" s="209"/>
      <c r="BP276" s="209"/>
      <c r="BQ276" s="209"/>
      <c r="BR276" s="209"/>
      <c r="BS276" s="209"/>
      <c r="BT276" s="9"/>
    </row>
    <row r="277" spans="1:72" s="22" customFormat="1">
      <c r="A277" s="277"/>
      <c r="B277" s="2"/>
      <c r="C277" s="38"/>
      <c r="D277" s="38"/>
      <c r="E277" s="38"/>
      <c r="F277" s="38"/>
      <c r="G277" s="38"/>
      <c r="H277" s="38"/>
      <c r="I277" s="5"/>
      <c r="J277" s="39"/>
      <c r="K277" s="223"/>
      <c r="L277" s="6"/>
      <c r="M277" s="6"/>
      <c r="N277" s="209"/>
      <c r="O277" s="209"/>
      <c r="P277" s="209"/>
      <c r="Q277" s="209"/>
      <c r="R277" s="209"/>
      <c r="S277" s="209"/>
      <c r="T277" s="209"/>
      <c r="U277" s="209"/>
      <c r="V277" s="209"/>
      <c r="W277" s="209"/>
      <c r="X277" s="209"/>
      <c r="Y277" s="209"/>
      <c r="Z277" s="209"/>
      <c r="AA277" s="209"/>
      <c r="AB277" s="209"/>
      <c r="AC277" s="209"/>
      <c r="AD277" s="209"/>
      <c r="AE277" s="209"/>
      <c r="AF277" s="209"/>
      <c r="AG277" s="209"/>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c r="BI277" s="209"/>
      <c r="BJ277" s="209"/>
      <c r="BK277" s="209"/>
      <c r="BL277" s="209"/>
      <c r="BM277" s="209"/>
      <c r="BN277" s="209"/>
      <c r="BO277" s="209"/>
      <c r="BP277" s="209"/>
      <c r="BQ277" s="209"/>
      <c r="BR277" s="209"/>
      <c r="BS277" s="209"/>
      <c r="BT277" s="9"/>
    </row>
    <row r="278" spans="1:72" s="22" customFormat="1">
      <c r="A278" s="277"/>
      <c r="B278" s="2"/>
      <c r="C278" s="42"/>
      <c r="D278" s="42"/>
      <c r="E278" s="42"/>
      <c r="F278" s="42"/>
      <c r="G278" s="42"/>
      <c r="H278" s="42"/>
      <c r="I278" s="42"/>
      <c r="J278" s="42"/>
      <c r="K278" s="231"/>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9"/>
    </row>
    <row r="279" spans="1:72" s="82" customFormat="1" ht="36.75" customHeight="1">
      <c r="A279" s="277"/>
      <c r="B279" s="113"/>
      <c r="C279" s="113"/>
      <c r="D279" s="60"/>
      <c r="E279" s="60"/>
      <c r="F279" s="60"/>
      <c r="G279" s="60"/>
      <c r="H279" s="90"/>
      <c r="I279" s="90"/>
      <c r="J279" s="87"/>
      <c r="K279" s="89"/>
      <c r="L279" s="89"/>
      <c r="M279" s="89"/>
      <c r="N279" s="89"/>
      <c r="O279" s="89"/>
      <c r="P279" s="22"/>
      <c r="Q279" s="22"/>
      <c r="R279" s="22"/>
    </row>
    <row r="280" spans="1:72" s="1" customFormat="1">
      <c r="A280" s="277"/>
      <c r="B280" s="366" t="s">
        <v>280</v>
      </c>
      <c r="C280" s="162"/>
      <c r="D280" s="162"/>
      <c r="E280" s="55"/>
      <c r="F280" s="55"/>
      <c r="G280" s="55"/>
      <c r="H280" s="56"/>
      <c r="I280" s="56"/>
      <c r="J280" s="58"/>
      <c r="K280" s="57"/>
      <c r="L280" s="273"/>
      <c r="M280" s="273"/>
      <c r="N280" s="273"/>
      <c r="O280" s="273"/>
      <c r="P280" s="22"/>
      <c r="Q280" s="22"/>
      <c r="R280" s="22"/>
    </row>
    <row r="281" spans="1:72" s="1" customFormat="1">
      <c r="A281" s="277"/>
      <c r="B281" s="264" t="s">
        <v>281</v>
      </c>
      <c r="C281" s="65"/>
      <c r="D281" s="65"/>
      <c r="E281" s="4"/>
      <c r="F281" s="4"/>
      <c r="G281" s="4"/>
      <c r="H281" s="308"/>
      <c r="I281" s="308"/>
      <c r="J281" s="59"/>
      <c r="K281" s="101"/>
      <c r="L281" s="241"/>
      <c r="M281" s="241"/>
      <c r="N281" s="241"/>
      <c r="O281" s="241"/>
      <c r="P281" s="22"/>
      <c r="Q281" s="22"/>
      <c r="R281" s="22"/>
    </row>
    <row r="282" spans="1:72">
      <c r="A282" s="277"/>
      <c r="B282" s="19"/>
      <c r="C282" s="19"/>
      <c r="D282" s="19"/>
      <c r="E282" s="19"/>
      <c r="F282" s="19"/>
      <c r="G282" s="19"/>
      <c r="H282" s="15"/>
      <c r="I282" s="15"/>
      <c r="L282" s="241"/>
      <c r="M282" s="241"/>
      <c r="N282" s="241"/>
      <c r="O282" s="241"/>
      <c r="P282" s="22"/>
      <c r="Q282" s="22"/>
      <c r="R282" s="22"/>
    </row>
    <row r="283" spans="1:72">
      <c r="A283" s="277"/>
      <c r="B283" s="19"/>
      <c r="C283" s="4"/>
      <c r="D283" s="4"/>
      <c r="F283" s="4"/>
      <c r="G283" s="4"/>
      <c r="H283" s="308"/>
      <c r="I283" s="308"/>
      <c r="J283" s="74" t="s">
        <v>68</v>
      </c>
      <c r="K283" s="167"/>
      <c r="L283" s="241"/>
      <c r="M283" s="241"/>
      <c r="N283" s="241"/>
      <c r="O283" s="241"/>
      <c r="P283" s="22"/>
      <c r="Q283" s="22"/>
      <c r="R283" s="22"/>
    </row>
    <row r="284" spans="1:72">
      <c r="A284" s="277"/>
      <c r="B284" s="2"/>
      <c r="C284" s="4"/>
      <c r="D284" s="4"/>
      <c r="F284" s="4"/>
      <c r="G284" s="4"/>
      <c r="H284" s="308"/>
      <c r="I284" s="65" t="s">
        <v>927</v>
      </c>
      <c r="J284" s="66"/>
      <c r="K284" s="168"/>
      <c r="L284" s="241"/>
      <c r="M284" s="241"/>
      <c r="N284" s="241"/>
      <c r="O284" s="241"/>
      <c r="P284" s="22"/>
      <c r="Q284" s="22"/>
      <c r="R284" s="22"/>
    </row>
    <row r="285" spans="1:72" s="82" customFormat="1" ht="34.5" customHeight="1">
      <c r="A285" s="358" t="s">
        <v>2117</v>
      </c>
      <c r="B285" s="83"/>
      <c r="C285" s="475" t="s">
        <v>282</v>
      </c>
      <c r="D285" s="496" t="s">
        <v>611</v>
      </c>
      <c r="E285" s="519"/>
      <c r="F285" s="519"/>
      <c r="G285" s="519"/>
      <c r="H285" s="519"/>
      <c r="I285" s="523" t="s">
        <v>2118</v>
      </c>
      <c r="J285" s="131">
        <v>67</v>
      </c>
      <c r="K285" s="251" t="str">
        <f>IF(OR(COUNTIF(J285,"未確認")&gt;0,COUNTIF(J285,"*")&gt;0),"※","")</f>
        <v/>
      </c>
      <c r="L285" s="241"/>
      <c r="M285" s="241"/>
      <c r="N285" s="241"/>
      <c r="O285" s="241"/>
      <c r="P285" s="22"/>
      <c r="Q285" s="22"/>
      <c r="R285" s="22"/>
    </row>
    <row r="286" spans="1:72" s="82" customFormat="1" ht="34.5" customHeight="1">
      <c r="A286" s="358" t="s">
        <v>2119</v>
      </c>
      <c r="B286" s="83"/>
      <c r="C286" s="476"/>
      <c r="D286" s="478"/>
      <c r="E286" s="449" t="s">
        <v>612</v>
      </c>
      <c r="F286" s="449"/>
      <c r="G286" s="449"/>
      <c r="H286" s="449"/>
      <c r="I286" s="523"/>
      <c r="J286" s="131">
        <v>0</v>
      </c>
      <c r="K286" s="251" t="str">
        <f>IF(OR(COUNTIF(J286,"未確認")&gt;0,COUNTIF(J286,"*")&gt;0),"※","")</f>
        <v/>
      </c>
      <c r="L286" s="241"/>
      <c r="M286" s="241"/>
      <c r="N286" s="241"/>
      <c r="O286" s="241"/>
      <c r="P286" s="22"/>
      <c r="Q286" s="22"/>
      <c r="R286" s="22"/>
    </row>
    <row r="287" spans="1:72" s="82" customFormat="1" ht="34.5" customHeight="1">
      <c r="A287" s="358" t="s">
        <v>2120</v>
      </c>
      <c r="B287" s="83"/>
      <c r="C287" s="476"/>
      <c r="D287" s="480"/>
      <c r="E287" s="496" t="s">
        <v>613</v>
      </c>
      <c r="F287" s="519"/>
      <c r="G287" s="519"/>
      <c r="H287" s="519"/>
      <c r="I287" s="523"/>
      <c r="J287" s="274">
        <v>0</v>
      </c>
      <c r="K287" s="251" t="str">
        <f>IF(OR(COUNTIF(J287,"未確認")&gt;0,COUNTIF(J287,"*")&gt;0),"※","")</f>
        <v/>
      </c>
      <c r="L287" s="241"/>
      <c r="M287" s="241"/>
      <c r="N287" s="241"/>
      <c r="O287" s="241"/>
      <c r="P287" s="22"/>
      <c r="Q287" s="22"/>
      <c r="R287" s="22"/>
    </row>
    <row r="288" spans="1:72" s="82" customFormat="1" ht="34.5" customHeight="1">
      <c r="A288" s="358" t="s">
        <v>2121</v>
      </c>
      <c r="B288" s="2"/>
      <c r="C288" s="476"/>
      <c r="D288" s="449" t="s">
        <v>614</v>
      </c>
      <c r="E288" s="451"/>
      <c r="F288" s="451"/>
      <c r="G288" s="451"/>
      <c r="H288" s="451"/>
      <c r="I288" s="523"/>
      <c r="J288" s="131">
        <v>67</v>
      </c>
      <c r="K288" s="251" t="str">
        <f>IF(OR(COUNTIF(J288,"未確認")&gt;0,COUNTIF(J288,"*")&gt;0),"※","")</f>
        <v/>
      </c>
      <c r="L288" s="241"/>
      <c r="M288" s="241"/>
      <c r="N288" s="241"/>
      <c r="O288" s="241"/>
      <c r="P288" s="22"/>
      <c r="Q288" s="22"/>
      <c r="R288" s="22"/>
    </row>
    <row r="289" spans="1:18" s="82" customFormat="1" ht="34.5" customHeight="1">
      <c r="A289" s="358" t="s">
        <v>2122</v>
      </c>
      <c r="B289" s="113"/>
      <c r="C289" s="476"/>
      <c r="D289" s="449" t="s">
        <v>615</v>
      </c>
      <c r="E289" s="451"/>
      <c r="F289" s="451"/>
      <c r="G289" s="451"/>
      <c r="H289" s="451"/>
      <c r="I289" s="523"/>
      <c r="J289" s="131">
        <v>67</v>
      </c>
      <c r="K289" s="251" t="str">
        <f>IF(OR(COUNTIF(J289,"未確認")&gt;0,COUNTIF(J289,"*")&gt;0),"※","")</f>
        <v/>
      </c>
      <c r="L289" s="241"/>
      <c r="M289" s="241"/>
      <c r="N289" s="241"/>
      <c r="O289" s="241"/>
      <c r="P289" s="22"/>
      <c r="Q289" s="22"/>
      <c r="R289" s="22"/>
    </row>
    <row r="290" spans="1:18" s="1" customFormat="1">
      <c r="A290" s="277"/>
      <c r="B290" s="19"/>
      <c r="C290" s="19"/>
      <c r="D290" s="19"/>
      <c r="E290" s="19"/>
      <c r="F290" s="19"/>
      <c r="G290" s="19"/>
      <c r="H290" s="15"/>
      <c r="I290" s="308"/>
      <c r="J290" s="87"/>
      <c r="K290" s="89"/>
      <c r="L290" s="240"/>
      <c r="M290" s="240"/>
      <c r="N290" s="240"/>
      <c r="O290" s="240"/>
      <c r="P290" s="22"/>
      <c r="Q290" s="22"/>
      <c r="R290" s="22"/>
    </row>
    <row r="291" spans="1:18" s="82" customFormat="1">
      <c r="A291" s="277"/>
      <c r="B291" s="83"/>
      <c r="C291" s="60"/>
      <c r="D291" s="60"/>
      <c r="E291" s="60"/>
      <c r="F291" s="60"/>
      <c r="G291" s="60"/>
      <c r="H291" s="90"/>
      <c r="I291" s="90"/>
      <c r="J291" s="87"/>
      <c r="K291" s="89"/>
      <c r="L291" s="89"/>
      <c r="M291" s="89"/>
      <c r="N291" s="89"/>
      <c r="O291" s="89"/>
      <c r="P291" s="22"/>
      <c r="Q291" s="22"/>
      <c r="R291" s="22"/>
    </row>
    <row r="292" spans="1:18" s="1" customFormat="1">
      <c r="A292" s="277"/>
      <c r="B292" s="113"/>
      <c r="C292" s="165"/>
      <c r="D292" s="4"/>
      <c r="E292" s="4"/>
      <c r="F292" s="4"/>
      <c r="H292" s="308"/>
      <c r="I292" s="308"/>
      <c r="J292" s="59"/>
      <c r="K292" s="101"/>
      <c r="L292" s="241"/>
      <c r="M292" s="241"/>
      <c r="N292" s="241"/>
      <c r="O292" s="241"/>
      <c r="P292" s="22"/>
      <c r="Q292" s="22"/>
      <c r="R292" s="22"/>
    </row>
    <row r="293" spans="1:18" s="1" customFormat="1">
      <c r="A293" s="277"/>
      <c r="B293" s="264" t="s">
        <v>616</v>
      </c>
      <c r="C293" s="44"/>
      <c r="D293" s="44"/>
      <c r="E293" s="44"/>
      <c r="F293" s="44"/>
      <c r="G293" s="44"/>
      <c r="H293" s="15"/>
      <c r="I293" s="15"/>
      <c r="J293" s="59"/>
      <c r="K293" s="101"/>
      <c r="L293" s="241"/>
      <c r="M293" s="241"/>
      <c r="N293" s="241"/>
      <c r="O293" s="241"/>
      <c r="P293" s="22"/>
      <c r="Q293" s="22"/>
      <c r="R293" s="22"/>
    </row>
    <row r="294" spans="1:18">
      <c r="A294" s="277"/>
      <c r="B294" s="19"/>
      <c r="C294" s="19"/>
      <c r="D294" s="19"/>
      <c r="E294" s="19"/>
      <c r="F294" s="19"/>
      <c r="G294" s="19"/>
      <c r="H294" s="15"/>
      <c r="I294" s="15"/>
      <c r="L294" s="241"/>
      <c r="M294" s="241"/>
      <c r="N294" s="241"/>
      <c r="O294" s="241"/>
      <c r="P294" s="22"/>
      <c r="Q294" s="22"/>
      <c r="R294" s="22"/>
    </row>
    <row r="295" spans="1:18">
      <c r="A295" s="277"/>
      <c r="B295" s="19"/>
      <c r="C295" s="4"/>
      <c r="D295" s="4"/>
      <c r="F295" s="4"/>
      <c r="G295" s="4"/>
      <c r="H295" s="308"/>
      <c r="I295" s="308"/>
      <c r="J295" s="74" t="s">
        <v>68</v>
      </c>
      <c r="K295" s="167"/>
      <c r="L295" s="235"/>
      <c r="M295" s="235"/>
      <c r="N295" s="235"/>
      <c r="O295" s="235"/>
      <c r="P295" s="22"/>
      <c r="Q295" s="22"/>
      <c r="R295" s="22"/>
    </row>
    <row r="296" spans="1:18">
      <c r="A296" s="277"/>
      <c r="B296" s="2"/>
      <c r="C296" s="60"/>
      <c r="D296" s="4"/>
      <c r="F296" s="4"/>
      <c r="G296" s="4"/>
      <c r="H296" s="308"/>
      <c r="I296" s="65" t="s">
        <v>927</v>
      </c>
      <c r="J296" s="66"/>
      <c r="K296" s="168"/>
      <c r="L296" s="235"/>
      <c r="M296" s="235"/>
      <c r="N296" s="235"/>
      <c r="O296" s="235"/>
      <c r="P296" s="22"/>
      <c r="Q296" s="22"/>
      <c r="R296" s="22"/>
    </row>
    <row r="297" spans="1:18" s="82" customFormat="1" ht="34.5" customHeight="1">
      <c r="A297" s="358" t="s">
        <v>2123</v>
      </c>
      <c r="B297" s="113"/>
      <c r="C297" s="475" t="s">
        <v>617</v>
      </c>
      <c r="D297" s="449" t="s">
        <v>618</v>
      </c>
      <c r="E297" s="449"/>
      <c r="F297" s="449"/>
      <c r="G297" s="449"/>
      <c r="H297" s="449"/>
      <c r="I297" s="443" t="s">
        <v>2124</v>
      </c>
      <c r="J297" s="131">
        <v>67</v>
      </c>
      <c r="K297" s="251" t="str">
        <f t="shared" ref="K297:K312" si="3">IF(OR(COUNTIF(J297,"未確認")&gt;0,COUNTIF(J297,"*")&gt;0),"※","")</f>
        <v/>
      </c>
      <c r="L297" s="235"/>
      <c r="M297" s="235"/>
      <c r="N297" s="235"/>
      <c r="O297" s="235"/>
      <c r="P297" s="22"/>
      <c r="Q297" s="22"/>
      <c r="R297" s="22"/>
    </row>
    <row r="298" spans="1:18" s="82" customFormat="1" ht="34.5" customHeight="1">
      <c r="A298" s="358" t="s">
        <v>2125</v>
      </c>
      <c r="B298" s="113"/>
      <c r="C298" s="475"/>
      <c r="D298" s="483" t="s">
        <v>619</v>
      </c>
      <c r="E298" s="458" t="s">
        <v>294</v>
      </c>
      <c r="F298" s="530"/>
      <c r="G298" s="530"/>
      <c r="H298" s="530"/>
      <c r="I298" s="526"/>
      <c r="J298" s="131">
        <v>67</v>
      </c>
      <c r="K298" s="251" t="str">
        <f t="shared" si="3"/>
        <v/>
      </c>
      <c r="L298" s="235"/>
      <c r="M298" s="235"/>
      <c r="N298" s="235"/>
      <c r="O298" s="235"/>
      <c r="P298" s="22"/>
      <c r="Q298" s="22"/>
      <c r="R298" s="22"/>
    </row>
    <row r="299" spans="1:18" s="82" customFormat="1" ht="34.5" customHeight="1">
      <c r="A299" s="358" t="s">
        <v>2126</v>
      </c>
      <c r="B299" s="113"/>
      <c r="C299" s="475"/>
      <c r="D299" s="475"/>
      <c r="E299" s="449" t="s">
        <v>295</v>
      </c>
      <c r="F299" s="450"/>
      <c r="G299" s="450"/>
      <c r="H299" s="450"/>
      <c r="I299" s="526"/>
      <c r="J299" s="131">
        <v>0</v>
      </c>
      <c r="K299" s="251" t="str">
        <f t="shared" si="3"/>
        <v/>
      </c>
      <c r="L299" s="235"/>
      <c r="M299" s="235"/>
      <c r="N299" s="235"/>
      <c r="O299" s="235"/>
      <c r="P299" s="22"/>
      <c r="Q299" s="22"/>
      <c r="R299" s="22"/>
    </row>
    <row r="300" spans="1:18" s="82" customFormat="1" ht="34.5" customHeight="1">
      <c r="A300" s="358" t="s">
        <v>2127</v>
      </c>
      <c r="B300" s="113"/>
      <c r="C300" s="475"/>
      <c r="D300" s="475"/>
      <c r="E300" s="404" t="s">
        <v>296</v>
      </c>
      <c r="F300" s="405"/>
      <c r="G300" s="405"/>
      <c r="H300" s="406"/>
      <c r="I300" s="526"/>
      <c r="J300" s="131">
        <v>0</v>
      </c>
      <c r="K300" s="251" t="str">
        <f t="shared" si="3"/>
        <v/>
      </c>
      <c r="L300" s="235"/>
      <c r="M300" s="235"/>
      <c r="N300" s="235"/>
      <c r="O300" s="235"/>
      <c r="P300" s="22"/>
      <c r="Q300" s="22"/>
      <c r="R300" s="22"/>
    </row>
    <row r="301" spans="1:18" s="82" customFormat="1" ht="34.5" customHeight="1">
      <c r="A301" s="358" t="s">
        <v>2128</v>
      </c>
      <c r="B301" s="113"/>
      <c r="C301" s="475"/>
      <c r="D301" s="475"/>
      <c r="E301" s="449" t="s">
        <v>297</v>
      </c>
      <c r="F301" s="531"/>
      <c r="G301" s="531"/>
      <c r="H301" s="531"/>
      <c r="I301" s="526"/>
      <c r="J301" s="131">
        <v>0</v>
      </c>
      <c r="K301" s="251" t="str">
        <f t="shared" si="3"/>
        <v/>
      </c>
      <c r="L301" s="235"/>
      <c r="M301" s="235"/>
      <c r="N301" s="235"/>
      <c r="O301" s="235"/>
      <c r="P301" s="22"/>
      <c r="Q301" s="22"/>
      <c r="R301" s="22"/>
    </row>
    <row r="302" spans="1:18" s="82" customFormat="1" ht="34.5" customHeight="1">
      <c r="A302" s="358" t="s">
        <v>2129</v>
      </c>
      <c r="B302" s="113"/>
      <c r="C302" s="475"/>
      <c r="D302" s="475"/>
      <c r="E302" s="449" t="s">
        <v>298</v>
      </c>
      <c r="F302" s="450"/>
      <c r="G302" s="450"/>
      <c r="H302" s="450"/>
      <c r="I302" s="526"/>
      <c r="J302" s="131">
        <v>0</v>
      </c>
      <c r="K302" s="251" t="str">
        <f t="shared" si="3"/>
        <v/>
      </c>
      <c r="L302" s="235"/>
      <c r="M302" s="235"/>
      <c r="N302" s="235"/>
      <c r="O302" s="235"/>
      <c r="P302" s="22"/>
      <c r="Q302" s="22"/>
      <c r="R302" s="22"/>
    </row>
    <row r="303" spans="1:18" s="82" customFormat="1" ht="34.5" customHeight="1">
      <c r="A303" s="358" t="s">
        <v>2130</v>
      </c>
      <c r="B303" s="113"/>
      <c r="C303" s="475"/>
      <c r="D303" s="484"/>
      <c r="E303" s="496" t="s">
        <v>238</v>
      </c>
      <c r="F303" s="525"/>
      <c r="G303" s="525"/>
      <c r="H303" s="525"/>
      <c r="I303" s="526"/>
      <c r="J303" s="131">
        <v>0</v>
      </c>
      <c r="K303" s="251" t="str">
        <f t="shared" si="3"/>
        <v/>
      </c>
      <c r="L303" s="235"/>
      <c r="M303" s="235"/>
      <c r="N303" s="235"/>
      <c r="O303" s="235"/>
      <c r="P303" s="22"/>
      <c r="Q303" s="22"/>
      <c r="R303" s="22"/>
    </row>
    <row r="304" spans="1:18" s="82" customFormat="1" ht="34.5" customHeight="1">
      <c r="A304" s="358" t="s">
        <v>2131</v>
      </c>
      <c r="B304" s="113"/>
      <c r="C304" s="475"/>
      <c r="D304" s="449" t="s">
        <v>309</v>
      </c>
      <c r="E304" s="450"/>
      <c r="F304" s="450"/>
      <c r="G304" s="450"/>
      <c r="H304" s="450"/>
      <c r="I304" s="526"/>
      <c r="J304" s="131">
        <v>67</v>
      </c>
      <c r="K304" s="251" t="str">
        <f t="shared" si="3"/>
        <v/>
      </c>
      <c r="L304" s="235"/>
      <c r="M304" s="235"/>
      <c r="N304" s="235"/>
      <c r="O304" s="235"/>
      <c r="P304" s="22"/>
      <c r="Q304" s="22"/>
      <c r="R304" s="22"/>
    </row>
    <row r="305" spans="1:18" s="82" customFormat="1" ht="34.5" customHeight="1">
      <c r="A305" s="358" t="s">
        <v>2132</v>
      </c>
      <c r="B305" s="113"/>
      <c r="C305" s="475"/>
      <c r="D305" s="483" t="s">
        <v>620</v>
      </c>
      <c r="E305" s="458" t="s">
        <v>302</v>
      </c>
      <c r="F305" s="530"/>
      <c r="G305" s="530"/>
      <c r="H305" s="530"/>
      <c r="I305" s="526"/>
      <c r="J305" s="131">
        <v>67</v>
      </c>
      <c r="K305" s="251" t="str">
        <f t="shared" si="3"/>
        <v/>
      </c>
      <c r="L305" s="235"/>
      <c r="M305" s="235"/>
      <c r="N305" s="235"/>
      <c r="O305" s="235"/>
      <c r="P305" s="22"/>
      <c r="Q305" s="22"/>
      <c r="R305" s="22"/>
    </row>
    <row r="306" spans="1:18" s="82" customFormat="1" ht="34.5" customHeight="1">
      <c r="A306" s="358" t="s">
        <v>2133</v>
      </c>
      <c r="B306" s="113"/>
      <c r="C306" s="475"/>
      <c r="D306" s="475"/>
      <c r="E306" s="449" t="s">
        <v>303</v>
      </c>
      <c r="F306" s="450"/>
      <c r="G306" s="450"/>
      <c r="H306" s="450"/>
      <c r="I306" s="526"/>
      <c r="J306" s="131">
        <v>0</v>
      </c>
      <c r="K306" s="251" t="str">
        <f t="shared" si="3"/>
        <v/>
      </c>
      <c r="L306" s="235"/>
      <c r="M306" s="235"/>
      <c r="N306" s="235"/>
      <c r="O306" s="235"/>
      <c r="P306" s="22"/>
      <c r="Q306" s="22"/>
      <c r="R306" s="22"/>
    </row>
    <row r="307" spans="1:18" s="82" customFormat="1" ht="34.5" customHeight="1">
      <c r="A307" s="358" t="s">
        <v>2134</v>
      </c>
      <c r="B307" s="113"/>
      <c r="C307" s="475"/>
      <c r="D307" s="475"/>
      <c r="E307" s="449" t="s">
        <v>304</v>
      </c>
      <c r="F307" s="450"/>
      <c r="G307" s="450"/>
      <c r="H307" s="450"/>
      <c r="I307" s="526"/>
      <c r="J307" s="131">
        <v>0</v>
      </c>
      <c r="K307" s="251" t="str">
        <f t="shared" si="3"/>
        <v/>
      </c>
      <c r="L307" s="235"/>
      <c r="M307" s="235"/>
      <c r="N307" s="235"/>
      <c r="O307" s="235"/>
      <c r="P307" s="22"/>
      <c r="Q307" s="22"/>
      <c r="R307" s="22"/>
    </row>
    <row r="308" spans="1:18" s="82" customFormat="1" ht="34.5" customHeight="1">
      <c r="A308" s="358" t="s">
        <v>2135</v>
      </c>
      <c r="B308" s="113"/>
      <c r="C308" s="475"/>
      <c r="D308" s="475"/>
      <c r="E308" s="449" t="s">
        <v>305</v>
      </c>
      <c r="F308" s="450"/>
      <c r="G308" s="450"/>
      <c r="H308" s="450"/>
      <c r="I308" s="526"/>
      <c r="J308" s="131">
        <v>0</v>
      </c>
      <c r="K308" s="251" t="str">
        <f t="shared" si="3"/>
        <v/>
      </c>
      <c r="L308" s="235"/>
      <c r="M308" s="235"/>
      <c r="N308" s="235"/>
      <c r="O308" s="235"/>
      <c r="P308" s="22"/>
      <c r="Q308" s="22"/>
      <c r="R308" s="22"/>
    </row>
    <row r="309" spans="1:18" s="82" customFormat="1" ht="34.5" customHeight="1">
      <c r="A309" s="358" t="s">
        <v>2136</v>
      </c>
      <c r="B309" s="113"/>
      <c r="C309" s="475"/>
      <c r="D309" s="475"/>
      <c r="E309" s="449" t="s">
        <v>306</v>
      </c>
      <c r="F309" s="531"/>
      <c r="G309" s="531"/>
      <c r="H309" s="531"/>
      <c r="I309" s="526"/>
      <c r="J309" s="131">
        <v>0</v>
      </c>
      <c r="K309" s="251" t="str">
        <f t="shared" si="3"/>
        <v/>
      </c>
      <c r="L309" s="235"/>
      <c r="M309" s="235"/>
      <c r="N309" s="235"/>
      <c r="O309" s="235"/>
      <c r="P309" s="22"/>
      <c r="Q309" s="22"/>
      <c r="R309" s="22"/>
    </row>
    <row r="310" spans="1:18" s="82" customFormat="1" ht="34.5" customHeight="1">
      <c r="A310" s="358" t="s">
        <v>2137</v>
      </c>
      <c r="B310" s="113"/>
      <c r="C310" s="475"/>
      <c r="D310" s="475"/>
      <c r="E310" s="449" t="s">
        <v>307</v>
      </c>
      <c r="F310" s="450"/>
      <c r="G310" s="450"/>
      <c r="H310" s="450"/>
      <c r="I310" s="526"/>
      <c r="J310" s="131">
        <v>0</v>
      </c>
      <c r="K310" s="251" t="str">
        <f t="shared" si="3"/>
        <v/>
      </c>
      <c r="L310" s="235"/>
      <c r="M310" s="235"/>
      <c r="N310" s="235"/>
      <c r="O310" s="235"/>
      <c r="P310" s="22"/>
      <c r="Q310" s="22"/>
      <c r="R310" s="22"/>
    </row>
    <row r="311" spans="1:18" s="82" customFormat="1" ht="34.5" customHeight="1">
      <c r="A311" s="358" t="s">
        <v>2138</v>
      </c>
      <c r="B311" s="113"/>
      <c r="C311" s="475"/>
      <c r="D311" s="475"/>
      <c r="E311" s="449" t="s">
        <v>1391</v>
      </c>
      <c r="F311" s="450"/>
      <c r="G311" s="450"/>
      <c r="H311" s="450"/>
      <c r="I311" s="526"/>
      <c r="J311" s="131">
        <v>0</v>
      </c>
      <c r="K311" s="251" t="str">
        <f t="shared" si="3"/>
        <v/>
      </c>
      <c r="L311" s="235"/>
      <c r="M311" s="235"/>
      <c r="N311" s="235"/>
      <c r="O311" s="235"/>
      <c r="P311" s="22"/>
      <c r="Q311" s="22"/>
      <c r="R311" s="22"/>
    </row>
    <row r="312" spans="1:18" s="82" customFormat="1" ht="34.5" customHeight="1">
      <c r="A312" s="358" t="s">
        <v>2139</v>
      </c>
      <c r="B312" s="113"/>
      <c r="C312" s="475"/>
      <c r="D312" s="475"/>
      <c r="E312" s="449" t="s">
        <v>238</v>
      </c>
      <c r="F312" s="450"/>
      <c r="G312" s="450"/>
      <c r="H312" s="450"/>
      <c r="I312" s="527"/>
      <c r="J312" s="131">
        <v>0</v>
      </c>
      <c r="K312" s="251" t="str">
        <f t="shared" si="3"/>
        <v/>
      </c>
      <c r="L312" s="235"/>
      <c r="M312" s="235"/>
      <c r="N312" s="235"/>
      <c r="O312" s="235"/>
      <c r="P312" s="22"/>
      <c r="Q312" s="22"/>
      <c r="R312" s="22"/>
    </row>
    <row r="313" spans="1:18" s="1" customFormat="1">
      <c r="A313" s="277"/>
      <c r="B313" s="19"/>
      <c r="C313" s="19"/>
      <c r="D313" s="19"/>
      <c r="E313" s="19"/>
      <c r="F313" s="19"/>
      <c r="G313" s="19"/>
      <c r="H313" s="15"/>
      <c r="I313" s="15"/>
      <c r="J313" s="87"/>
      <c r="K313" s="89"/>
      <c r="L313" s="240"/>
      <c r="M313" s="240"/>
      <c r="N313" s="240"/>
      <c r="O313" s="240"/>
      <c r="P313" s="22"/>
      <c r="Q313" s="22"/>
      <c r="R313" s="22"/>
    </row>
    <row r="314" spans="1:18" s="82" customFormat="1">
      <c r="A314" s="277"/>
      <c r="B314" s="83"/>
      <c r="C314" s="60"/>
      <c r="D314" s="60"/>
      <c r="E314" s="60"/>
      <c r="F314" s="60"/>
      <c r="G314" s="60"/>
      <c r="H314" s="90"/>
      <c r="I314" s="90"/>
      <c r="J314" s="87"/>
      <c r="K314" s="89"/>
      <c r="L314" s="89"/>
      <c r="M314" s="89"/>
      <c r="N314" s="89"/>
      <c r="O314" s="89"/>
      <c r="P314" s="22"/>
      <c r="Q314" s="22"/>
      <c r="R314" s="22"/>
    </row>
    <row r="315" spans="1:18" s="4" customFormat="1">
      <c r="A315" s="277"/>
      <c r="B315" s="113"/>
      <c r="C315" s="166"/>
      <c r="D315" s="165"/>
      <c r="H315" s="308"/>
      <c r="I315" s="308"/>
      <c r="J315" s="59"/>
      <c r="K315" s="101"/>
      <c r="L315" s="241"/>
      <c r="M315" s="241"/>
      <c r="N315" s="241"/>
      <c r="O315" s="241"/>
      <c r="P315" s="22"/>
      <c r="Q315" s="22"/>
      <c r="R315" s="22"/>
    </row>
    <row r="316" spans="1:18" s="4" customFormat="1">
      <c r="A316" s="277"/>
      <c r="B316" s="19" t="s">
        <v>308</v>
      </c>
      <c r="C316" s="44"/>
      <c r="D316" s="44"/>
      <c r="E316" s="44"/>
      <c r="F316" s="44"/>
      <c r="G316" s="44"/>
      <c r="H316" s="15"/>
      <c r="I316" s="15"/>
      <c r="J316" s="59"/>
      <c r="K316" s="101"/>
      <c r="L316" s="241"/>
      <c r="M316" s="241"/>
      <c r="N316" s="241"/>
      <c r="O316" s="241"/>
      <c r="P316" s="22"/>
      <c r="Q316" s="22"/>
      <c r="R316" s="22"/>
    </row>
    <row r="317" spans="1:18">
      <c r="A317" s="277"/>
      <c r="B317" s="19"/>
      <c r="C317" s="19"/>
      <c r="D317" s="19"/>
      <c r="E317" s="19"/>
      <c r="F317" s="19"/>
      <c r="G317" s="19"/>
      <c r="H317" s="15"/>
      <c r="I317" s="15"/>
      <c r="L317" s="241"/>
      <c r="M317" s="241"/>
      <c r="N317" s="241"/>
      <c r="O317" s="241"/>
      <c r="P317" s="22"/>
      <c r="Q317" s="22"/>
      <c r="R317" s="22"/>
    </row>
    <row r="318" spans="1:18">
      <c r="A318" s="338"/>
      <c r="B318" s="19"/>
      <c r="C318" s="4"/>
      <c r="D318" s="4"/>
      <c r="F318" s="4"/>
      <c r="G318" s="4"/>
      <c r="H318" s="308"/>
      <c r="I318" s="308"/>
      <c r="J318" s="74" t="s">
        <v>68</v>
      </c>
      <c r="K318" s="167"/>
      <c r="L318" s="241"/>
      <c r="M318" s="241"/>
      <c r="N318" s="241"/>
      <c r="O318" s="241"/>
      <c r="P318" s="22"/>
      <c r="Q318" s="22"/>
      <c r="R318" s="22"/>
    </row>
    <row r="319" spans="1:18">
      <c r="A319" s="367" t="s">
        <v>891</v>
      </c>
      <c r="B319" s="2"/>
      <c r="C319" s="60"/>
      <c r="D319" s="4"/>
      <c r="F319" s="4"/>
      <c r="G319" s="4"/>
      <c r="H319" s="308"/>
      <c r="I319" s="65" t="s">
        <v>927</v>
      </c>
      <c r="J319" s="66"/>
      <c r="K319" s="168"/>
      <c r="L319" s="241"/>
      <c r="M319" s="241"/>
      <c r="N319" s="241"/>
      <c r="O319" s="241"/>
      <c r="P319" s="22"/>
      <c r="Q319" s="22"/>
      <c r="R319" s="22"/>
    </row>
    <row r="320" spans="1:18" s="82" customFormat="1" ht="34.5" customHeight="1">
      <c r="A320" s="359" t="s">
        <v>2131</v>
      </c>
      <c r="B320" s="113"/>
      <c r="C320" s="407" t="s">
        <v>309</v>
      </c>
      <c r="D320" s="426"/>
      <c r="E320" s="426"/>
      <c r="F320" s="426"/>
      <c r="G320" s="426"/>
      <c r="H320" s="408"/>
      <c r="I320" s="443" t="s">
        <v>1015</v>
      </c>
      <c r="J320" s="131">
        <v>67</v>
      </c>
      <c r="K320" s="251" t="str">
        <f>IF(OR(COUNTIF(J320,"未確認")&gt;0,COUNTIF(J320,"*")&gt;0),"※","")</f>
        <v/>
      </c>
      <c r="L320" s="241"/>
      <c r="M320" s="241"/>
      <c r="N320" s="241"/>
      <c r="O320" s="241"/>
      <c r="P320" s="22"/>
      <c r="Q320" s="22"/>
      <c r="R320" s="22"/>
    </row>
    <row r="321" spans="1:18" s="82" customFormat="1" ht="34.5" customHeight="1">
      <c r="A321" s="368" t="s">
        <v>2140</v>
      </c>
      <c r="B321" s="113"/>
      <c r="C321" s="171"/>
      <c r="D321" s="172"/>
      <c r="E321" s="493" t="s">
        <v>310</v>
      </c>
      <c r="F321" s="528"/>
      <c r="G321" s="528"/>
      <c r="H321" s="529"/>
      <c r="I321" s="526"/>
      <c r="J321" s="131">
        <v>0</v>
      </c>
      <c r="K321" s="251" t="str">
        <f>IF(OR(COUNTIF(J321,"未確認")&gt;0,COUNTIF(J321,"*")&gt;0),"※","")</f>
        <v/>
      </c>
      <c r="L321" s="241"/>
      <c r="M321" s="241"/>
      <c r="N321" s="241"/>
      <c r="O321" s="241"/>
      <c r="P321" s="22"/>
      <c r="Q321" s="22"/>
      <c r="R321" s="22"/>
    </row>
    <row r="322" spans="1:18" s="82" customFormat="1" ht="34.5" customHeight="1">
      <c r="A322" s="368" t="s">
        <v>2141</v>
      </c>
      <c r="B322" s="113"/>
      <c r="C322" s="171"/>
      <c r="D322" s="172"/>
      <c r="E322" s="493" t="s">
        <v>1393</v>
      </c>
      <c r="F322" s="528"/>
      <c r="G322" s="528"/>
      <c r="H322" s="529"/>
      <c r="I322" s="526"/>
      <c r="J322" s="131">
        <v>0</v>
      </c>
      <c r="K322" s="251" t="str">
        <f>IF(OR(COUNTIF(J322,"未確認")&gt;0,COUNTIF(J322,"*")&gt;0),"※","")</f>
        <v/>
      </c>
      <c r="L322" s="241"/>
      <c r="M322" s="241"/>
      <c r="N322" s="241"/>
      <c r="O322" s="241"/>
      <c r="P322" s="22"/>
      <c r="Q322" s="22"/>
      <c r="R322" s="22"/>
    </row>
    <row r="323" spans="1:18" s="82" customFormat="1" ht="34.5" customHeight="1">
      <c r="A323" s="368" t="s">
        <v>2142</v>
      </c>
      <c r="B323" s="113"/>
      <c r="C323" s="171"/>
      <c r="D323" s="172"/>
      <c r="E323" s="493" t="s">
        <v>312</v>
      </c>
      <c r="F323" s="528"/>
      <c r="G323" s="528"/>
      <c r="H323" s="529"/>
      <c r="I323" s="526"/>
      <c r="J323" s="131">
        <v>67</v>
      </c>
      <c r="K323" s="251" t="str">
        <f>IF(OR(COUNTIF(J323,"未確認")&gt;0,COUNTIF(J323,"*")&gt;0),"※","")</f>
        <v/>
      </c>
      <c r="L323" s="241"/>
      <c r="M323" s="241"/>
      <c r="N323" s="241"/>
      <c r="O323" s="241"/>
      <c r="P323" s="22"/>
      <c r="Q323" s="22"/>
      <c r="R323" s="22"/>
    </row>
    <row r="324" spans="1:18" s="82" customFormat="1" ht="34.5" customHeight="1">
      <c r="A324" s="358" t="s">
        <v>2143</v>
      </c>
      <c r="B324" s="2"/>
      <c r="C324" s="173"/>
      <c r="D324" s="174"/>
      <c r="E324" s="493" t="s">
        <v>313</v>
      </c>
      <c r="F324" s="528"/>
      <c r="G324" s="528"/>
      <c r="H324" s="529"/>
      <c r="I324" s="527"/>
      <c r="J324" s="131">
        <v>0</v>
      </c>
      <c r="K324" s="251" t="str">
        <f>IF(OR(COUNTIF(J324,"未確認")&gt;0,COUNTIF(J324,"*")&gt;0),"※","")</f>
        <v/>
      </c>
      <c r="L324" s="241"/>
      <c r="M324" s="241"/>
      <c r="N324" s="241"/>
      <c r="O324" s="241"/>
      <c r="P324" s="22"/>
      <c r="Q324" s="22"/>
      <c r="R324" s="22"/>
    </row>
    <row r="325" spans="1:18" s="1" customFormat="1">
      <c r="A325" s="277"/>
      <c r="B325" s="19"/>
      <c r="C325" s="19"/>
      <c r="D325" s="19"/>
      <c r="E325" s="19"/>
      <c r="F325" s="19"/>
      <c r="G325" s="19"/>
      <c r="H325" s="15"/>
      <c r="I325" s="15"/>
      <c r="J325" s="87"/>
      <c r="K325" s="89"/>
      <c r="L325" s="241"/>
      <c r="M325" s="241"/>
      <c r="N325" s="241"/>
      <c r="O325" s="241"/>
      <c r="P325" s="22"/>
      <c r="Q325" s="22"/>
      <c r="R325" s="22"/>
    </row>
    <row r="326" spans="1:18" s="82" customFormat="1">
      <c r="A326" s="277"/>
      <c r="B326" s="83"/>
      <c r="C326" s="60"/>
      <c r="D326" s="60"/>
      <c r="E326" s="60"/>
      <c r="F326" s="60"/>
      <c r="G326" s="60"/>
      <c r="H326" s="90"/>
      <c r="I326" s="90"/>
      <c r="J326" s="87"/>
      <c r="K326" s="89"/>
      <c r="L326" s="241"/>
      <c r="M326" s="241"/>
      <c r="N326" s="241"/>
      <c r="O326" s="241"/>
      <c r="P326" s="22"/>
      <c r="Q326" s="22"/>
      <c r="R326" s="22"/>
    </row>
    <row r="327" spans="1:18" s="1" customFormat="1">
      <c r="A327" s="277"/>
      <c r="B327" s="2"/>
      <c r="C327" s="4"/>
      <c r="D327" s="4"/>
      <c r="F327" s="4"/>
      <c r="G327" s="4"/>
      <c r="H327" s="308"/>
      <c r="I327" s="308"/>
      <c r="J327" s="59"/>
      <c r="K327" s="101"/>
      <c r="L327" s="241"/>
      <c r="M327" s="241"/>
      <c r="N327" s="241"/>
      <c r="O327" s="241"/>
      <c r="P327" s="22"/>
      <c r="Q327" s="22"/>
      <c r="R327" s="22"/>
    </row>
    <row r="328" spans="1:18" s="4" customFormat="1">
      <c r="A328" s="277"/>
      <c r="B328" s="19" t="s">
        <v>621</v>
      </c>
      <c r="C328" s="44"/>
      <c r="D328" s="44"/>
      <c r="E328" s="44"/>
      <c r="F328" s="44"/>
      <c r="G328" s="44"/>
      <c r="H328" s="15"/>
      <c r="I328" s="15"/>
      <c r="J328" s="59"/>
      <c r="K328" s="101"/>
      <c r="L328" s="241"/>
      <c r="M328" s="241"/>
      <c r="N328" s="241"/>
      <c r="O328" s="241"/>
      <c r="P328" s="22"/>
      <c r="Q328" s="22"/>
      <c r="R328" s="22"/>
    </row>
    <row r="329" spans="1:18">
      <c r="A329" s="277"/>
      <c r="B329" s="19"/>
      <c r="C329" s="19"/>
      <c r="D329" s="19"/>
      <c r="E329" s="19"/>
      <c r="F329" s="19"/>
      <c r="G329" s="19"/>
      <c r="H329" s="15"/>
      <c r="I329" s="15"/>
      <c r="L329" s="241"/>
      <c r="M329" s="241"/>
      <c r="N329" s="241"/>
      <c r="O329" s="241"/>
      <c r="P329" s="22"/>
      <c r="Q329" s="22"/>
      <c r="R329" s="22"/>
    </row>
    <row r="330" spans="1:18" s="1" customFormat="1">
      <c r="A330" s="277"/>
      <c r="B330" s="19"/>
      <c r="C330" s="4"/>
      <c r="D330" s="4"/>
      <c r="E330" s="4"/>
      <c r="F330" s="4"/>
      <c r="G330" s="4"/>
      <c r="H330" s="308"/>
      <c r="I330" s="308"/>
      <c r="J330" s="74" t="s">
        <v>68</v>
      </c>
      <c r="K330" s="167"/>
      <c r="L330" s="241"/>
      <c r="M330" s="241"/>
      <c r="N330" s="241"/>
      <c r="O330" s="241"/>
      <c r="P330" s="22"/>
      <c r="Q330" s="22"/>
      <c r="R330" s="22"/>
    </row>
    <row r="331" spans="1:18" s="1" customFormat="1">
      <c r="A331" s="277"/>
      <c r="B331" s="2"/>
      <c r="C331" s="4"/>
      <c r="D331" s="4"/>
      <c r="E331" s="4"/>
      <c r="F331" s="4"/>
      <c r="G331" s="4"/>
      <c r="H331" s="308"/>
      <c r="I331" s="65" t="s">
        <v>927</v>
      </c>
      <c r="J331" s="66"/>
      <c r="K331" s="168"/>
      <c r="L331" s="241"/>
      <c r="M331" s="241"/>
      <c r="N331" s="241"/>
      <c r="O331" s="241"/>
      <c r="P331" s="22"/>
      <c r="Q331" s="22"/>
      <c r="R331" s="22"/>
    </row>
    <row r="332" spans="1:18" s="1" customFormat="1" ht="34.5" customHeight="1">
      <c r="A332" s="358" t="s">
        <v>2144</v>
      </c>
      <c r="B332" s="2"/>
      <c r="C332" s="532" t="s">
        <v>622</v>
      </c>
      <c r="D332" s="532"/>
      <c r="E332" s="532"/>
      <c r="F332" s="532"/>
      <c r="G332" s="532"/>
      <c r="H332" s="532"/>
      <c r="I332" s="437" t="s">
        <v>2145</v>
      </c>
      <c r="J332" s="131">
        <v>0</v>
      </c>
      <c r="K332" s="251" t="str">
        <f>IF(OR(COUNTIF(J332,"未確認")&gt;0,COUNTIF(J332,"*")&gt;0),"※","")</f>
        <v/>
      </c>
      <c r="L332" s="59"/>
      <c r="M332" s="262"/>
      <c r="N332" s="241"/>
      <c r="O332" s="241"/>
      <c r="P332" s="22"/>
      <c r="Q332" s="22"/>
      <c r="R332" s="22"/>
    </row>
    <row r="333" spans="1:18" s="1" customFormat="1" ht="34.5" customHeight="1">
      <c r="A333" s="358" t="s">
        <v>2146</v>
      </c>
      <c r="B333" s="2"/>
      <c r="C333" s="532" t="s">
        <v>624</v>
      </c>
      <c r="D333" s="518"/>
      <c r="E333" s="518"/>
      <c r="F333" s="518"/>
      <c r="G333" s="518"/>
      <c r="H333" s="518"/>
      <c r="I333" s="439"/>
      <c r="J333" s="131">
        <v>0</v>
      </c>
      <c r="K333" s="251" t="str">
        <f>IF(OR(COUNTIF(J333,"未確認")&gt;0,COUNTIF(J333,"*")&gt;0),"※","")</f>
        <v/>
      </c>
      <c r="L333" s="59"/>
      <c r="M333" s="262"/>
      <c r="N333" s="241"/>
      <c r="O333" s="241"/>
      <c r="P333" s="22"/>
      <c r="Q333" s="22"/>
      <c r="R333" s="22"/>
    </row>
    <row r="334" spans="1:18" s="1" customFormat="1">
      <c r="A334" s="277"/>
      <c r="B334" s="19"/>
      <c r="C334" s="19"/>
      <c r="D334" s="19"/>
      <c r="E334" s="19"/>
      <c r="F334" s="19"/>
      <c r="G334" s="19"/>
      <c r="H334" s="15"/>
      <c r="I334" s="15"/>
      <c r="J334" s="87"/>
      <c r="K334" s="89"/>
      <c r="L334" s="241"/>
      <c r="M334" s="241"/>
      <c r="N334" s="241"/>
      <c r="O334" s="241"/>
      <c r="P334" s="22"/>
      <c r="Q334" s="22"/>
      <c r="R334" s="22"/>
    </row>
    <row r="335" spans="1:18" s="82" customFormat="1">
      <c r="A335" s="277"/>
      <c r="B335" s="83"/>
      <c r="C335" s="60"/>
      <c r="D335" s="60"/>
      <c r="E335" s="60"/>
      <c r="F335" s="60"/>
      <c r="G335" s="60"/>
      <c r="H335" s="90"/>
      <c r="I335" s="90"/>
      <c r="J335" s="87"/>
      <c r="K335" s="89"/>
      <c r="L335" s="241"/>
      <c r="M335" s="241"/>
      <c r="N335" s="241"/>
      <c r="O335" s="241"/>
      <c r="P335" s="22"/>
      <c r="Q335" s="22"/>
      <c r="R335" s="22"/>
    </row>
    <row r="336" spans="1:18" s="1" customFormat="1">
      <c r="A336" s="277"/>
      <c r="B336" s="2"/>
      <c r="C336" s="349"/>
      <c r="D336" s="4"/>
      <c r="E336" s="4"/>
      <c r="F336" s="4"/>
      <c r="G336" s="4"/>
      <c r="H336" s="175"/>
      <c r="I336" s="175"/>
      <c r="J336" s="59"/>
      <c r="K336" s="101"/>
      <c r="L336" s="241"/>
      <c r="M336" s="241"/>
      <c r="N336" s="241"/>
      <c r="O336" s="241"/>
      <c r="P336" s="22"/>
      <c r="Q336" s="22"/>
      <c r="R336" s="22"/>
    </row>
    <row r="337" spans="1:72" s="4" customFormat="1">
      <c r="A337" s="277"/>
      <c r="B337" s="19" t="s">
        <v>314</v>
      </c>
      <c r="C337" s="44"/>
      <c r="D337" s="44"/>
      <c r="E337" s="44"/>
      <c r="F337" s="44"/>
      <c r="G337" s="44"/>
      <c r="H337" s="15"/>
      <c r="I337" s="15"/>
      <c r="J337" s="59"/>
      <c r="K337" s="101"/>
      <c r="L337" s="241"/>
      <c r="M337" s="241"/>
      <c r="N337" s="241"/>
      <c r="O337" s="241"/>
      <c r="P337" s="22"/>
      <c r="Q337" s="22"/>
      <c r="R337" s="22"/>
    </row>
    <row r="338" spans="1:72">
      <c r="A338" s="277"/>
      <c r="B338" s="19"/>
      <c r="C338" s="19"/>
      <c r="D338" s="19"/>
      <c r="E338" s="19"/>
      <c r="F338" s="19"/>
      <c r="G338" s="19"/>
      <c r="H338" s="15"/>
      <c r="I338" s="15"/>
      <c r="L338" s="241"/>
      <c r="M338" s="241"/>
      <c r="N338" s="241"/>
      <c r="O338" s="241"/>
      <c r="P338" s="22"/>
      <c r="Q338" s="22"/>
      <c r="R338" s="22"/>
    </row>
    <row r="339" spans="1:72">
      <c r="A339" s="277"/>
      <c r="B339" s="19"/>
      <c r="C339" s="4"/>
      <c r="D339" s="4"/>
      <c r="F339" s="4"/>
      <c r="G339" s="4"/>
      <c r="H339" s="308"/>
      <c r="I339" s="308"/>
      <c r="J339" s="74" t="s">
        <v>68</v>
      </c>
      <c r="K339" s="167"/>
      <c r="L339" s="241"/>
      <c r="M339" s="241"/>
      <c r="N339" s="241"/>
      <c r="O339" s="241"/>
      <c r="P339" s="22"/>
      <c r="Q339" s="22"/>
      <c r="R339" s="22"/>
    </row>
    <row r="340" spans="1:72">
      <c r="A340" s="277"/>
      <c r="B340" s="2"/>
      <c r="C340" s="4"/>
      <c r="D340" s="4"/>
      <c r="F340" s="4"/>
      <c r="G340" s="4"/>
      <c r="H340" s="308"/>
      <c r="I340" s="65" t="s">
        <v>927</v>
      </c>
      <c r="J340" s="66"/>
      <c r="K340" s="168"/>
      <c r="L340" s="241"/>
      <c r="M340" s="241"/>
      <c r="N340" s="241"/>
      <c r="O340" s="241"/>
      <c r="P340" s="22"/>
      <c r="Q340" s="22"/>
      <c r="R340" s="22"/>
    </row>
    <row r="341" spans="1:72" s="82" customFormat="1" ht="34.5" customHeight="1">
      <c r="A341" s="358" t="s">
        <v>2147</v>
      </c>
      <c r="B341" s="113"/>
      <c r="C341" s="533" t="s">
        <v>316</v>
      </c>
      <c r="D341" s="534"/>
      <c r="E341" s="534"/>
      <c r="F341" s="534"/>
      <c r="G341" s="534"/>
      <c r="H341" s="463"/>
      <c r="I341" s="437" t="s">
        <v>1024</v>
      </c>
      <c r="J341" s="131">
        <v>0</v>
      </c>
      <c r="K341" s="251" t="str">
        <f t="shared" ref="K341:K346" si="4">IF(OR(COUNTIF(J341,"未確認")&gt;0,COUNTIF(J341,"*")&gt;0),"※","")</f>
        <v/>
      </c>
      <c r="L341" s="241"/>
      <c r="M341" s="241"/>
      <c r="N341" s="241"/>
      <c r="O341" s="241"/>
      <c r="P341" s="22"/>
      <c r="Q341" s="22"/>
      <c r="R341" s="22"/>
    </row>
    <row r="342" spans="1:72" s="82" customFormat="1" ht="34.5" customHeight="1">
      <c r="A342" s="358" t="s">
        <v>2148</v>
      </c>
      <c r="B342" s="113"/>
      <c r="C342" s="171"/>
      <c r="D342" s="177"/>
      <c r="E342" s="404" t="s">
        <v>317</v>
      </c>
      <c r="F342" s="405"/>
      <c r="G342" s="405"/>
      <c r="H342" s="406"/>
      <c r="I342" s="488"/>
      <c r="J342" s="131">
        <v>0</v>
      </c>
      <c r="K342" s="251" t="str">
        <f t="shared" si="4"/>
        <v/>
      </c>
      <c r="L342" s="241"/>
      <c r="M342" s="275"/>
      <c r="N342" s="241"/>
      <c r="O342" s="241"/>
      <c r="P342" s="22"/>
      <c r="Q342" s="22"/>
      <c r="R342" s="22"/>
    </row>
    <row r="343" spans="1:72" s="82" customFormat="1" ht="34.5" customHeight="1">
      <c r="A343" s="358" t="s">
        <v>2149</v>
      </c>
      <c r="B343" s="113"/>
      <c r="C343" s="173"/>
      <c r="D343" s="178"/>
      <c r="E343" s="404" t="s">
        <v>318</v>
      </c>
      <c r="F343" s="535"/>
      <c r="G343" s="535"/>
      <c r="H343" s="536"/>
      <c r="I343" s="488"/>
      <c r="J343" s="131">
        <v>0</v>
      </c>
      <c r="K343" s="251" t="str">
        <f t="shared" si="4"/>
        <v/>
      </c>
      <c r="L343" s="241"/>
      <c r="M343" s="241"/>
      <c r="N343" s="241"/>
      <c r="O343" s="241"/>
      <c r="P343" s="22"/>
      <c r="Q343" s="22"/>
      <c r="R343" s="22"/>
    </row>
    <row r="344" spans="1:72" s="82" customFormat="1" ht="34.5" customHeight="1">
      <c r="A344" s="358" t="s">
        <v>2150</v>
      </c>
      <c r="B344" s="113"/>
      <c r="C344" s="490" t="s">
        <v>319</v>
      </c>
      <c r="D344" s="537"/>
      <c r="E344" s="537"/>
      <c r="F344" s="537"/>
      <c r="G344" s="537"/>
      <c r="H344" s="465"/>
      <c r="I344" s="488"/>
      <c r="J344" s="276">
        <v>0</v>
      </c>
      <c r="K344" s="251" t="str">
        <f t="shared" si="4"/>
        <v/>
      </c>
      <c r="L344" s="241"/>
      <c r="M344" s="241"/>
      <c r="N344" s="241"/>
      <c r="O344" s="241"/>
      <c r="P344" s="22"/>
      <c r="Q344" s="22"/>
      <c r="R344" s="22"/>
    </row>
    <row r="345" spans="1:72" s="82" customFormat="1" ht="34.5" customHeight="1">
      <c r="A345" s="358" t="s">
        <v>2151</v>
      </c>
      <c r="B345" s="113"/>
      <c r="C345" s="171"/>
      <c r="D345" s="177"/>
      <c r="E345" s="404" t="s">
        <v>320</v>
      </c>
      <c r="F345" s="405"/>
      <c r="G345" s="405"/>
      <c r="H345" s="406"/>
      <c r="I345" s="488"/>
      <c r="J345" s="131">
        <v>0</v>
      </c>
      <c r="K345" s="251" t="str">
        <f t="shared" si="4"/>
        <v/>
      </c>
      <c r="L345" s="241"/>
      <c r="M345" s="241"/>
      <c r="N345" s="241"/>
      <c r="O345" s="241"/>
      <c r="P345" s="22"/>
      <c r="Q345" s="22"/>
      <c r="R345" s="22"/>
    </row>
    <row r="346" spans="1:72" s="82" customFormat="1" ht="34.5" customHeight="1">
      <c r="A346" s="358" t="s">
        <v>2152</v>
      </c>
      <c r="B346" s="113"/>
      <c r="C346" s="173"/>
      <c r="D346" s="178"/>
      <c r="E346" s="404" t="s">
        <v>321</v>
      </c>
      <c r="F346" s="535"/>
      <c r="G346" s="535"/>
      <c r="H346" s="536"/>
      <c r="I346" s="489"/>
      <c r="J346" s="131">
        <v>0</v>
      </c>
      <c r="K346" s="251" t="str">
        <f t="shared" si="4"/>
        <v/>
      </c>
      <c r="L346" s="241"/>
      <c r="M346" s="241"/>
      <c r="N346" s="241"/>
      <c r="O346" s="241"/>
      <c r="P346" s="22"/>
      <c r="Q346" s="22"/>
      <c r="R346" s="22"/>
    </row>
    <row r="347" spans="1:72" s="1" customFormat="1" ht="17.25" customHeight="1">
      <c r="A347" s="277"/>
      <c r="B347" s="19"/>
      <c r="C347" s="19"/>
      <c r="D347" s="19"/>
      <c r="E347" s="19"/>
      <c r="F347" s="19"/>
      <c r="G347" s="19"/>
      <c r="H347" s="15"/>
      <c r="I347" s="15"/>
      <c r="J347" s="87"/>
      <c r="K347" s="89"/>
      <c r="L347" s="241"/>
      <c r="M347" s="241"/>
      <c r="N347" s="241"/>
      <c r="O347" s="241"/>
      <c r="P347" s="22"/>
      <c r="Q347" s="22"/>
      <c r="R347" s="22"/>
    </row>
    <row r="348" spans="1:72" s="82" customFormat="1">
      <c r="A348" s="277"/>
      <c r="B348" s="113"/>
      <c r="C348" s="113"/>
      <c r="D348" s="60"/>
      <c r="E348" s="60"/>
      <c r="F348" s="60"/>
      <c r="G348" s="60"/>
      <c r="H348" s="90"/>
      <c r="I348" s="153"/>
      <c r="J348" s="87"/>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c r="AJ348" s="89"/>
      <c r="AK348" s="89"/>
      <c r="AL348" s="89"/>
      <c r="AM348" s="89"/>
      <c r="AN348" s="89"/>
      <c r="AO348" s="89"/>
      <c r="AP348" s="89"/>
      <c r="AQ348" s="89"/>
      <c r="AR348" s="89"/>
      <c r="AS348" s="89"/>
      <c r="AT348" s="89"/>
      <c r="AU348" s="89"/>
      <c r="AV348" s="89"/>
      <c r="AW348" s="89"/>
      <c r="AX348" s="89"/>
      <c r="AY348" s="89"/>
    </row>
    <row r="349" spans="1:72" s="82" customFormat="1">
      <c r="A349" s="277"/>
      <c r="B349" s="113"/>
      <c r="C349" s="113"/>
      <c r="D349" s="60"/>
      <c r="E349" s="60"/>
      <c r="F349" s="60"/>
      <c r="G349" s="60"/>
      <c r="H349" s="90"/>
      <c r="I349" s="153" t="s">
        <v>279</v>
      </c>
      <c r="J349" s="87"/>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89"/>
      <c r="AY349" s="89"/>
    </row>
    <row r="350" spans="1:72" s="82" customFormat="1">
      <c r="A350" s="277"/>
      <c r="B350" s="113"/>
      <c r="C350" s="113"/>
      <c r="D350" s="60"/>
      <c r="E350" s="60"/>
      <c r="F350" s="60"/>
      <c r="G350" s="60"/>
      <c r="H350" s="90"/>
      <c r="I350" s="90"/>
      <c r="J350" s="87"/>
      <c r="K350" s="89"/>
      <c r="L350" s="89"/>
      <c r="M350" s="89"/>
      <c r="N350" s="89"/>
      <c r="O350" s="89"/>
      <c r="P350" s="89"/>
      <c r="Q350" s="89"/>
      <c r="R350" s="89"/>
      <c r="S350" s="89"/>
      <c r="T350" s="89"/>
      <c r="U350" s="89"/>
      <c r="V350" s="89"/>
      <c r="W350" s="89"/>
      <c r="X350" s="89"/>
      <c r="Y350" s="89"/>
      <c r="Z350" s="89"/>
      <c r="AA350" s="89"/>
      <c r="AB350" s="89"/>
      <c r="AC350" s="89"/>
      <c r="AD350" s="89"/>
      <c r="AE350" s="89"/>
      <c r="AF350" s="89"/>
      <c r="AG350" s="89"/>
      <c r="AH350" s="89"/>
      <c r="AI350" s="89"/>
      <c r="AJ350" s="89"/>
      <c r="AK350" s="89"/>
      <c r="AL350" s="89"/>
      <c r="AM350" s="89"/>
      <c r="AN350" s="89"/>
      <c r="AO350" s="89"/>
      <c r="AP350" s="89"/>
      <c r="AQ350" s="89"/>
      <c r="AR350" s="89"/>
      <c r="AS350" s="89"/>
      <c r="AT350" s="89"/>
      <c r="AU350" s="89"/>
      <c r="AV350" s="89"/>
      <c r="AW350" s="89"/>
      <c r="AX350" s="89"/>
      <c r="AY350" s="89"/>
      <c r="AZ350" s="89"/>
      <c r="BA350" s="89"/>
      <c r="BB350" s="89"/>
      <c r="BC350" s="89"/>
      <c r="BD350" s="89"/>
      <c r="BE350" s="89"/>
      <c r="BF350" s="89"/>
      <c r="BG350" s="89"/>
      <c r="BH350" s="89"/>
      <c r="BI350" s="89"/>
      <c r="BJ350" s="89"/>
      <c r="BK350" s="89"/>
      <c r="BL350" s="89"/>
      <c r="BM350" s="89"/>
      <c r="BN350" s="89"/>
      <c r="BO350" s="89"/>
      <c r="BP350" s="89"/>
      <c r="BQ350" s="89"/>
      <c r="BR350" s="89"/>
      <c r="BS350" s="89"/>
    </row>
    <row r="351" spans="1:72" s="22" customFormat="1">
      <c r="A351" s="277"/>
      <c r="B351" s="2"/>
      <c r="C351" s="51"/>
      <c r="D351" s="36"/>
      <c r="E351" s="36"/>
      <c r="F351" s="36"/>
      <c r="G351" s="36"/>
      <c r="H351" s="21"/>
      <c r="I351" s="38"/>
      <c r="J351" s="6"/>
      <c r="K351" s="130"/>
      <c r="L351" s="524"/>
      <c r="M351" s="524"/>
      <c r="N351" s="524"/>
      <c r="O351" s="524"/>
      <c r="P351" s="524"/>
      <c r="R351" s="49"/>
      <c r="S351" s="49"/>
      <c r="T351" s="49"/>
      <c r="U351" s="49"/>
      <c r="W351" s="49"/>
      <c r="X351" s="49"/>
      <c r="Y351" s="49"/>
      <c r="Z351" s="49"/>
      <c r="AB351" s="49"/>
      <c r="AC351" s="49"/>
      <c r="AD351" s="49"/>
      <c r="AE351" s="49"/>
      <c r="AG351" s="49"/>
      <c r="AH351" s="49"/>
      <c r="AI351" s="49"/>
      <c r="AJ351" s="49"/>
      <c r="AL351" s="49"/>
      <c r="AM351" s="49"/>
      <c r="AN351" s="49"/>
      <c r="AO351" s="49"/>
      <c r="AQ351" s="49"/>
      <c r="AR351" s="49"/>
      <c r="AS351" s="49"/>
      <c r="AT351" s="49"/>
      <c r="AV351" s="49"/>
      <c r="AW351" s="49"/>
      <c r="AX351" s="49"/>
      <c r="AY351" s="49"/>
      <c r="AZ351" s="49"/>
      <c r="BA351" s="49"/>
      <c r="BB351" s="49"/>
      <c r="BC351" s="49"/>
      <c r="BD351" s="49"/>
      <c r="BE351" s="49"/>
      <c r="BF351" s="49"/>
      <c r="BG351" s="49"/>
      <c r="BH351" s="49"/>
      <c r="BI351" s="49"/>
      <c r="BJ351" s="49"/>
      <c r="BK351" s="49"/>
      <c r="BL351" s="49"/>
      <c r="BM351" s="49"/>
      <c r="BN351" s="49"/>
      <c r="BO351" s="49"/>
      <c r="BP351" s="49"/>
      <c r="BQ351" s="49"/>
      <c r="BR351" s="49"/>
      <c r="BS351" s="49"/>
      <c r="BT351" s="9"/>
    </row>
    <row r="352" spans="1:72" s="22" customFormat="1">
      <c r="A352" s="277"/>
      <c r="B352" s="2"/>
      <c r="C352" s="51"/>
      <c r="D352" s="36"/>
      <c r="E352" s="36"/>
      <c r="F352" s="36"/>
      <c r="G352" s="36"/>
      <c r="H352" s="21"/>
      <c r="I352" s="38"/>
      <c r="J352" s="6"/>
      <c r="K352" s="130"/>
      <c r="L352" s="524"/>
      <c r="M352" s="524"/>
      <c r="N352" s="524"/>
      <c r="O352" s="524"/>
      <c r="P352" s="524"/>
      <c r="R352" s="49"/>
      <c r="S352" s="49"/>
      <c r="T352" s="49"/>
      <c r="U352" s="49"/>
      <c r="W352" s="49"/>
      <c r="X352" s="49"/>
      <c r="Y352" s="49"/>
      <c r="Z352" s="49"/>
      <c r="AB352" s="49"/>
      <c r="AC352" s="49"/>
      <c r="AD352" s="49"/>
      <c r="AE352" s="49"/>
      <c r="AG352" s="49"/>
      <c r="AH352" s="49"/>
      <c r="AI352" s="49"/>
      <c r="AJ352" s="49"/>
      <c r="AL352" s="49"/>
      <c r="AM352" s="49"/>
      <c r="AN352" s="49"/>
      <c r="AO352" s="49"/>
      <c r="AQ352" s="49"/>
      <c r="AR352" s="49"/>
      <c r="AS352" s="49"/>
      <c r="AT352" s="49"/>
      <c r="AV352" s="49"/>
      <c r="AW352" s="49"/>
      <c r="AX352" s="49"/>
      <c r="AY352" s="49"/>
      <c r="AZ352" s="49"/>
      <c r="BA352" s="49"/>
      <c r="BB352" s="49"/>
      <c r="BC352" s="49"/>
      <c r="BD352" s="49"/>
      <c r="BE352" s="49"/>
      <c r="BF352" s="49"/>
      <c r="BG352" s="49"/>
      <c r="BH352" s="49"/>
      <c r="BI352" s="49"/>
      <c r="BJ352" s="49"/>
      <c r="BK352" s="49"/>
      <c r="BL352" s="49"/>
      <c r="BM352" s="49"/>
      <c r="BN352" s="49"/>
      <c r="BO352" s="49"/>
      <c r="BP352" s="49"/>
      <c r="BQ352" s="49"/>
      <c r="BR352" s="49"/>
      <c r="BS352" s="49"/>
      <c r="BT352" s="9"/>
    </row>
    <row r="353" spans="1:72" s="22" customFormat="1">
      <c r="A353" s="277"/>
      <c r="B353" s="2"/>
      <c r="L353" s="524"/>
      <c r="M353" s="524"/>
      <c r="N353" s="524"/>
      <c r="O353" s="524"/>
      <c r="P353" s="524"/>
      <c r="R353" s="39"/>
      <c r="S353" s="39"/>
      <c r="T353" s="39"/>
      <c r="U353" s="39"/>
      <c r="W353" s="39"/>
      <c r="X353" s="39"/>
      <c r="Y353" s="39"/>
      <c r="Z353" s="39"/>
      <c r="AB353" s="39"/>
      <c r="AC353" s="39"/>
      <c r="AD353" s="39"/>
      <c r="AE353" s="39"/>
      <c r="AG353" s="39"/>
      <c r="AH353" s="39"/>
      <c r="AI353" s="39"/>
      <c r="AJ353" s="39"/>
      <c r="AL353" s="39"/>
      <c r="AM353" s="39"/>
      <c r="AN353" s="39"/>
      <c r="AO353" s="39"/>
      <c r="AQ353" s="39"/>
      <c r="AR353" s="39"/>
      <c r="AS353" s="39"/>
      <c r="AT353" s="39"/>
      <c r="AV353" s="39"/>
      <c r="AW353" s="39"/>
      <c r="AX353" s="39"/>
      <c r="AY353" s="39"/>
      <c r="AZ353" s="39"/>
      <c r="BA353" s="39"/>
      <c r="BB353" s="39"/>
      <c r="BC353" s="39"/>
      <c r="BD353" s="39"/>
      <c r="BE353" s="39"/>
      <c r="BF353" s="39"/>
      <c r="BG353" s="39"/>
      <c r="BH353" s="39"/>
      <c r="BI353" s="39"/>
      <c r="BJ353" s="39"/>
      <c r="BK353" s="39"/>
      <c r="BL353" s="39"/>
      <c r="BM353" s="39"/>
      <c r="BN353" s="39"/>
      <c r="BO353" s="39"/>
      <c r="BP353" s="39"/>
      <c r="BQ353" s="39"/>
      <c r="BR353" s="39"/>
      <c r="BS353" s="39"/>
      <c r="BT353" s="9"/>
    </row>
    <row r="354" spans="1:72" s="22" customFormat="1">
      <c r="A354" s="277"/>
      <c r="B354" s="2"/>
      <c r="L354" s="524"/>
      <c r="M354" s="524"/>
      <c r="N354" s="524"/>
      <c r="O354" s="524"/>
      <c r="P354" s="524"/>
      <c r="R354" s="49"/>
      <c r="S354" s="49"/>
      <c r="T354" s="49"/>
      <c r="U354" s="49"/>
      <c r="W354" s="49"/>
      <c r="X354" s="49"/>
      <c r="Y354" s="49"/>
      <c r="Z354" s="49"/>
      <c r="AB354" s="49"/>
      <c r="AC354" s="49"/>
      <c r="AD354" s="49"/>
      <c r="AE354" s="49"/>
      <c r="AG354" s="49"/>
      <c r="AH354" s="49"/>
      <c r="AI354" s="49"/>
      <c r="AJ354" s="49"/>
      <c r="AL354" s="49"/>
      <c r="AM354" s="49"/>
      <c r="AN354" s="49"/>
      <c r="AO354" s="49"/>
      <c r="AQ354" s="49"/>
      <c r="AR354" s="49"/>
      <c r="AS354" s="49"/>
      <c r="AT354" s="49"/>
      <c r="AV354" s="49"/>
      <c r="AW354" s="49"/>
      <c r="AX354" s="49"/>
      <c r="AY354" s="49"/>
      <c r="AZ354" s="49"/>
      <c r="BA354" s="49"/>
      <c r="BB354" s="49"/>
      <c r="BC354" s="49"/>
      <c r="BD354" s="49"/>
      <c r="BE354" s="49"/>
      <c r="BF354" s="49"/>
      <c r="BG354" s="49"/>
      <c r="BH354" s="49"/>
      <c r="BI354" s="49"/>
      <c r="BJ354" s="49"/>
      <c r="BK354" s="49"/>
      <c r="BL354" s="49"/>
      <c r="BM354" s="49"/>
      <c r="BN354" s="49"/>
      <c r="BO354" s="49"/>
      <c r="BP354" s="49"/>
      <c r="BQ354" s="49"/>
      <c r="BR354" s="49"/>
      <c r="BS354" s="49"/>
      <c r="BT354" s="9"/>
    </row>
    <row r="355" spans="1:72" s="22" customFormat="1">
      <c r="A355" s="277"/>
      <c r="B355" s="2"/>
      <c r="L355" s="524"/>
      <c r="M355" s="524"/>
      <c r="N355" s="524"/>
      <c r="O355" s="524"/>
      <c r="P355" s="524"/>
      <c r="R355" s="39"/>
      <c r="S355" s="39"/>
      <c r="T355" s="39"/>
      <c r="U355" s="39"/>
      <c r="W355" s="39"/>
      <c r="X355" s="39"/>
      <c r="Y355" s="39"/>
      <c r="Z355" s="39"/>
      <c r="AB355" s="39"/>
      <c r="AC355" s="39"/>
      <c r="AD355" s="39"/>
      <c r="AE355" s="39"/>
      <c r="AG355" s="39"/>
      <c r="AH355" s="39"/>
      <c r="AI355" s="39"/>
      <c r="AJ355" s="39"/>
      <c r="AL355" s="39"/>
      <c r="AM355" s="39"/>
      <c r="AN355" s="39"/>
      <c r="AO355" s="39"/>
      <c r="AQ355" s="39"/>
      <c r="AR355" s="39"/>
      <c r="AS355" s="39"/>
      <c r="AT355" s="39"/>
      <c r="AV355" s="39"/>
      <c r="AW355" s="39"/>
      <c r="AX355" s="39"/>
      <c r="AY355" s="39"/>
      <c r="AZ355" s="39"/>
      <c r="BA355" s="39"/>
      <c r="BB355" s="39"/>
      <c r="BC355" s="39"/>
      <c r="BD355" s="39"/>
      <c r="BE355" s="39"/>
      <c r="BF355" s="39"/>
      <c r="BG355" s="39"/>
      <c r="BH355" s="39"/>
      <c r="BI355" s="39"/>
      <c r="BJ355" s="39"/>
      <c r="BK355" s="39"/>
      <c r="BL355" s="39"/>
      <c r="BM355" s="39"/>
      <c r="BN355" s="39"/>
      <c r="BO355" s="39"/>
      <c r="BP355" s="39"/>
      <c r="BQ355" s="39"/>
      <c r="BR355" s="39"/>
      <c r="BS355" s="39"/>
      <c r="BT355" s="9"/>
    </row>
    <row r="356" spans="1:72" s="22" customFormat="1">
      <c r="A356" s="277"/>
      <c r="B356" s="2"/>
      <c r="L356" s="524"/>
      <c r="M356" s="524"/>
      <c r="N356" s="524"/>
      <c r="O356" s="524"/>
      <c r="P356" s="524"/>
      <c r="R356" s="39"/>
      <c r="S356" s="39"/>
      <c r="T356" s="39"/>
      <c r="U356" s="39"/>
      <c r="W356" s="39"/>
      <c r="X356" s="39"/>
      <c r="Y356" s="39"/>
      <c r="Z356" s="39"/>
      <c r="AB356" s="39"/>
      <c r="AC356" s="39"/>
      <c r="AD356" s="39"/>
      <c r="AE356" s="39"/>
      <c r="AG356" s="39"/>
      <c r="AH356" s="39"/>
      <c r="AI356" s="39"/>
      <c r="AJ356" s="39"/>
      <c r="AL356" s="39"/>
      <c r="AM356" s="39"/>
      <c r="AN356" s="39"/>
      <c r="AO356" s="39"/>
      <c r="AQ356" s="39"/>
      <c r="AR356" s="39"/>
      <c r="AS356" s="39"/>
      <c r="AT356" s="39"/>
      <c r="AV356" s="39"/>
      <c r="AW356" s="39"/>
      <c r="AX356" s="39"/>
      <c r="AY356" s="39"/>
      <c r="AZ356" s="39"/>
      <c r="BA356" s="39"/>
      <c r="BB356" s="39"/>
      <c r="BC356" s="39"/>
      <c r="BD356" s="39"/>
      <c r="BE356" s="39"/>
      <c r="BF356" s="39"/>
      <c r="BG356" s="39"/>
      <c r="BH356" s="39"/>
      <c r="BI356" s="39"/>
      <c r="BJ356" s="39"/>
      <c r="BK356" s="39"/>
      <c r="BL356" s="39"/>
      <c r="BM356" s="39"/>
      <c r="BN356" s="39"/>
      <c r="BO356" s="39"/>
      <c r="BP356" s="39"/>
      <c r="BQ356" s="39"/>
      <c r="BR356" s="39"/>
      <c r="BS356" s="39"/>
      <c r="BT356" s="9"/>
    </row>
    <row r="357" spans="1:72" s="22" customFormat="1">
      <c r="A357" s="277"/>
      <c r="B357" s="2"/>
      <c r="L357" s="6"/>
      <c r="M357" s="6"/>
      <c r="N357" s="209"/>
      <c r="O357" s="209"/>
      <c r="P357" s="209"/>
      <c r="Q357" s="209"/>
      <c r="R357" s="209"/>
      <c r="S357" s="209"/>
      <c r="T357" s="209"/>
      <c r="U357" s="209"/>
      <c r="V357" s="209"/>
      <c r="W357" s="209"/>
      <c r="X357" s="209"/>
      <c r="Y357" s="209"/>
      <c r="Z357" s="209"/>
      <c r="AA357" s="209"/>
      <c r="AB357" s="209"/>
      <c r="AC357" s="209"/>
      <c r="AD357" s="209"/>
      <c r="AE357" s="209"/>
      <c r="AF357" s="209"/>
      <c r="AG357" s="209"/>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c r="BI357" s="209"/>
      <c r="BJ357" s="209"/>
      <c r="BK357" s="209"/>
      <c r="BL357" s="209"/>
      <c r="BM357" s="209"/>
      <c r="BN357" s="209"/>
      <c r="BO357" s="209"/>
      <c r="BP357" s="209"/>
      <c r="BQ357" s="209"/>
      <c r="BR357" s="209"/>
      <c r="BS357" s="209"/>
      <c r="BT357" s="9"/>
    </row>
    <row r="358" spans="1:72" s="22" customFormat="1">
      <c r="A358" s="277"/>
      <c r="B358" s="2"/>
      <c r="C358" s="42"/>
      <c r="D358" s="42"/>
      <c r="E358" s="42"/>
      <c r="F358" s="42"/>
      <c r="G358" s="42"/>
      <c r="H358" s="42"/>
      <c r="I358" s="42"/>
      <c r="J358" s="42"/>
      <c r="K358" s="231"/>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c r="BF358" s="42"/>
      <c r="BG358" s="42"/>
      <c r="BH358" s="42"/>
      <c r="BI358" s="42"/>
      <c r="BJ358" s="42"/>
      <c r="BK358" s="42"/>
      <c r="BL358" s="42"/>
      <c r="BM358" s="42"/>
      <c r="BN358" s="42"/>
      <c r="BO358" s="42"/>
      <c r="BP358" s="42"/>
      <c r="BQ358" s="42"/>
      <c r="BR358" s="42"/>
      <c r="BS358" s="42"/>
      <c r="BT358" s="9"/>
    </row>
    <row r="359" spans="1:72" s="22" customFormat="1">
      <c r="A359" s="277"/>
      <c r="B359" s="2"/>
      <c r="C359" s="42"/>
      <c r="D359" s="42"/>
      <c r="E359" s="42"/>
      <c r="F359" s="42"/>
      <c r="G359" s="42"/>
      <c r="H359" s="42"/>
      <c r="I359" s="42"/>
      <c r="J359" s="42"/>
      <c r="K359" s="231"/>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c r="BF359" s="42"/>
      <c r="BG359" s="42"/>
      <c r="BH359" s="42"/>
      <c r="BI359" s="42"/>
      <c r="BJ359" s="42"/>
      <c r="BK359" s="42"/>
      <c r="BL359" s="42"/>
      <c r="BM359" s="42"/>
      <c r="BN359" s="42"/>
      <c r="BO359" s="42"/>
      <c r="BP359" s="42"/>
      <c r="BQ359" s="42"/>
      <c r="BR359" s="42"/>
      <c r="BS359" s="42"/>
      <c r="BT359" s="9"/>
    </row>
    <row r="360" spans="1:72" s="1" customFormat="1">
      <c r="A360" s="277"/>
      <c r="B360" s="346" t="s">
        <v>1394</v>
      </c>
      <c r="C360" s="350"/>
      <c r="D360" s="55"/>
      <c r="E360" s="55"/>
      <c r="F360" s="55"/>
      <c r="G360" s="55"/>
      <c r="H360" s="56"/>
      <c r="I360" s="56"/>
      <c r="J360" s="58"/>
      <c r="K360" s="57"/>
      <c r="L360" s="273"/>
      <c r="M360" s="273"/>
      <c r="N360" s="273"/>
      <c r="O360" s="273"/>
      <c r="P360" s="22"/>
      <c r="Q360" s="22"/>
      <c r="R360" s="22"/>
    </row>
    <row r="361" spans="1:72" s="1" customFormat="1">
      <c r="A361" s="277"/>
      <c r="B361" s="19" t="s">
        <v>322</v>
      </c>
      <c r="C361" s="351"/>
      <c r="D361" s="4"/>
      <c r="E361" s="4"/>
      <c r="F361" s="4"/>
      <c r="G361" s="4"/>
      <c r="H361" s="308"/>
      <c r="I361" s="308"/>
      <c r="J361" s="59"/>
      <c r="K361" s="101"/>
      <c r="L361" s="241"/>
      <c r="M361" s="241"/>
      <c r="N361" s="241"/>
      <c r="O361" s="241"/>
      <c r="P361" s="22"/>
      <c r="Q361" s="22"/>
      <c r="R361" s="22"/>
    </row>
    <row r="362" spans="1:72">
      <c r="A362" s="277"/>
      <c r="B362" s="19"/>
      <c r="C362" s="19"/>
      <c r="D362" s="19"/>
      <c r="E362" s="19"/>
      <c r="F362" s="19"/>
      <c r="G362" s="19"/>
      <c r="H362" s="15"/>
      <c r="I362" s="15"/>
      <c r="L362" s="241"/>
      <c r="M362" s="241"/>
      <c r="N362" s="241"/>
      <c r="O362" s="241"/>
      <c r="P362" s="22"/>
      <c r="Q362" s="22"/>
      <c r="R362" s="22"/>
    </row>
    <row r="363" spans="1:72">
      <c r="A363" s="277"/>
      <c r="B363" s="19"/>
      <c r="C363" s="4"/>
      <c r="D363" s="4"/>
      <c r="F363" s="4"/>
      <c r="G363" s="4"/>
      <c r="H363" s="308"/>
      <c r="I363" s="308"/>
      <c r="J363" s="74" t="s">
        <v>68</v>
      </c>
      <c r="K363" s="167"/>
      <c r="L363" s="241"/>
      <c r="M363" s="241"/>
      <c r="N363" s="241"/>
      <c r="O363" s="241"/>
      <c r="P363" s="22"/>
      <c r="Q363" s="22"/>
      <c r="R363" s="22"/>
    </row>
    <row r="364" spans="1:72">
      <c r="A364" s="277"/>
      <c r="B364" s="2"/>
      <c r="C364" s="60"/>
      <c r="D364" s="4"/>
      <c r="F364" s="4"/>
      <c r="G364" s="4"/>
      <c r="H364" s="308"/>
      <c r="I364" s="65" t="s">
        <v>69</v>
      </c>
      <c r="J364" s="66"/>
      <c r="K364" s="168"/>
      <c r="L364" s="241"/>
      <c r="M364" s="241"/>
      <c r="N364" s="241"/>
      <c r="O364" s="241"/>
      <c r="P364" s="22"/>
      <c r="Q364" s="22"/>
      <c r="R364" s="22"/>
    </row>
    <row r="365" spans="1:72" ht="34.5" customHeight="1">
      <c r="A365" s="369" t="s">
        <v>1031</v>
      </c>
      <c r="B365" s="2"/>
      <c r="C365" s="407" t="s">
        <v>323</v>
      </c>
      <c r="D365" s="534"/>
      <c r="E365" s="534"/>
      <c r="F365" s="534"/>
      <c r="G365" s="534"/>
      <c r="H365" s="463"/>
      <c r="I365" s="443" t="s">
        <v>1395</v>
      </c>
      <c r="J365" s="180"/>
      <c r="K365" s="251" t="str">
        <f t="shared" ref="K365:K393" si="5">IF(OR(COUNTIF(J365,"未確認")&gt;0,COUNTIF(J365,"*")&gt;0),"※","")</f>
        <v/>
      </c>
      <c r="L365" s="241"/>
      <c r="M365" s="241"/>
      <c r="N365" s="241"/>
      <c r="O365" s="241"/>
      <c r="P365" s="22"/>
      <c r="Q365" s="22"/>
      <c r="R365" s="22"/>
    </row>
    <row r="366" spans="1:72" ht="34.5" customHeight="1">
      <c r="A366" s="369" t="s">
        <v>1034</v>
      </c>
      <c r="B366" s="2"/>
      <c r="C366" s="182"/>
      <c r="D366" s="484" t="s">
        <v>324</v>
      </c>
      <c r="E366" s="449" t="s">
        <v>325</v>
      </c>
      <c r="F366" s="449"/>
      <c r="G366" s="449"/>
      <c r="H366" s="449"/>
      <c r="I366" s="438"/>
      <c r="J366" s="180"/>
      <c r="K366" s="251" t="str">
        <f t="shared" si="5"/>
        <v/>
      </c>
      <c r="L366" s="241"/>
      <c r="M366" s="241"/>
      <c r="N366" s="241"/>
      <c r="O366" s="241"/>
      <c r="P366" s="22"/>
      <c r="Q366" s="22"/>
      <c r="R366" s="22"/>
    </row>
    <row r="367" spans="1:72" ht="34.5" customHeight="1">
      <c r="A367" s="369" t="s">
        <v>1036</v>
      </c>
      <c r="B367" s="2"/>
      <c r="C367" s="182"/>
      <c r="D367" s="538"/>
      <c r="E367" s="449" t="s">
        <v>326</v>
      </c>
      <c r="F367" s="451"/>
      <c r="G367" s="451"/>
      <c r="H367" s="451"/>
      <c r="I367" s="438"/>
      <c r="J367" s="180"/>
      <c r="K367" s="251" t="str">
        <f t="shared" si="5"/>
        <v/>
      </c>
      <c r="L367" s="241"/>
      <c r="M367" s="241"/>
      <c r="N367" s="241"/>
      <c r="O367" s="241"/>
      <c r="P367" s="22"/>
      <c r="Q367" s="22"/>
      <c r="R367" s="22"/>
    </row>
    <row r="368" spans="1:72" ht="34.5" customHeight="1">
      <c r="A368" s="369" t="s">
        <v>1037</v>
      </c>
      <c r="B368" s="2"/>
      <c r="C368" s="182"/>
      <c r="D368" s="538"/>
      <c r="E368" s="449" t="s">
        <v>327</v>
      </c>
      <c r="F368" s="451"/>
      <c r="G368" s="451"/>
      <c r="H368" s="451"/>
      <c r="I368" s="438"/>
      <c r="J368" s="180"/>
      <c r="K368" s="251" t="str">
        <f t="shared" si="5"/>
        <v/>
      </c>
      <c r="L368" s="241"/>
      <c r="M368" s="241"/>
      <c r="N368" s="241"/>
      <c r="O368" s="241"/>
      <c r="P368" s="22"/>
      <c r="Q368" s="22"/>
      <c r="R368" s="22"/>
    </row>
    <row r="369" spans="1:18" ht="34.5" customHeight="1">
      <c r="A369" s="369" t="s">
        <v>1038</v>
      </c>
      <c r="B369" s="2"/>
      <c r="C369" s="182"/>
      <c r="D369" s="538"/>
      <c r="E369" s="449" t="s">
        <v>328</v>
      </c>
      <c r="F369" s="451"/>
      <c r="G369" s="451"/>
      <c r="H369" s="451"/>
      <c r="I369" s="438"/>
      <c r="J369" s="180"/>
      <c r="K369" s="251" t="str">
        <f t="shared" si="5"/>
        <v/>
      </c>
      <c r="L369" s="241"/>
      <c r="M369" s="241"/>
      <c r="N369" s="241"/>
      <c r="O369" s="241"/>
      <c r="P369" s="22"/>
      <c r="Q369" s="22"/>
      <c r="R369" s="22"/>
    </row>
    <row r="370" spans="1:18" ht="34.5" customHeight="1">
      <c r="A370" s="369" t="s">
        <v>1039</v>
      </c>
      <c r="B370" s="2"/>
      <c r="C370" s="182"/>
      <c r="D370" s="538"/>
      <c r="E370" s="449" t="s">
        <v>329</v>
      </c>
      <c r="F370" s="451"/>
      <c r="G370" s="451"/>
      <c r="H370" s="451"/>
      <c r="I370" s="438"/>
      <c r="J370" s="180"/>
      <c r="K370" s="251" t="str">
        <f t="shared" si="5"/>
        <v/>
      </c>
      <c r="L370" s="241"/>
      <c r="M370" s="241"/>
      <c r="N370" s="241"/>
      <c r="O370" s="241"/>
      <c r="P370" s="22"/>
      <c r="Q370" s="22"/>
      <c r="R370" s="22"/>
    </row>
    <row r="371" spans="1:18" ht="34.5" customHeight="1">
      <c r="A371" s="369" t="s">
        <v>1041</v>
      </c>
      <c r="B371" s="2"/>
      <c r="C371" s="182"/>
      <c r="D371" s="538"/>
      <c r="E371" s="449" t="s">
        <v>330</v>
      </c>
      <c r="F371" s="451"/>
      <c r="G371" s="451"/>
      <c r="H371" s="451"/>
      <c r="I371" s="438"/>
      <c r="J371" s="180"/>
      <c r="K371" s="251" t="str">
        <f t="shared" si="5"/>
        <v/>
      </c>
      <c r="L371" s="241"/>
      <c r="M371" s="241"/>
      <c r="N371" s="241"/>
      <c r="O371" s="241"/>
      <c r="P371" s="22"/>
      <c r="Q371" s="22"/>
      <c r="R371" s="22"/>
    </row>
    <row r="372" spans="1:18" ht="34.5" customHeight="1">
      <c r="A372" s="369" t="s">
        <v>1042</v>
      </c>
      <c r="B372" s="2"/>
      <c r="C372" s="182"/>
      <c r="D372" s="538"/>
      <c r="E372" s="449" t="s">
        <v>331</v>
      </c>
      <c r="F372" s="451"/>
      <c r="G372" s="451"/>
      <c r="H372" s="451"/>
      <c r="I372" s="438"/>
      <c r="J372" s="180"/>
      <c r="K372" s="251" t="str">
        <f t="shared" si="5"/>
        <v/>
      </c>
      <c r="L372" s="241"/>
      <c r="M372" s="241"/>
      <c r="N372" s="241"/>
      <c r="O372" s="241"/>
      <c r="P372" s="22"/>
      <c r="Q372" s="22"/>
      <c r="R372" s="22"/>
    </row>
    <row r="373" spans="1:18" ht="34.5" customHeight="1">
      <c r="A373" s="369" t="s">
        <v>1043</v>
      </c>
      <c r="B373" s="2"/>
      <c r="C373" s="182"/>
      <c r="D373" s="538"/>
      <c r="E373" s="449" t="s">
        <v>332</v>
      </c>
      <c r="F373" s="451"/>
      <c r="G373" s="451"/>
      <c r="H373" s="451"/>
      <c r="I373" s="438"/>
      <c r="J373" s="180"/>
      <c r="K373" s="251" t="str">
        <f t="shared" si="5"/>
        <v/>
      </c>
      <c r="L373" s="241"/>
      <c r="M373" s="241"/>
      <c r="N373" s="241"/>
      <c r="O373" s="241"/>
      <c r="P373" s="22"/>
      <c r="Q373" s="22"/>
      <c r="R373" s="22"/>
    </row>
    <row r="374" spans="1:18" ht="34.5" customHeight="1">
      <c r="A374" s="369" t="s">
        <v>1044</v>
      </c>
      <c r="B374" s="2"/>
      <c r="C374" s="182"/>
      <c r="D374" s="538"/>
      <c r="E374" s="449" t="s">
        <v>333</v>
      </c>
      <c r="F374" s="451"/>
      <c r="G374" s="451"/>
      <c r="H374" s="451"/>
      <c r="I374" s="438"/>
      <c r="J374" s="180"/>
      <c r="K374" s="251" t="str">
        <f t="shared" si="5"/>
        <v/>
      </c>
      <c r="L374" s="241"/>
      <c r="M374" s="241"/>
      <c r="N374" s="241"/>
      <c r="O374" s="241"/>
      <c r="P374" s="22"/>
      <c r="Q374" s="22"/>
      <c r="R374" s="22"/>
    </row>
    <row r="375" spans="1:18" ht="34.5" customHeight="1">
      <c r="A375" s="369" t="s">
        <v>1046</v>
      </c>
      <c r="B375" s="2"/>
      <c r="C375" s="182"/>
      <c r="D375" s="538"/>
      <c r="E375" s="449" t="s">
        <v>334</v>
      </c>
      <c r="F375" s="451"/>
      <c r="G375" s="451"/>
      <c r="H375" s="451"/>
      <c r="I375" s="438"/>
      <c r="J375" s="180"/>
      <c r="K375" s="251" t="str">
        <f t="shared" si="5"/>
        <v/>
      </c>
      <c r="L375" s="241"/>
      <c r="M375" s="241"/>
      <c r="N375" s="241"/>
      <c r="O375" s="241"/>
      <c r="P375" s="22"/>
      <c r="Q375" s="22"/>
      <c r="R375" s="22"/>
    </row>
    <row r="376" spans="1:18" ht="34.5" customHeight="1">
      <c r="A376" s="369" t="s">
        <v>1047</v>
      </c>
      <c r="B376" s="2"/>
      <c r="C376" s="182"/>
      <c r="D376" s="538"/>
      <c r="E376" s="449" t="s">
        <v>335</v>
      </c>
      <c r="F376" s="451"/>
      <c r="G376" s="451"/>
      <c r="H376" s="451"/>
      <c r="I376" s="438"/>
      <c r="J376" s="180"/>
      <c r="K376" s="251" t="str">
        <f t="shared" si="5"/>
        <v/>
      </c>
      <c r="L376" s="241"/>
      <c r="M376" s="241"/>
      <c r="N376" s="241"/>
      <c r="O376" s="241"/>
      <c r="P376" s="22"/>
      <c r="Q376" s="22"/>
      <c r="R376" s="22"/>
    </row>
    <row r="377" spans="1:18" ht="34.5" customHeight="1">
      <c r="A377" s="369" t="s">
        <v>1049</v>
      </c>
      <c r="B377" s="2"/>
      <c r="C377" s="182"/>
      <c r="D377" s="539"/>
      <c r="E377" s="449" t="s">
        <v>336</v>
      </c>
      <c r="F377" s="451"/>
      <c r="G377" s="451"/>
      <c r="H377" s="451"/>
      <c r="I377" s="439"/>
      <c r="J377" s="180"/>
      <c r="K377" s="251" t="str">
        <f t="shared" si="5"/>
        <v/>
      </c>
      <c r="L377" s="241"/>
      <c r="M377" s="241"/>
      <c r="N377" s="241"/>
      <c r="O377" s="241"/>
      <c r="P377" s="22"/>
      <c r="Q377" s="22"/>
      <c r="R377" s="22"/>
    </row>
    <row r="378" spans="1:18" ht="34.5" customHeight="1">
      <c r="A378" s="369" t="s">
        <v>1050</v>
      </c>
      <c r="B378" s="146"/>
      <c r="C378" s="407" t="s">
        <v>625</v>
      </c>
      <c r="D378" s="534"/>
      <c r="E378" s="534"/>
      <c r="F378" s="534"/>
      <c r="G378" s="534"/>
      <c r="H378" s="463"/>
      <c r="I378" s="443" t="s">
        <v>1859</v>
      </c>
      <c r="J378" s="180"/>
      <c r="K378" s="251" t="str">
        <f t="shared" si="5"/>
        <v/>
      </c>
      <c r="L378" s="241"/>
      <c r="M378" s="241"/>
      <c r="N378" s="241"/>
      <c r="O378" s="241"/>
      <c r="P378" s="22"/>
      <c r="Q378" s="22"/>
      <c r="R378" s="22"/>
    </row>
    <row r="379" spans="1:18" ht="34.5" customHeight="1">
      <c r="A379" s="369" t="s">
        <v>1053</v>
      </c>
      <c r="B379" s="2"/>
      <c r="C379" s="182"/>
      <c r="D379" s="484" t="s">
        <v>324</v>
      </c>
      <c r="E379" s="449" t="s">
        <v>325</v>
      </c>
      <c r="F379" s="451"/>
      <c r="G379" s="451"/>
      <c r="H379" s="451"/>
      <c r="I379" s="438"/>
      <c r="J379" s="180"/>
      <c r="K379" s="251" t="str">
        <f t="shared" si="5"/>
        <v/>
      </c>
      <c r="L379" s="241"/>
      <c r="M379" s="241"/>
      <c r="N379" s="241"/>
      <c r="O379" s="241"/>
      <c r="P379" s="22"/>
      <c r="Q379" s="22"/>
      <c r="R379" s="22"/>
    </row>
    <row r="380" spans="1:18" ht="34.5" customHeight="1">
      <c r="A380" s="369" t="s">
        <v>1054</v>
      </c>
      <c r="B380" s="2"/>
      <c r="C380" s="182"/>
      <c r="D380" s="538"/>
      <c r="E380" s="449" t="s">
        <v>326</v>
      </c>
      <c r="F380" s="451"/>
      <c r="G380" s="451"/>
      <c r="H380" s="451"/>
      <c r="I380" s="438"/>
      <c r="J380" s="180"/>
      <c r="K380" s="251" t="str">
        <f t="shared" si="5"/>
        <v/>
      </c>
      <c r="L380" s="241"/>
      <c r="M380" s="241"/>
      <c r="N380" s="241"/>
      <c r="O380" s="241"/>
      <c r="P380" s="22"/>
      <c r="Q380" s="22"/>
      <c r="R380" s="22"/>
    </row>
    <row r="381" spans="1:18" ht="34.5" customHeight="1">
      <c r="A381" s="369" t="s">
        <v>1055</v>
      </c>
      <c r="B381" s="2"/>
      <c r="C381" s="182"/>
      <c r="D381" s="538"/>
      <c r="E381" s="449" t="s">
        <v>327</v>
      </c>
      <c r="F381" s="451"/>
      <c r="G381" s="451"/>
      <c r="H381" s="451"/>
      <c r="I381" s="438"/>
      <c r="J381" s="180"/>
      <c r="K381" s="251" t="str">
        <f t="shared" si="5"/>
        <v/>
      </c>
      <c r="L381" s="241"/>
      <c r="M381" s="241"/>
      <c r="N381" s="241"/>
      <c r="O381" s="241"/>
      <c r="P381" s="22"/>
      <c r="Q381" s="22"/>
      <c r="R381" s="22"/>
    </row>
    <row r="382" spans="1:18" ht="34.5" customHeight="1">
      <c r="A382" s="369" t="s">
        <v>1056</v>
      </c>
      <c r="B382" s="2"/>
      <c r="C382" s="182"/>
      <c r="D382" s="538"/>
      <c r="E382" s="449" t="s">
        <v>328</v>
      </c>
      <c r="F382" s="451"/>
      <c r="G382" s="451"/>
      <c r="H382" s="451"/>
      <c r="I382" s="438"/>
      <c r="J382" s="180"/>
      <c r="K382" s="251" t="str">
        <f t="shared" si="5"/>
        <v/>
      </c>
      <c r="L382" s="241"/>
      <c r="M382" s="241"/>
      <c r="N382" s="241"/>
      <c r="O382" s="241"/>
      <c r="P382" s="22"/>
      <c r="Q382" s="22"/>
      <c r="R382" s="22"/>
    </row>
    <row r="383" spans="1:18" ht="34.5" customHeight="1">
      <c r="A383" s="369" t="s">
        <v>1057</v>
      </c>
      <c r="B383" s="2"/>
      <c r="C383" s="182"/>
      <c r="D383" s="538"/>
      <c r="E383" s="449" t="s">
        <v>329</v>
      </c>
      <c r="F383" s="451"/>
      <c r="G383" s="451"/>
      <c r="H383" s="451"/>
      <c r="I383" s="438"/>
      <c r="J383" s="180"/>
      <c r="K383" s="251" t="str">
        <f t="shared" si="5"/>
        <v/>
      </c>
      <c r="L383" s="241"/>
      <c r="M383" s="241"/>
      <c r="N383" s="241"/>
      <c r="O383" s="241"/>
      <c r="P383" s="22"/>
      <c r="Q383" s="22"/>
      <c r="R383" s="22"/>
    </row>
    <row r="384" spans="1:18" ht="34.5" customHeight="1">
      <c r="A384" s="369" t="s">
        <v>1058</v>
      </c>
      <c r="B384" s="2"/>
      <c r="C384" s="182"/>
      <c r="D384" s="538"/>
      <c r="E384" s="449" t="s">
        <v>330</v>
      </c>
      <c r="F384" s="451"/>
      <c r="G384" s="451"/>
      <c r="H384" s="451"/>
      <c r="I384" s="438"/>
      <c r="J384" s="180"/>
      <c r="K384" s="251" t="str">
        <f t="shared" si="5"/>
        <v/>
      </c>
      <c r="L384" s="241"/>
      <c r="M384" s="241"/>
      <c r="N384" s="241"/>
      <c r="O384" s="241"/>
      <c r="P384" s="22"/>
      <c r="Q384" s="22"/>
      <c r="R384" s="22"/>
    </row>
    <row r="385" spans="1:18" ht="34.5" customHeight="1">
      <c r="A385" s="369" t="s">
        <v>1059</v>
      </c>
      <c r="B385" s="2"/>
      <c r="C385" s="182"/>
      <c r="D385" s="538"/>
      <c r="E385" s="449" t="s">
        <v>331</v>
      </c>
      <c r="F385" s="451"/>
      <c r="G385" s="451"/>
      <c r="H385" s="451"/>
      <c r="I385" s="438"/>
      <c r="J385" s="180"/>
      <c r="K385" s="251" t="str">
        <f t="shared" si="5"/>
        <v/>
      </c>
      <c r="L385" s="241"/>
      <c r="M385" s="241"/>
      <c r="N385" s="241"/>
      <c r="O385" s="241"/>
      <c r="P385" s="22"/>
      <c r="Q385" s="22"/>
      <c r="R385" s="22"/>
    </row>
    <row r="386" spans="1:18" ht="34.5" customHeight="1">
      <c r="A386" s="369" t="s">
        <v>1060</v>
      </c>
      <c r="B386" s="2"/>
      <c r="C386" s="182"/>
      <c r="D386" s="538"/>
      <c r="E386" s="449" t="s">
        <v>332</v>
      </c>
      <c r="F386" s="451"/>
      <c r="G386" s="451"/>
      <c r="H386" s="451"/>
      <c r="I386" s="438"/>
      <c r="J386" s="180"/>
      <c r="K386" s="251" t="str">
        <f t="shared" si="5"/>
        <v/>
      </c>
      <c r="L386" s="241"/>
      <c r="M386" s="241"/>
      <c r="N386" s="241"/>
      <c r="O386" s="241"/>
      <c r="P386" s="22"/>
      <c r="Q386" s="22"/>
      <c r="R386" s="22"/>
    </row>
    <row r="387" spans="1:18" ht="34.5" customHeight="1">
      <c r="A387" s="369" t="s">
        <v>1061</v>
      </c>
      <c r="B387" s="2"/>
      <c r="C387" s="182"/>
      <c r="D387" s="538"/>
      <c r="E387" s="449" t="s">
        <v>333</v>
      </c>
      <c r="F387" s="451"/>
      <c r="G387" s="451"/>
      <c r="H387" s="451"/>
      <c r="I387" s="438"/>
      <c r="J387" s="180"/>
      <c r="K387" s="251" t="str">
        <f t="shared" si="5"/>
        <v/>
      </c>
      <c r="L387" s="241"/>
      <c r="M387" s="241"/>
      <c r="N387" s="241"/>
      <c r="O387" s="241"/>
      <c r="P387" s="22"/>
      <c r="Q387" s="22"/>
      <c r="R387" s="22"/>
    </row>
    <row r="388" spans="1:18" ht="34.5" customHeight="1">
      <c r="A388" s="369" t="s">
        <v>1062</v>
      </c>
      <c r="B388" s="2"/>
      <c r="C388" s="182"/>
      <c r="D388" s="538"/>
      <c r="E388" s="449" t="s">
        <v>334</v>
      </c>
      <c r="F388" s="451"/>
      <c r="G388" s="451"/>
      <c r="H388" s="451"/>
      <c r="I388" s="438"/>
      <c r="J388" s="180"/>
      <c r="K388" s="251" t="str">
        <f t="shared" si="5"/>
        <v/>
      </c>
      <c r="L388" s="241"/>
      <c r="M388" s="241"/>
      <c r="N388" s="241"/>
      <c r="O388" s="241"/>
      <c r="P388" s="22"/>
      <c r="Q388" s="22"/>
      <c r="R388" s="22"/>
    </row>
    <row r="389" spans="1:18" ht="34.5" customHeight="1">
      <c r="A389" s="369" t="s">
        <v>1063</v>
      </c>
      <c r="B389" s="2"/>
      <c r="C389" s="182"/>
      <c r="D389" s="538"/>
      <c r="E389" s="449" t="s">
        <v>335</v>
      </c>
      <c r="F389" s="451"/>
      <c r="G389" s="451"/>
      <c r="H389" s="451"/>
      <c r="I389" s="438"/>
      <c r="J389" s="180"/>
      <c r="K389" s="251" t="str">
        <f t="shared" si="5"/>
        <v/>
      </c>
      <c r="L389" s="241"/>
      <c r="M389" s="241"/>
      <c r="N389" s="241"/>
      <c r="O389" s="241"/>
      <c r="P389" s="22"/>
      <c r="Q389" s="22"/>
      <c r="R389" s="22"/>
    </row>
    <row r="390" spans="1:18" ht="34.5" customHeight="1">
      <c r="A390" s="369" t="s">
        <v>1064</v>
      </c>
      <c r="B390" s="2"/>
      <c r="C390" s="182"/>
      <c r="D390" s="539"/>
      <c r="E390" s="449" t="s">
        <v>336</v>
      </c>
      <c r="F390" s="451"/>
      <c r="G390" s="451"/>
      <c r="H390" s="451"/>
      <c r="I390" s="439"/>
      <c r="J390" s="180"/>
      <c r="K390" s="251" t="str">
        <f t="shared" si="5"/>
        <v/>
      </c>
      <c r="L390" s="241"/>
      <c r="M390" s="241"/>
      <c r="N390" s="241"/>
      <c r="O390" s="241"/>
      <c r="P390" s="22"/>
      <c r="Q390" s="22"/>
      <c r="R390" s="22"/>
    </row>
    <row r="391" spans="1:18" ht="56.1" customHeight="1">
      <c r="A391" s="369" t="s">
        <v>1065</v>
      </c>
      <c r="B391" s="146"/>
      <c r="C391" s="404" t="s">
        <v>340</v>
      </c>
      <c r="D391" s="405"/>
      <c r="E391" s="405"/>
      <c r="F391" s="405"/>
      <c r="G391" s="405"/>
      <c r="H391" s="406"/>
      <c r="I391" s="116" t="s">
        <v>2153</v>
      </c>
      <c r="J391" s="180"/>
      <c r="K391" s="251" t="str">
        <f t="shared" si="5"/>
        <v/>
      </c>
      <c r="L391" s="241"/>
      <c r="M391" s="241"/>
      <c r="N391" s="241"/>
      <c r="O391" s="241"/>
      <c r="P391" s="22"/>
      <c r="Q391" s="22"/>
      <c r="R391" s="22"/>
    </row>
    <row r="392" spans="1:18" ht="70.150000000000006" customHeight="1">
      <c r="A392" s="369" t="s">
        <v>1067</v>
      </c>
      <c r="B392" s="146"/>
      <c r="C392" s="404" t="s">
        <v>342</v>
      </c>
      <c r="D392" s="405"/>
      <c r="E392" s="405"/>
      <c r="F392" s="405"/>
      <c r="G392" s="405"/>
      <c r="H392" s="406"/>
      <c r="I392" s="116" t="s">
        <v>2154</v>
      </c>
      <c r="J392" s="180"/>
      <c r="K392" s="251" t="str">
        <f t="shared" si="5"/>
        <v/>
      </c>
      <c r="L392" s="241"/>
      <c r="M392" s="241"/>
      <c r="N392" s="241"/>
      <c r="O392" s="241"/>
      <c r="P392" s="22"/>
      <c r="Q392" s="22"/>
      <c r="R392" s="22"/>
    </row>
    <row r="393" spans="1:18" ht="70.150000000000006" customHeight="1">
      <c r="A393" s="369" t="s">
        <v>1069</v>
      </c>
      <c r="B393" s="146"/>
      <c r="C393" s="404" t="s">
        <v>344</v>
      </c>
      <c r="D393" s="405"/>
      <c r="E393" s="405"/>
      <c r="F393" s="405"/>
      <c r="G393" s="405"/>
      <c r="H393" s="406"/>
      <c r="I393" s="116" t="s">
        <v>345</v>
      </c>
      <c r="J393" s="180"/>
      <c r="K393" s="251" t="str">
        <f t="shared" si="5"/>
        <v/>
      </c>
      <c r="L393" s="241"/>
      <c r="M393" s="241"/>
      <c r="N393" s="241"/>
      <c r="O393" s="241"/>
      <c r="P393" s="22"/>
      <c r="Q393" s="22"/>
      <c r="R393" s="22"/>
    </row>
    <row r="394" spans="1:18" s="1" customFormat="1">
      <c r="A394" s="277"/>
      <c r="B394" s="19"/>
      <c r="C394" s="19"/>
      <c r="D394" s="19"/>
      <c r="E394" s="19"/>
      <c r="F394" s="19"/>
      <c r="G394" s="19"/>
      <c r="H394" s="15"/>
      <c r="I394" s="15"/>
      <c r="J394" s="87"/>
      <c r="K394" s="89"/>
      <c r="L394" s="241"/>
      <c r="M394" s="241"/>
      <c r="N394" s="241"/>
      <c r="O394" s="241"/>
      <c r="P394" s="22"/>
      <c r="Q394" s="22"/>
      <c r="R394" s="22"/>
    </row>
    <row r="395" spans="1:18" s="82" customFormat="1">
      <c r="A395" s="277"/>
      <c r="B395" s="83"/>
      <c r="C395" s="60"/>
      <c r="D395" s="60"/>
      <c r="E395" s="60"/>
      <c r="F395" s="60"/>
      <c r="G395" s="60"/>
      <c r="H395" s="90"/>
      <c r="I395" s="90"/>
      <c r="J395" s="87"/>
      <c r="K395" s="89"/>
      <c r="L395" s="241"/>
      <c r="M395" s="241"/>
      <c r="N395" s="241"/>
      <c r="O395" s="241"/>
      <c r="P395" s="22"/>
      <c r="Q395" s="22"/>
      <c r="R395" s="22"/>
    </row>
    <row r="396" spans="1:18">
      <c r="A396" s="277"/>
      <c r="B396" s="183"/>
      <c r="C396" s="4"/>
      <c r="D396" s="4"/>
      <c r="F396" s="4"/>
      <c r="G396" s="4"/>
      <c r="H396" s="308"/>
      <c r="I396" s="308"/>
      <c r="J396" s="59"/>
      <c r="K396" s="101"/>
      <c r="L396" s="241"/>
      <c r="M396" s="241"/>
      <c r="N396" s="241"/>
      <c r="O396" s="241"/>
      <c r="P396" s="22"/>
      <c r="Q396" s="22"/>
      <c r="R396" s="22"/>
    </row>
    <row r="397" spans="1:18">
      <c r="A397" s="277"/>
      <c r="B397" s="19" t="s">
        <v>346</v>
      </c>
      <c r="C397" s="44"/>
      <c r="D397" s="44"/>
      <c r="E397" s="44"/>
      <c r="F397" s="44"/>
      <c r="G397" s="44"/>
      <c r="H397" s="15"/>
      <c r="I397" s="15"/>
      <c r="J397" s="59"/>
      <c r="K397" s="101"/>
      <c r="L397" s="241"/>
      <c r="M397" s="241"/>
      <c r="N397" s="241"/>
      <c r="O397" s="241"/>
      <c r="P397" s="22"/>
      <c r="Q397" s="22"/>
      <c r="R397" s="22"/>
    </row>
    <row r="398" spans="1:18">
      <c r="A398" s="277"/>
      <c r="B398" s="19"/>
      <c r="C398" s="19"/>
      <c r="D398" s="19"/>
      <c r="E398" s="19"/>
      <c r="F398" s="19"/>
      <c r="G398" s="19"/>
      <c r="H398" s="15"/>
      <c r="I398" s="15"/>
      <c r="L398" s="241"/>
      <c r="M398" s="241"/>
      <c r="N398" s="241"/>
      <c r="O398" s="241"/>
      <c r="P398" s="22"/>
      <c r="Q398" s="22"/>
      <c r="R398" s="22"/>
    </row>
    <row r="399" spans="1:18">
      <c r="A399" s="277"/>
      <c r="B399" s="19"/>
      <c r="C399" s="19" t="s">
        <v>347</v>
      </c>
      <c r="D399" s="4"/>
      <c r="F399" s="4"/>
      <c r="G399" s="4"/>
      <c r="H399" s="308"/>
      <c r="I399" s="308"/>
      <c r="J399" s="74" t="s">
        <v>68</v>
      </c>
      <c r="K399" s="167"/>
      <c r="L399" s="241"/>
      <c r="M399" s="241"/>
      <c r="N399" s="241"/>
      <c r="O399" s="241"/>
      <c r="P399" s="22"/>
      <c r="Q399" s="22"/>
      <c r="R399" s="22"/>
    </row>
    <row r="400" spans="1:18">
      <c r="A400" s="277"/>
      <c r="B400" s="2"/>
      <c r="C400" s="498"/>
      <c r="D400" s="499"/>
      <c r="E400" s="499"/>
      <c r="F400" s="499"/>
      <c r="G400" s="277"/>
      <c r="H400" s="308"/>
      <c r="I400" s="65" t="s">
        <v>69</v>
      </c>
      <c r="J400" s="66"/>
      <c r="K400" s="168"/>
      <c r="L400" s="241"/>
      <c r="M400" s="241"/>
      <c r="N400" s="241"/>
      <c r="O400" s="241"/>
      <c r="P400" s="22"/>
      <c r="Q400" s="22"/>
      <c r="R400" s="22"/>
    </row>
    <row r="401" spans="1:18" ht="42" customHeight="1">
      <c r="A401" s="369" t="s">
        <v>1073</v>
      </c>
      <c r="B401" s="2"/>
      <c r="C401" s="404" t="s">
        <v>348</v>
      </c>
      <c r="D401" s="405"/>
      <c r="E401" s="405"/>
      <c r="F401" s="405"/>
      <c r="G401" s="405"/>
      <c r="H401" s="406"/>
      <c r="I401" s="325" t="s">
        <v>2155</v>
      </c>
      <c r="J401" s="180"/>
      <c r="K401" s="251" t="str">
        <f t="shared" ref="K401:K408" si="6">IF(OR(COUNTIF(J401,"未確認")&gt;0,COUNTIF(J401,"*")&gt;0),"※","")</f>
        <v/>
      </c>
      <c r="L401" s="241"/>
      <c r="M401" s="241"/>
      <c r="N401" s="241"/>
      <c r="O401" s="241"/>
      <c r="P401" s="22"/>
      <c r="Q401" s="22"/>
      <c r="R401" s="22"/>
    </row>
    <row r="402" spans="1:18" ht="84" customHeight="1">
      <c r="A402" s="369" t="s">
        <v>1075</v>
      </c>
      <c r="B402" s="184"/>
      <c r="C402" s="404" t="s">
        <v>349</v>
      </c>
      <c r="D402" s="535"/>
      <c r="E402" s="535"/>
      <c r="F402" s="535"/>
      <c r="G402" s="535"/>
      <c r="H402" s="536"/>
      <c r="I402" s="116" t="s">
        <v>1672</v>
      </c>
      <c r="J402" s="180"/>
      <c r="K402" s="251" t="str">
        <f t="shared" si="6"/>
        <v/>
      </c>
      <c r="L402" s="241"/>
      <c r="M402" s="241"/>
      <c r="N402" s="241"/>
      <c r="O402" s="241"/>
      <c r="P402" s="22"/>
      <c r="Q402" s="22"/>
      <c r="R402" s="22"/>
    </row>
    <row r="403" spans="1:18" ht="56.1" customHeight="1">
      <c r="A403" s="369" t="s">
        <v>1077</v>
      </c>
      <c r="B403" s="184"/>
      <c r="C403" s="404" t="s">
        <v>350</v>
      </c>
      <c r="D403" s="535"/>
      <c r="E403" s="535"/>
      <c r="F403" s="535"/>
      <c r="G403" s="535"/>
      <c r="H403" s="536"/>
      <c r="I403" s="116" t="s">
        <v>1397</v>
      </c>
      <c r="J403" s="180"/>
      <c r="K403" s="251" t="str">
        <f t="shared" si="6"/>
        <v/>
      </c>
      <c r="L403" s="241"/>
      <c r="M403" s="241"/>
      <c r="N403" s="241"/>
      <c r="O403" s="241"/>
      <c r="P403" s="22"/>
      <c r="Q403" s="22"/>
      <c r="R403" s="22"/>
    </row>
    <row r="404" spans="1:18" ht="56.1" customHeight="1">
      <c r="A404" s="369" t="s">
        <v>1079</v>
      </c>
      <c r="B404" s="184"/>
      <c r="C404" s="404" t="s">
        <v>351</v>
      </c>
      <c r="D404" s="535"/>
      <c r="E404" s="535"/>
      <c r="F404" s="535"/>
      <c r="G404" s="535"/>
      <c r="H404" s="536"/>
      <c r="I404" s="116" t="s">
        <v>2156</v>
      </c>
      <c r="J404" s="180"/>
      <c r="K404" s="251" t="str">
        <f t="shared" si="6"/>
        <v/>
      </c>
      <c r="L404" s="241"/>
      <c r="M404" s="241"/>
      <c r="N404" s="241"/>
      <c r="O404" s="241"/>
      <c r="P404" s="22"/>
      <c r="Q404" s="22"/>
      <c r="R404" s="22"/>
    </row>
    <row r="405" spans="1:18" ht="117">
      <c r="A405" s="369" t="s">
        <v>1081</v>
      </c>
      <c r="B405" s="184"/>
      <c r="C405" s="404" t="s">
        <v>352</v>
      </c>
      <c r="D405" s="535"/>
      <c r="E405" s="535"/>
      <c r="F405" s="535"/>
      <c r="G405" s="535"/>
      <c r="H405" s="536"/>
      <c r="I405" s="116" t="s">
        <v>2157</v>
      </c>
      <c r="J405" s="180"/>
      <c r="K405" s="251" t="str">
        <f t="shared" si="6"/>
        <v/>
      </c>
      <c r="L405" s="241"/>
      <c r="M405" s="241"/>
      <c r="N405" s="241"/>
      <c r="O405" s="241"/>
      <c r="P405" s="22"/>
      <c r="Q405" s="22"/>
      <c r="R405" s="22"/>
    </row>
    <row r="406" spans="1:18" s="112" customFormat="1" ht="98.1" customHeight="1">
      <c r="A406" s="369" t="s">
        <v>1083</v>
      </c>
      <c r="B406" s="184"/>
      <c r="C406" s="404" t="s">
        <v>626</v>
      </c>
      <c r="D406" s="540"/>
      <c r="E406" s="540"/>
      <c r="F406" s="540"/>
      <c r="G406" s="540"/>
      <c r="H406" s="541"/>
      <c r="I406" s="116" t="s">
        <v>2158</v>
      </c>
      <c r="J406" s="180"/>
      <c r="K406" s="251" t="str">
        <f t="shared" si="6"/>
        <v/>
      </c>
      <c r="L406" s="241"/>
      <c r="M406" s="241"/>
      <c r="N406" s="241"/>
      <c r="O406" s="241"/>
      <c r="P406" s="22"/>
      <c r="Q406" s="22"/>
      <c r="R406" s="22"/>
    </row>
    <row r="407" spans="1:18" s="112" customFormat="1" ht="70.150000000000006" customHeight="1">
      <c r="A407" s="369" t="s">
        <v>1085</v>
      </c>
      <c r="B407" s="184"/>
      <c r="C407" s="404" t="s">
        <v>354</v>
      </c>
      <c r="D407" s="535"/>
      <c r="E407" s="535"/>
      <c r="F407" s="535"/>
      <c r="G407" s="535"/>
      <c r="H407" s="536"/>
      <c r="I407" s="116" t="s">
        <v>1398</v>
      </c>
      <c r="J407" s="180"/>
      <c r="K407" s="251" t="str">
        <f t="shared" si="6"/>
        <v/>
      </c>
      <c r="L407" s="241"/>
      <c r="M407" s="241"/>
      <c r="N407" s="241"/>
      <c r="O407" s="241"/>
      <c r="P407" s="22"/>
      <c r="Q407" s="22"/>
      <c r="R407" s="22"/>
    </row>
    <row r="408" spans="1:18" s="112" customFormat="1" ht="84" customHeight="1">
      <c r="A408" s="369" t="s">
        <v>1087</v>
      </c>
      <c r="B408" s="184"/>
      <c r="C408" s="404" t="s">
        <v>356</v>
      </c>
      <c r="D408" s="535"/>
      <c r="E408" s="535"/>
      <c r="F408" s="535"/>
      <c r="G408" s="535"/>
      <c r="H408" s="536"/>
      <c r="I408" s="116" t="s">
        <v>1088</v>
      </c>
      <c r="J408" s="180"/>
      <c r="K408" s="251" t="str">
        <f t="shared" si="6"/>
        <v/>
      </c>
      <c r="L408" s="241"/>
      <c r="M408" s="241"/>
      <c r="N408" s="241"/>
      <c r="O408" s="241"/>
      <c r="P408" s="22"/>
      <c r="Q408" s="22"/>
      <c r="R408" s="22"/>
    </row>
    <row r="409" spans="1:18" s="1" customFormat="1">
      <c r="A409" s="277"/>
      <c r="B409" s="19"/>
      <c r="C409" s="19"/>
      <c r="D409" s="19"/>
      <c r="E409" s="19"/>
      <c r="F409" s="19"/>
      <c r="G409" s="19"/>
      <c r="H409" s="15"/>
      <c r="I409" s="15"/>
      <c r="J409" s="87"/>
      <c r="K409" s="89"/>
      <c r="L409" s="241"/>
      <c r="M409" s="241"/>
      <c r="N409" s="241"/>
      <c r="O409" s="241"/>
      <c r="P409" s="22"/>
      <c r="Q409" s="22"/>
      <c r="R409" s="22"/>
    </row>
    <row r="410" spans="1:18" s="1" customFormat="1">
      <c r="A410" s="277"/>
      <c r="B410" s="19"/>
      <c r="C410" s="19"/>
      <c r="D410" s="19"/>
      <c r="E410" s="19"/>
      <c r="F410" s="19"/>
      <c r="G410" s="19"/>
      <c r="H410" s="15"/>
      <c r="I410" s="15"/>
      <c r="J410" s="87"/>
      <c r="K410" s="89"/>
      <c r="L410" s="241"/>
      <c r="M410" s="241"/>
      <c r="N410" s="241"/>
      <c r="O410" s="241"/>
      <c r="P410" s="22"/>
      <c r="Q410" s="22"/>
      <c r="R410" s="22"/>
    </row>
    <row r="411" spans="1:18">
      <c r="A411" s="277"/>
      <c r="B411" s="19"/>
      <c r="C411" s="19"/>
      <c r="D411" s="19"/>
      <c r="E411" s="19"/>
      <c r="F411" s="19"/>
      <c r="G411" s="19"/>
      <c r="H411" s="15"/>
      <c r="I411" s="15"/>
      <c r="L411" s="241"/>
      <c r="M411" s="241"/>
      <c r="N411" s="241"/>
      <c r="O411" s="241"/>
      <c r="P411" s="22"/>
      <c r="Q411" s="22"/>
      <c r="R411" s="22"/>
    </row>
    <row r="412" spans="1:18">
      <c r="A412" s="277"/>
      <c r="B412" s="19"/>
      <c r="C412" s="19" t="s">
        <v>1089</v>
      </c>
      <c r="D412" s="4"/>
      <c r="F412" s="4"/>
      <c r="G412" s="4"/>
      <c r="H412" s="308"/>
      <c r="I412" s="308"/>
      <c r="J412" s="74" t="s">
        <v>68</v>
      </c>
      <c r="K412" s="167"/>
      <c r="L412" s="241"/>
      <c r="M412" s="241"/>
      <c r="N412" s="241"/>
      <c r="O412" s="241"/>
      <c r="P412" s="22"/>
      <c r="Q412" s="22"/>
      <c r="R412" s="22"/>
    </row>
    <row r="413" spans="1:18">
      <c r="A413" s="277"/>
      <c r="B413" s="2"/>
      <c r="C413" s="498"/>
      <c r="D413" s="499"/>
      <c r="E413" s="499"/>
      <c r="F413" s="499"/>
      <c r="G413" s="44"/>
      <c r="H413" s="308"/>
      <c r="I413" s="65" t="s">
        <v>1403</v>
      </c>
      <c r="J413" s="66"/>
      <c r="K413" s="168"/>
      <c r="L413" s="241"/>
      <c r="M413" s="241"/>
      <c r="N413" s="241"/>
      <c r="O413" s="241"/>
      <c r="P413" s="22"/>
      <c r="Q413" s="22"/>
      <c r="R413" s="22"/>
    </row>
    <row r="414" spans="1:18" s="108" customFormat="1" ht="78">
      <c r="A414" s="369" t="s">
        <v>1090</v>
      </c>
      <c r="B414" s="184"/>
      <c r="C414" s="500" t="s">
        <v>358</v>
      </c>
      <c r="D414" s="501"/>
      <c r="E414" s="501"/>
      <c r="F414" s="501"/>
      <c r="G414" s="501"/>
      <c r="H414" s="502"/>
      <c r="I414" s="116" t="s">
        <v>2159</v>
      </c>
      <c r="J414" s="180"/>
      <c r="K414" s="251" t="str">
        <f>IF(OR(COUNTIF(J414,"未確認")&gt;0,COUNTIF(J414,"*")&gt;0),"※","")</f>
        <v/>
      </c>
      <c r="L414" s="241"/>
      <c r="M414" s="241"/>
      <c r="N414" s="241"/>
      <c r="O414" s="241"/>
      <c r="P414" s="22"/>
      <c r="Q414" s="22"/>
      <c r="R414" s="22"/>
    </row>
    <row r="415" spans="1:18" s="108" customFormat="1" ht="78">
      <c r="A415" s="369"/>
      <c r="B415" s="184"/>
      <c r="C415" s="500" t="s">
        <v>2160</v>
      </c>
      <c r="D415" s="501"/>
      <c r="E415" s="501"/>
      <c r="F415" s="501"/>
      <c r="G415" s="501"/>
      <c r="H415" s="502"/>
      <c r="I415" s="116" t="s">
        <v>1093</v>
      </c>
      <c r="J415" s="180"/>
      <c r="K415" s="251" t="str">
        <f>IF(OR(COUNTIF(J415,"未確認")&gt;0,COUNTIF(J415,"*")&gt;0),"※","")</f>
        <v/>
      </c>
      <c r="L415" s="241"/>
      <c r="M415" s="241"/>
      <c r="N415" s="241"/>
      <c r="O415" s="241"/>
      <c r="P415" s="22"/>
      <c r="Q415" s="22"/>
      <c r="R415" s="22"/>
    </row>
    <row r="416" spans="1:18" s="108" customFormat="1" ht="97.5">
      <c r="A416" s="369" t="s">
        <v>1094</v>
      </c>
      <c r="B416" s="184"/>
      <c r="C416" s="500" t="s">
        <v>359</v>
      </c>
      <c r="D416" s="542"/>
      <c r="E416" s="542"/>
      <c r="F416" s="542"/>
      <c r="G416" s="542"/>
      <c r="H416" s="543"/>
      <c r="I416" s="116" t="s">
        <v>499</v>
      </c>
      <c r="J416" s="180"/>
      <c r="K416" s="251" t="str">
        <f>IF(OR(COUNTIF(J416,"未確認")&gt;0,COUNTIF(J416,"*")&gt;0),"※","")</f>
        <v/>
      </c>
      <c r="L416" s="241"/>
      <c r="M416" s="241"/>
      <c r="N416" s="241"/>
      <c r="O416" s="241"/>
      <c r="P416" s="22"/>
      <c r="Q416" s="22"/>
      <c r="R416" s="22"/>
    </row>
    <row r="417" spans="1:18" s="1" customFormat="1">
      <c r="A417" s="277"/>
      <c r="B417" s="19"/>
      <c r="C417" s="19"/>
      <c r="D417" s="19"/>
      <c r="E417" s="19"/>
      <c r="F417" s="19"/>
      <c r="G417" s="19"/>
      <c r="H417" s="15"/>
      <c r="I417" s="15"/>
      <c r="J417" s="87"/>
      <c r="K417" s="89"/>
      <c r="L417" s="241"/>
      <c r="M417" s="241"/>
      <c r="N417" s="241"/>
      <c r="O417" s="241"/>
      <c r="P417" s="22"/>
      <c r="Q417" s="22"/>
      <c r="R417" s="22"/>
    </row>
    <row r="418" spans="1:18" s="1" customFormat="1">
      <c r="A418" s="277"/>
      <c r="B418" s="19"/>
      <c r="C418" s="19"/>
      <c r="D418" s="19"/>
      <c r="E418" s="19"/>
      <c r="F418" s="19"/>
      <c r="G418" s="19"/>
      <c r="H418" s="15"/>
      <c r="I418" s="15"/>
      <c r="J418" s="87"/>
      <c r="K418" s="89"/>
      <c r="L418" s="241"/>
      <c r="M418" s="241"/>
      <c r="N418" s="241"/>
      <c r="O418" s="241"/>
      <c r="P418" s="22"/>
      <c r="Q418" s="22"/>
      <c r="R418" s="22"/>
    </row>
    <row r="419" spans="1:18">
      <c r="A419" s="277"/>
      <c r="B419" s="19"/>
      <c r="C419" s="19"/>
      <c r="D419" s="19"/>
      <c r="E419" s="19"/>
      <c r="F419" s="19"/>
      <c r="G419" s="19"/>
      <c r="H419" s="15"/>
      <c r="I419" s="15"/>
      <c r="L419" s="241"/>
      <c r="M419" s="241"/>
      <c r="N419" s="241"/>
      <c r="O419" s="241"/>
      <c r="P419" s="22"/>
      <c r="Q419" s="22"/>
      <c r="R419" s="22"/>
    </row>
    <row r="420" spans="1:18">
      <c r="A420" s="277"/>
      <c r="B420" s="19"/>
      <c r="C420" s="19" t="s">
        <v>1096</v>
      </c>
      <c r="D420" s="4"/>
      <c r="F420" s="4"/>
      <c r="G420" s="4"/>
      <c r="H420" s="308"/>
      <c r="I420" s="308"/>
      <c r="J420" s="74" t="s">
        <v>68</v>
      </c>
      <c r="K420" s="167"/>
      <c r="L420" s="241"/>
      <c r="M420" s="241"/>
      <c r="N420" s="241"/>
      <c r="O420" s="241"/>
      <c r="P420" s="22"/>
      <c r="Q420" s="22"/>
      <c r="R420" s="22"/>
    </row>
    <row r="421" spans="1:18">
      <c r="A421" s="277"/>
      <c r="B421" s="2"/>
      <c r="C421" s="505"/>
      <c r="D421" s="505"/>
      <c r="E421" s="505"/>
      <c r="F421" s="505"/>
      <c r="G421" s="44"/>
      <c r="H421" s="308"/>
      <c r="I421" s="65" t="s">
        <v>927</v>
      </c>
      <c r="J421" s="66"/>
      <c r="K421" s="168"/>
      <c r="L421" s="241"/>
      <c r="M421" s="241"/>
      <c r="N421" s="241"/>
      <c r="O421" s="241"/>
      <c r="P421" s="22"/>
      <c r="Q421" s="22"/>
      <c r="R421" s="22"/>
    </row>
    <row r="422" spans="1:18" s="108" customFormat="1" ht="97.5">
      <c r="A422" s="369" t="s">
        <v>1097</v>
      </c>
      <c r="B422" s="184"/>
      <c r="C422" s="500" t="s">
        <v>360</v>
      </c>
      <c r="D422" s="501"/>
      <c r="E422" s="501"/>
      <c r="F422" s="501"/>
      <c r="G422" s="501"/>
      <c r="H422" s="502"/>
      <c r="I422" s="116" t="s">
        <v>1098</v>
      </c>
      <c r="J422" s="180"/>
      <c r="K422" s="251" t="str">
        <f>IF(OR(COUNTIF(J422,"未確認")&gt;0,COUNTIF(J422,"*")&gt;0),"※","")</f>
        <v/>
      </c>
      <c r="L422" s="241"/>
      <c r="M422" s="241"/>
      <c r="N422" s="241"/>
      <c r="O422" s="241"/>
      <c r="P422" s="22"/>
      <c r="Q422" s="22"/>
      <c r="R422" s="22"/>
    </row>
    <row r="423" spans="1:18" s="1" customFormat="1">
      <c r="A423" s="277"/>
      <c r="B423" s="19"/>
      <c r="C423" s="19"/>
      <c r="D423" s="19"/>
      <c r="E423" s="19"/>
      <c r="F423" s="19"/>
      <c r="G423" s="19"/>
      <c r="H423" s="15"/>
      <c r="I423" s="15"/>
      <c r="J423" s="87"/>
      <c r="K423" s="89"/>
      <c r="L423" s="241"/>
      <c r="M423" s="241"/>
      <c r="N423" s="241"/>
      <c r="O423" s="241"/>
      <c r="P423" s="22"/>
      <c r="Q423" s="22"/>
      <c r="R423" s="22"/>
    </row>
    <row r="424" spans="1:18" s="1" customFormat="1">
      <c r="A424" s="277"/>
      <c r="B424" s="19"/>
      <c r="C424" s="19"/>
      <c r="D424" s="19"/>
      <c r="E424" s="19"/>
      <c r="F424" s="19"/>
      <c r="G424" s="19"/>
      <c r="H424" s="15"/>
      <c r="I424" s="15"/>
      <c r="J424" s="87"/>
      <c r="K424" s="89"/>
      <c r="L424" s="241"/>
      <c r="M424" s="241"/>
      <c r="N424" s="241"/>
      <c r="O424" s="241"/>
      <c r="P424" s="22"/>
      <c r="Q424" s="22"/>
      <c r="R424" s="22"/>
    </row>
    <row r="425" spans="1:18">
      <c r="A425" s="277"/>
      <c r="B425" s="19"/>
      <c r="C425" s="19"/>
      <c r="D425" s="19"/>
      <c r="E425" s="19"/>
      <c r="F425" s="19"/>
      <c r="G425" s="19"/>
      <c r="H425" s="15"/>
      <c r="I425" s="15"/>
      <c r="L425" s="241"/>
      <c r="M425" s="241"/>
      <c r="N425" s="241"/>
      <c r="O425" s="241"/>
      <c r="P425" s="22"/>
      <c r="Q425" s="22"/>
      <c r="R425" s="22"/>
    </row>
    <row r="426" spans="1:18">
      <c r="A426" s="277"/>
      <c r="B426" s="19"/>
      <c r="C426" s="19" t="s">
        <v>2161</v>
      </c>
      <c r="D426" s="4"/>
      <c r="F426" s="4"/>
      <c r="G426" s="4"/>
      <c r="H426" s="308"/>
      <c r="I426" s="308"/>
      <c r="J426" s="74" t="s">
        <v>68</v>
      </c>
      <c r="K426" s="167"/>
      <c r="L426" s="241"/>
      <c r="M426" s="241"/>
      <c r="N426" s="241"/>
      <c r="O426" s="241"/>
      <c r="P426" s="22"/>
      <c r="Q426" s="22"/>
      <c r="R426" s="22"/>
    </row>
    <row r="427" spans="1:18">
      <c r="A427" s="277"/>
      <c r="B427" s="2"/>
      <c r="C427" s="505"/>
      <c r="D427" s="506"/>
      <c r="E427" s="506"/>
      <c r="F427" s="506"/>
      <c r="G427" s="44"/>
      <c r="H427" s="308"/>
      <c r="I427" s="65" t="s">
        <v>927</v>
      </c>
      <c r="J427" s="66"/>
      <c r="K427" s="168"/>
      <c r="L427" s="241"/>
      <c r="M427" s="241"/>
      <c r="N427" s="241"/>
      <c r="O427" s="241"/>
      <c r="P427" s="22"/>
      <c r="Q427" s="22"/>
      <c r="R427" s="22"/>
    </row>
    <row r="428" spans="1:18" s="1" customFormat="1" ht="28.5" customHeight="1">
      <c r="A428" s="358" t="s">
        <v>2162</v>
      </c>
      <c r="B428" s="184"/>
      <c r="C428" s="404" t="s">
        <v>362</v>
      </c>
      <c r="D428" s="405"/>
      <c r="E428" s="405"/>
      <c r="F428" s="405"/>
      <c r="G428" s="405"/>
      <c r="H428" s="406"/>
      <c r="I428" s="116" t="s">
        <v>1101</v>
      </c>
      <c r="J428" s="109">
        <v>0</v>
      </c>
      <c r="K428" s="370" t="s">
        <v>80</v>
      </c>
      <c r="L428" s="59"/>
      <c r="M428" s="275"/>
      <c r="N428" s="241"/>
      <c r="O428" s="241"/>
      <c r="P428" s="22"/>
      <c r="Q428" s="22"/>
      <c r="R428" s="22"/>
    </row>
    <row r="429" spans="1:18" s="1" customFormat="1">
      <c r="A429" s="277"/>
      <c r="B429" s="19"/>
      <c r="C429" s="19"/>
      <c r="D429" s="19"/>
      <c r="E429" s="19"/>
      <c r="F429" s="19"/>
      <c r="G429" s="19"/>
      <c r="H429" s="15"/>
      <c r="I429" s="15"/>
      <c r="J429" s="87"/>
      <c r="K429" s="89"/>
      <c r="L429" s="241"/>
      <c r="M429" s="241"/>
      <c r="N429" s="241"/>
      <c r="O429" s="241"/>
      <c r="P429" s="22"/>
      <c r="Q429" s="22"/>
      <c r="R429" s="22"/>
    </row>
    <row r="430" spans="1:18" s="1" customFormat="1">
      <c r="A430" s="277"/>
      <c r="B430" s="19"/>
      <c r="C430" s="19"/>
      <c r="D430" s="19"/>
      <c r="E430" s="19"/>
      <c r="F430" s="19"/>
      <c r="G430" s="19"/>
      <c r="H430" s="15"/>
      <c r="I430" s="15"/>
      <c r="J430" s="87"/>
      <c r="K430" s="89"/>
      <c r="L430" s="241"/>
      <c r="M430" s="241"/>
      <c r="N430" s="241"/>
      <c r="O430" s="241"/>
      <c r="P430" s="22"/>
      <c r="Q430" s="22"/>
      <c r="R430" s="22"/>
    </row>
    <row r="431" spans="1:18">
      <c r="A431" s="277"/>
      <c r="B431" s="19"/>
      <c r="C431" s="19"/>
      <c r="D431" s="19"/>
      <c r="E431" s="19"/>
      <c r="F431" s="19"/>
      <c r="G431" s="19"/>
      <c r="H431" s="15"/>
      <c r="I431" s="15"/>
      <c r="L431" s="241"/>
      <c r="M431" s="241"/>
      <c r="N431" s="241"/>
      <c r="O431" s="241"/>
      <c r="P431" s="22"/>
      <c r="Q431" s="22"/>
      <c r="R431" s="22"/>
    </row>
    <row r="432" spans="1:18">
      <c r="A432" s="277"/>
      <c r="B432" s="19"/>
      <c r="C432" s="19" t="s">
        <v>1681</v>
      </c>
      <c r="D432" s="4"/>
      <c r="F432" s="4"/>
      <c r="G432" s="4"/>
      <c r="H432" s="308"/>
      <c r="I432" s="308"/>
      <c r="J432" s="74" t="s">
        <v>68</v>
      </c>
      <c r="K432" s="167"/>
      <c r="L432" s="241"/>
      <c r="M432" s="241"/>
      <c r="N432" s="241"/>
      <c r="O432" s="241"/>
      <c r="P432" s="22"/>
      <c r="Q432" s="22"/>
      <c r="R432" s="22"/>
    </row>
    <row r="433" spans="1:18">
      <c r="A433" s="277"/>
      <c r="B433" s="2"/>
      <c r="C433" s="498"/>
      <c r="D433" s="499"/>
      <c r="E433" s="499"/>
      <c r="F433" s="499"/>
      <c r="G433" s="44"/>
      <c r="H433" s="308"/>
      <c r="I433" s="65" t="s">
        <v>1302</v>
      </c>
      <c r="J433" s="66"/>
      <c r="K433" s="168"/>
      <c r="L433" s="241"/>
      <c r="M433" s="241"/>
      <c r="N433" s="241"/>
      <c r="O433" s="241"/>
      <c r="P433" s="22"/>
      <c r="Q433" s="22"/>
      <c r="R433" s="22"/>
    </row>
    <row r="434" spans="1:18" s="108" customFormat="1" ht="56.1" customHeight="1">
      <c r="A434" s="369" t="s">
        <v>1103</v>
      </c>
      <c r="B434" s="184"/>
      <c r="C434" s="404" t="s">
        <v>363</v>
      </c>
      <c r="D434" s="405"/>
      <c r="E434" s="405"/>
      <c r="F434" s="405"/>
      <c r="G434" s="405"/>
      <c r="H434" s="406"/>
      <c r="I434" s="116" t="s">
        <v>1104</v>
      </c>
      <c r="J434" s="180"/>
      <c r="K434" s="251" t="str">
        <f t="shared" ref="K434:K439" si="7">IF(OR(COUNTIF(J434,"未確認")&gt;0,COUNTIF(J434,"*")&gt;0),"※","")</f>
        <v/>
      </c>
      <c r="L434" s="241"/>
      <c r="M434" s="241"/>
      <c r="N434" s="241"/>
      <c r="O434" s="241"/>
      <c r="P434" s="22"/>
      <c r="Q434" s="22"/>
      <c r="R434" s="22"/>
    </row>
    <row r="435" spans="1:18" s="108" customFormat="1" ht="70.150000000000006" customHeight="1">
      <c r="A435" s="369" t="s">
        <v>1105</v>
      </c>
      <c r="B435" s="184"/>
      <c r="C435" s="404" t="s">
        <v>364</v>
      </c>
      <c r="D435" s="535"/>
      <c r="E435" s="535"/>
      <c r="F435" s="535"/>
      <c r="G435" s="535"/>
      <c r="H435" s="536"/>
      <c r="I435" s="116" t="s">
        <v>1106</v>
      </c>
      <c r="J435" s="180"/>
      <c r="K435" s="251" t="str">
        <f t="shared" si="7"/>
        <v/>
      </c>
      <c r="L435" s="241"/>
      <c r="M435" s="241"/>
      <c r="N435" s="241"/>
      <c r="O435" s="241"/>
      <c r="P435" s="22"/>
      <c r="Q435" s="22"/>
      <c r="R435" s="22"/>
    </row>
    <row r="436" spans="1:18" s="108" customFormat="1" ht="57" customHeight="1">
      <c r="A436" s="369" t="s">
        <v>1107</v>
      </c>
      <c r="B436" s="184"/>
      <c r="C436" s="404" t="s">
        <v>628</v>
      </c>
      <c r="D436" s="535"/>
      <c r="E436" s="535"/>
      <c r="F436" s="535"/>
      <c r="G436" s="535"/>
      <c r="H436" s="536"/>
      <c r="I436" s="503" t="s">
        <v>1108</v>
      </c>
      <c r="J436" s="180"/>
      <c r="K436" s="251" t="str">
        <f t="shared" si="7"/>
        <v/>
      </c>
      <c r="L436" s="241"/>
      <c r="M436" s="241"/>
      <c r="N436" s="241"/>
      <c r="O436" s="241"/>
      <c r="P436" s="22"/>
      <c r="Q436" s="22"/>
      <c r="R436" s="22"/>
    </row>
    <row r="437" spans="1:18" s="108" customFormat="1" ht="57" customHeight="1">
      <c r="A437" s="369" t="s">
        <v>1109</v>
      </c>
      <c r="B437" s="184"/>
      <c r="C437" s="404" t="s">
        <v>629</v>
      </c>
      <c r="D437" s="535"/>
      <c r="E437" s="535"/>
      <c r="F437" s="535"/>
      <c r="G437" s="535"/>
      <c r="H437" s="536"/>
      <c r="I437" s="504"/>
      <c r="J437" s="180"/>
      <c r="K437" s="251" t="str">
        <f t="shared" si="7"/>
        <v/>
      </c>
      <c r="L437" s="241"/>
      <c r="M437" s="241"/>
      <c r="N437" s="241"/>
      <c r="O437" s="241"/>
      <c r="P437" s="22"/>
      <c r="Q437" s="22"/>
      <c r="R437" s="22"/>
    </row>
    <row r="438" spans="1:18" s="108" customFormat="1" ht="70.150000000000006" customHeight="1">
      <c r="A438" s="369" t="s">
        <v>1111</v>
      </c>
      <c r="B438" s="184"/>
      <c r="C438" s="404" t="s">
        <v>630</v>
      </c>
      <c r="D438" s="535"/>
      <c r="E438" s="535"/>
      <c r="F438" s="535"/>
      <c r="G438" s="535"/>
      <c r="H438" s="536"/>
      <c r="I438" s="116" t="s">
        <v>524</v>
      </c>
      <c r="J438" s="180"/>
      <c r="K438" s="251" t="str">
        <f t="shared" si="7"/>
        <v/>
      </c>
      <c r="L438" s="241"/>
      <c r="M438" s="241"/>
      <c r="N438" s="241"/>
      <c r="O438" s="241"/>
      <c r="P438" s="22"/>
      <c r="Q438" s="22"/>
      <c r="R438" s="22"/>
    </row>
    <row r="439" spans="1:18" s="108" customFormat="1" ht="56.1" customHeight="1">
      <c r="A439" s="369" t="s">
        <v>1113</v>
      </c>
      <c r="B439" s="184"/>
      <c r="C439" s="404" t="s">
        <v>631</v>
      </c>
      <c r="D439" s="535"/>
      <c r="E439" s="535"/>
      <c r="F439" s="535"/>
      <c r="G439" s="535"/>
      <c r="H439" s="536"/>
      <c r="I439" s="116" t="s">
        <v>2163</v>
      </c>
      <c r="J439" s="180"/>
      <c r="K439" s="251" t="str">
        <f t="shared" si="7"/>
        <v/>
      </c>
      <c r="L439" s="241"/>
      <c r="M439" s="241"/>
      <c r="N439" s="241"/>
      <c r="O439" s="241"/>
      <c r="P439" s="22"/>
      <c r="Q439" s="22"/>
      <c r="R439" s="22"/>
    </row>
    <row r="440" spans="1:18" s="1" customFormat="1">
      <c r="A440" s="277"/>
      <c r="B440" s="19"/>
      <c r="C440" s="19"/>
      <c r="D440" s="19"/>
      <c r="E440" s="19"/>
      <c r="F440" s="19"/>
      <c r="G440" s="19"/>
      <c r="H440" s="15"/>
      <c r="I440" s="15"/>
      <c r="J440" s="87"/>
      <c r="K440" s="89"/>
      <c r="L440" s="241"/>
      <c r="M440" s="241"/>
      <c r="N440" s="241"/>
      <c r="O440" s="241"/>
      <c r="P440" s="22"/>
      <c r="Q440" s="22"/>
      <c r="R440" s="22"/>
    </row>
    <row r="441" spans="1:18" s="82" customFormat="1">
      <c r="A441" s="277"/>
      <c r="B441" s="83"/>
      <c r="C441" s="60"/>
      <c r="D441" s="60"/>
      <c r="E441" s="60"/>
      <c r="F441" s="60"/>
      <c r="G441" s="60"/>
      <c r="H441" s="90"/>
      <c r="I441" s="90"/>
      <c r="J441" s="87"/>
      <c r="K441" s="89"/>
      <c r="L441" s="241"/>
      <c r="M441" s="241"/>
      <c r="N441" s="241"/>
      <c r="O441" s="241"/>
      <c r="P441" s="22"/>
      <c r="Q441" s="22"/>
      <c r="R441" s="22"/>
    </row>
    <row r="442" spans="1:18" s="108" customFormat="1">
      <c r="A442" s="277"/>
      <c r="B442" s="184"/>
      <c r="C442" s="4"/>
      <c r="D442" s="4"/>
      <c r="E442" s="4"/>
      <c r="F442" s="4"/>
      <c r="G442" s="4"/>
      <c r="H442" s="308"/>
      <c r="I442" s="308"/>
      <c r="J442" s="59"/>
      <c r="K442" s="101"/>
      <c r="L442" s="241"/>
      <c r="M442" s="241"/>
      <c r="N442" s="241"/>
      <c r="O442" s="241"/>
      <c r="P442" s="22"/>
      <c r="Q442" s="22"/>
      <c r="R442" s="22"/>
    </row>
    <row r="443" spans="1:18" s="108" customFormat="1">
      <c r="A443" s="277"/>
      <c r="B443" s="19" t="s">
        <v>368</v>
      </c>
      <c r="C443" s="19"/>
      <c r="D443" s="19"/>
      <c r="E443" s="19"/>
      <c r="F443" s="19"/>
      <c r="G443" s="19"/>
      <c r="H443" s="15"/>
      <c r="I443" s="15"/>
      <c r="J443" s="59"/>
      <c r="K443" s="101"/>
      <c r="L443" s="241"/>
      <c r="M443" s="241"/>
      <c r="N443" s="241"/>
      <c r="O443" s="241"/>
      <c r="P443" s="22"/>
      <c r="Q443" s="22"/>
      <c r="R443" s="22"/>
    </row>
    <row r="444" spans="1:18">
      <c r="A444" s="277"/>
      <c r="B444" s="19"/>
      <c r="C444" s="19"/>
      <c r="D444" s="19"/>
      <c r="E444" s="19"/>
      <c r="F444" s="19"/>
      <c r="G444" s="19"/>
      <c r="H444" s="15"/>
      <c r="I444" s="15"/>
      <c r="L444" s="241"/>
      <c r="M444" s="241"/>
      <c r="N444" s="241"/>
      <c r="O444" s="241"/>
      <c r="P444" s="22"/>
      <c r="Q444" s="22"/>
      <c r="R444" s="22"/>
    </row>
    <row r="445" spans="1:18" s="2" customFormat="1">
      <c r="A445" s="277"/>
      <c r="B445" s="19"/>
      <c r="C445" s="4"/>
      <c r="D445" s="4"/>
      <c r="E445" s="4"/>
      <c r="F445" s="4"/>
      <c r="G445" s="4"/>
      <c r="H445" s="308"/>
      <c r="I445" s="308"/>
      <c r="J445" s="74" t="s">
        <v>68</v>
      </c>
      <c r="K445" s="167"/>
      <c r="L445" s="241"/>
      <c r="M445" s="241"/>
      <c r="N445" s="241"/>
      <c r="O445" s="241"/>
      <c r="P445" s="22"/>
      <c r="Q445" s="22"/>
      <c r="R445" s="22"/>
    </row>
    <row r="446" spans="1:18" s="2" customFormat="1">
      <c r="A446" s="277"/>
      <c r="C446" s="60"/>
      <c r="D446" s="4"/>
      <c r="E446" s="4"/>
      <c r="F446" s="4"/>
      <c r="G446" s="4"/>
      <c r="H446" s="308"/>
      <c r="I446" s="65" t="s">
        <v>69</v>
      </c>
      <c r="J446" s="66"/>
      <c r="K446" s="168"/>
      <c r="L446" s="241"/>
      <c r="M446" s="241"/>
      <c r="N446" s="241"/>
      <c r="O446" s="241"/>
      <c r="P446" s="22"/>
      <c r="Q446" s="22"/>
      <c r="R446" s="22"/>
    </row>
    <row r="447" spans="1:18" s="108" customFormat="1" ht="70.150000000000006" customHeight="1">
      <c r="A447" s="369" t="s">
        <v>1115</v>
      </c>
      <c r="C447" s="449" t="s">
        <v>369</v>
      </c>
      <c r="D447" s="449"/>
      <c r="E447" s="449"/>
      <c r="F447" s="449"/>
      <c r="G447" s="449"/>
      <c r="H447" s="449"/>
      <c r="I447" s="116" t="s">
        <v>2164</v>
      </c>
      <c r="J447" s="180"/>
      <c r="K447" s="251" t="str">
        <f t="shared" ref="K447:K459" si="8">IF(OR(COUNTIF(J447,"未確認")&gt;0,COUNTIF(J447,"*")&gt;0),"※","")</f>
        <v/>
      </c>
      <c r="L447" s="241"/>
      <c r="M447" s="241"/>
      <c r="N447" s="241"/>
      <c r="O447" s="241"/>
      <c r="P447" s="22"/>
      <c r="Q447" s="22"/>
      <c r="R447" s="22"/>
    </row>
    <row r="448" spans="1:18" s="108" customFormat="1" ht="70.150000000000006" customHeight="1">
      <c r="A448" s="369" t="s">
        <v>1117</v>
      </c>
      <c r="B448" s="113"/>
      <c r="C448" s="449" t="s">
        <v>370</v>
      </c>
      <c r="D448" s="451"/>
      <c r="E448" s="451"/>
      <c r="F448" s="451"/>
      <c r="G448" s="451"/>
      <c r="H448" s="451"/>
      <c r="I448" s="116" t="s">
        <v>2165</v>
      </c>
      <c r="J448" s="180"/>
      <c r="K448" s="251" t="str">
        <f t="shared" si="8"/>
        <v/>
      </c>
      <c r="L448" s="241"/>
      <c r="M448" s="241"/>
      <c r="N448" s="241"/>
      <c r="O448" s="241"/>
      <c r="P448" s="22"/>
      <c r="Q448" s="22"/>
      <c r="R448" s="22"/>
    </row>
    <row r="449" spans="1:18" s="108" customFormat="1" ht="70.150000000000006" customHeight="1">
      <c r="A449" s="369" t="s">
        <v>1119</v>
      </c>
      <c r="B449" s="113"/>
      <c r="C449" s="449" t="s">
        <v>371</v>
      </c>
      <c r="D449" s="451"/>
      <c r="E449" s="451"/>
      <c r="F449" s="451"/>
      <c r="G449" s="451"/>
      <c r="H449" s="451"/>
      <c r="I449" s="116" t="s">
        <v>2166</v>
      </c>
      <c r="J449" s="180"/>
      <c r="K449" s="251" t="str">
        <f t="shared" si="8"/>
        <v/>
      </c>
      <c r="L449" s="241"/>
      <c r="M449" s="241"/>
      <c r="N449" s="241"/>
      <c r="O449" s="241"/>
      <c r="P449" s="22"/>
      <c r="Q449" s="22"/>
      <c r="R449" s="22"/>
    </row>
    <row r="450" spans="1:18" s="108" customFormat="1" ht="70.150000000000006" customHeight="1">
      <c r="A450" s="369" t="s">
        <v>1121</v>
      </c>
      <c r="B450" s="113"/>
      <c r="C450" s="449" t="s">
        <v>373</v>
      </c>
      <c r="D450" s="451"/>
      <c r="E450" s="451"/>
      <c r="F450" s="451"/>
      <c r="G450" s="451"/>
      <c r="H450" s="451"/>
      <c r="I450" s="116" t="s">
        <v>374</v>
      </c>
      <c r="J450" s="180"/>
      <c r="K450" s="251" t="str">
        <f t="shared" si="8"/>
        <v/>
      </c>
      <c r="L450" s="241"/>
      <c r="M450" s="241"/>
      <c r="N450" s="241"/>
      <c r="O450" s="241"/>
      <c r="P450" s="22"/>
      <c r="Q450" s="22"/>
      <c r="R450" s="22"/>
    </row>
    <row r="451" spans="1:18" s="108" customFormat="1" ht="70.150000000000006" customHeight="1">
      <c r="A451" s="369" t="s">
        <v>1122</v>
      </c>
      <c r="B451" s="113"/>
      <c r="C451" s="449" t="s">
        <v>375</v>
      </c>
      <c r="D451" s="451"/>
      <c r="E451" s="451"/>
      <c r="F451" s="451"/>
      <c r="G451" s="451"/>
      <c r="H451" s="451"/>
      <c r="I451" s="116" t="s">
        <v>1123</v>
      </c>
      <c r="J451" s="180"/>
      <c r="K451" s="251" t="str">
        <f t="shared" si="8"/>
        <v/>
      </c>
      <c r="L451" s="241"/>
      <c r="M451" s="241"/>
      <c r="N451" s="241"/>
      <c r="O451" s="241"/>
      <c r="P451" s="22"/>
      <c r="Q451" s="22"/>
      <c r="R451" s="22"/>
    </row>
    <row r="452" spans="1:18" s="108" customFormat="1" ht="98.1" customHeight="1">
      <c r="A452" s="369" t="s">
        <v>1124</v>
      </c>
      <c r="B452" s="113"/>
      <c r="C452" s="449" t="s">
        <v>377</v>
      </c>
      <c r="D452" s="451"/>
      <c r="E452" s="451"/>
      <c r="F452" s="451"/>
      <c r="G452" s="451"/>
      <c r="H452" s="451"/>
      <c r="I452" s="116" t="s">
        <v>1125</v>
      </c>
      <c r="J452" s="180"/>
      <c r="K452" s="251" t="str">
        <f t="shared" si="8"/>
        <v/>
      </c>
      <c r="L452" s="241"/>
      <c r="M452" s="241"/>
      <c r="N452" s="241"/>
      <c r="O452" s="241"/>
      <c r="P452" s="22"/>
      <c r="Q452" s="22"/>
      <c r="R452" s="22"/>
    </row>
    <row r="453" spans="1:18" s="108" customFormat="1" ht="84" customHeight="1">
      <c r="A453" s="369" t="s">
        <v>1126</v>
      </c>
      <c r="B453" s="113"/>
      <c r="C453" s="449" t="s">
        <v>379</v>
      </c>
      <c r="D453" s="451"/>
      <c r="E453" s="451"/>
      <c r="F453" s="451"/>
      <c r="G453" s="451"/>
      <c r="H453" s="451"/>
      <c r="I453" s="116" t="s">
        <v>380</v>
      </c>
      <c r="J453" s="180"/>
      <c r="K453" s="251" t="str">
        <f t="shared" si="8"/>
        <v/>
      </c>
      <c r="L453" s="241"/>
      <c r="M453" s="241"/>
      <c r="N453" s="241"/>
      <c r="O453" s="241"/>
      <c r="P453" s="22"/>
      <c r="Q453" s="22"/>
      <c r="R453" s="22"/>
    </row>
    <row r="454" spans="1:18" s="108" customFormat="1" ht="70.150000000000006" customHeight="1">
      <c r="A454" s="369" t="s">
        <v>1128</v>
      </c>
      <c r="B454" s="113"/>
      <c r="C454" s="449" t="s">
        <v>381</v>
      </c>
      <c r="D454" s="451"/>
      <c r="E454" s="451"/>
      <c r="F454" s="451"/>
      <c r="G454" s="451"/>
      <c r="H454" s="451"/>
      <c r="I454" s="116" t="s">
        <v>2167</v>
      </c>
      <c r="J454" s="180"/>
      <c r="K454" s="251" t="str">
        <f t="shared" si="8"/>
        <v/>
      </c>
      <c r="L454" s="241"/>
      <c r="M454" s="241"/>
      <c r="N454" s="241"/>
      <c r="O454" s="241"/>
      <c r="P454" s="22"/>
      <c r="Q454" s="22"/>
      <c r="R454" s="22"/>
    </row>
    <row r="455" spans="1:18" s="108" customFormat="1" ht="70.150000000000006" customHeight="1">
      <c r="A455" s="369" t="s">
        <v>1130</v>
      </c>
      <c r="B455" s="113"/>
      <c r="C455" s="449" t="s">
        <v>632</v>
      </c>
      <c r="D455" s="518"/>
      <c r="E455" s="518"/>
      <c r="F455" s="518"/>
      <c r="G455" s="518"/>
      <c r="H455" s="518"/>
      <c r="I455" s="129" t="s">
        <v>1407</v>
      </c>
      <c r="J455" s="180"/>
      <c r="K455" s="251" t="str">
        <f t="shared" si="8"/>
        <v/>
      </c>
      <c r="L455" s="241"/>
      <c r="M455" s="241"/>
      <c r="N455" s="241"/>
      <c r="O455" s="241"/>
      <c r="P455" s="22"/>
      <c r="Q455" s="22"/>
      <c r="R455" s="22"/>
    </row>
    <row r="456" spans="1:18" s="108" customFormat="1" ht="78">
      <c r="A456" s="369" t="s">
        <v>1132</v>
      </c>
      <c r="B456" s="113"/>
      <c r="C456" s="449" t="s">
        <v>384</v>
      </c>
      <c r="D456" s="451"/>
      <c r="E456" s="451"/>
      <c r="F456" s="451"/>
      <c r="G456" s="451"/>
      <c r="H456" s="451"/>
      <c r="I456" s="129" t="s">
        <v>385</v>
      </c>
      <c r="J456" s="180"/>
      <c r="K456" s="251" t="str">
        <f t="shared" si="8"/>
        <v/>
      </c>
      <c r="L456" s="241"/>
      <c r="M456" s="241"/>
      <c r="N456" s="241"/>
      <c r="O456" s="241"/>
      <c r="P456" s="22"/>
      <c r="Q456" s="22"/>
      <c r="R456" s="22"/>
    </row>
    <row r="457" spans="1:18" s="108" customFormat="1" ht="70.150000000000006" customHeight="1">
      <c r="A457" s="369" t="s">
        <v>1133</v>
      </c>
      <c r="B457" s="113"/>
      <c r="C457" s="449" t="s">
        <v>386</v>
      </c>
      <c r="D457" s="451"/>
      <c r="E457" s="451"/>
      <c r="F457" s="451"/>
      <c r="G457" s="451"/>
      <c r="H457" s="451"/>
      <c r="I457" s="129" t="s">
        <v>387</v>
      </c>
      <c r="J457" s="180"/>
      <c r="K457" s="251" t="str">
        <f t="shared" si="8"/>
        <v/>
      </c>
      <c r="L457" s="241"/>
      <c r="M457" s="241"/>
      <c r="N457" s="241"/>
      <c r="O457" s="241"/>
      <c r="P457" s="22"/>
      <c r="Q457" s="22"/>
      <c r="R457" s="22"/>
    </row>
    <row r="458" spans="1:18" s="108" customFormat="1" ht="70.150000000000006" customHeight="1">
      <c r="A458" s="369" t="s">
        <v>1134</v>
      </c>
      <c r="B458" s="113"/>
      <c r="C458" s="449" t="s">
        <v>388</v>
      </c>
      <c r="D458" s="451"/>
      <c r="E458" s="451"/>
      <c r="F458" s="451"/>
      <c r="G458" s="451"/>
      <c r="H458" s="451"/>
      <c r="I458" s="129" t="s">
        <v>2168</v>
      </c>
      <c r="J458" s="180"/>
      <c r="K458" s="251" t="str">
        <f t="shared" si="8"/>
        <v/>
      </c>
      <c r="L458" s="241"/>
      <c r="M458" s="241"/>
      <c r="N458" s="241"/>
      <c r="O458" s="241"/>
      <c r="P458" s="22"/>
      <c r="Q458" s="22"/>
      <c r="R458" s="22"/>
    </row>
    <row r="459" spans="1:18" s="108" customFormat="1" ht="70.150000000000006" customHeight="1">
      <c r="A459" s="369" t="s">
        <v>1136</v>
      </c>
      <c r="B459" s="113"/>
      <c r="C459" s="449" t="s">
        <v>390</v>
      </c>
      <c r="D459" s="451"/>
      <c r="E459" s="451"/>
      <c r="F459" s="451"/>
      <c r="G459" s="451"/>
      <c r="H459" s="451"/>
      <c r="I459" s="129" t="s">
        <v>1137</v>
      </c>
      <c r="J459" s="180"/>
      <c r="K459" s="251" t="str">
        <f t="shared" si="8"/>
        <v/>
      </c>
      <c r="L459" s="241"/>
      <c r="M459" s="241"/>
      <c r="N459" s="241"/>
      <c r="O459" s="241"/>
      <c r="P459" s="22"/>
      <c r="Q459" s="22"/>
      <c r="R459" s="22"/>
    </row>
    <row r="460" spans="1:18" s="1" customFormat="1" ht="17.25" customHeight="1">
      <c r="A460" s="277"/>
      <c r="B460" s="19"/>
      <c r="C460" s="19"/>
      <c r="D460" s="19"/>
      <c r="E460" s="19"/>
      <c r="F460" s="19"/>
      <c r="G460" s="19"/>
      <c r="H460" s="15"/>
      <c r="I460" s="15"/>
      <c r="J460" s="87"/>
      <c r="K460" s="89"/>
      <c r="L460" s="241"/>
      <c r="M460" s="241"/>
      <c r="N460" s="241"/>
      <c r="O460" s="241"/>
      <c r="P460" s="22"/>
      <c r="Q460" s="22"/>
      <c r="R460" s="22"/>
    </row>
    <row r="461" spans="1:18" s="82" customFormat="1" ht="17.25" customHeight="1">
      <c r="A461" s="277"/>
      <c r="B461" s="83"/>
      <c r="C461" s="60"/>
      <c r="D461" s="60"/>
      <c r="E461" s="60"/>
      <c r="F461" s="60"/>
      <c r="G461" s="60"/>
      <c r="H461" s="90"/>
      <c r="I461" s="90"/>
      <c r="J461" s="87"/>
      <c r="K461" s="89"/>
      <c r="L461" s="241"/>
      <c r="M461" s="241"/>
      <c r="N461" s="241"/>
      <c r="O461" s="241"/>
      <c r="P461" s="22"/>
      <c r="Q461" s="22"/>
      <c r="R461" s="22"/>
    </row>
    <row r="462" spans="1:18" s="1" customFormat="1" ht="17.25" customHeight="1">
      <c r="A462" s="277"/>
      <c r="B462" s="113"/>
      <c r="C462" s="4"/>
      <c r="D462" s="4"/>
      <c r="E462" s="4"/>
      <c r="F462" s="4"/>
      <c r="G462" s="4"/>
      <c r="H462" s="308"/>
      <c r="I462" s="308"/>
      <c r="J462" s="59"/>
      <c r="K462" s="101"/>
      <c r="L462" s="241"/>
      <c r="M462" s="241"/>
      <c r="N462" s="241"/>
      <c r="O462" s="241"/>
      <c r="P462" s="22"/>
      <c r="Q462" s="22"/>
      <c r="R462" s="22"/>
    </row>
    <row r="463" spans="1:18" s="1" customFormat="1" ht="17.25" customHeight="1">
      <c r="A463" s="277"/>
      <c r="B463" s="19" t="s">
        <v>399</v>
      </c>
      <c r="C463" s="19"/>
      <c r="D463" s="19"/>
      <c r="E463" s="19"/>
      <c r="F463" s="19"/>
      <c r="G463" s="19"/>
      <c r="H463" s="15"/>
      <c r="I463" s="15"/>
      <c r="J463" s="59"/>
      <c r="K463" s="101"/>
      <c r="L463" s="241"/>
      <c r="M463" s="241"/>
      <c r="N463" s="241"/>
      <c r="O463" s="241"/>
      <c r="P463" s="22"/>
      <c r="Q463" s="22"/>
      <c r="R463" s="22"/>
    </row>
    <row r="464" spans="1:18">
      <c r="A464" s="277"/>
      <c r="B464" s="19"/>
      <c r="C464" s="19"/>
      <c r="D464" s="19"/>
      <c r="E464" s="19"/>
      <c r="F464" s="19"/>
      <c r="G464" s="19"/>
      <c r="H464" s="15"/>
      <c r="I464" s="15"/>
      <c r="L464" s="241"/>
      <c r="M464" s="241"/>
      <c r="N464" s="241"/>
      <c r="O464" s="241"/>
      <c r="P464" s="22"/>
      <c r="Q464" s="22"/>
      <c r="R464" s="22"/>
    </row>
    <row r="465" spans="1:18" s="2" customFormat="1">
      <c r="A465" s="277"/>
      <c r="B465" s="19"/>
      <c r="C465" s="4"/>
      <c r="D465" s="4"/>
      <c r="E465" s="4"/>
      <c r="F465" s="4"/>
      <c r="G465" s="4"/>
      <c r="H465" s="308"/>
      <c r="I465" s="308"/>
      <c r="J465" s="74" t="s">
        <v>68</v>
      </c>
      <c r="K465" s="167"/>
      <c r="L465" s="241"/>
      <c r="M465" s="241"/>
      <c r="N465" s="241"/>
      <c r="O465" s="241"/>
      <c r="P465" s="22"/>
      <c r="Q465" s="22"/>
      <c r="R465" s="22"/>
    </row>
    <row r="466" spans="1:18" s="2" customFormat="1">
      <c r="A466" s="277"/>
      <c r="C466" s="60"/>
      <c r="D466" s="4"/>
      <c r="E466" s="4"/>
      <c r="F466" s="4"/>
      <c r="G466" s="4"/>
      <c r="H466" s="308"/>
      <c r="I466" s="65" t="s">
        <v>927</v>
      </c>
      <c r="J466" s="66"/>
      <c r="K466" s="168"/>
      <c r="L466" s="241"/>
      <c r="M466" s="241"/>
      <c r="N466" s="241"/>
      <c r="O466" s="241"/>
      <c r="P466" s="22"/>
      <c r="Q466" s="22"/>
      <c r="R466" s="22"/>
    </row>
    <row r="467" spans="1:18" s="108" customFormat="1" ht="70.150000000000006" customHeight="1">
      <c r="A467" s="369" t="s">
        <v>1171</v>
      </c>
      <c r="C467" s="449" t="s">
        <v>400</v>
      </c>
      <c r="D467" s="449"/>
      <c r="E467" s="449"/>
      <c r="F467" s="449"/>
      <c r="G467" s="449"/>
      <c r="H467" s="449"/>
      <c r="I467" s="325" t="s">
        <v>401</v>
      </c>
      <c r="J467" s="180"/>
      <c r="K467" s="251" t="str">
        <f t="shared" ref="K467:K482" si="9">IF(OR(COUNTIF(J467,"未確認")&gt;0,COUNTIF(J467,"*")&gt;0),"※","")</f>
        <v/>
      </c>
      <c r="L467" s="241"/>
      <c r="M467" s="241"/>
      <c r="N467" s="241"/>
      <c r="O467" s="241"/>
      <c r="P467" s="22"/>
      <c r="Q467" s="22"/>
      <c r="R467" s="22"/>
    </row>
    <row r="468" spans="1:18" s="108" customFormat="1" ht="70.150000000000006" customHeight="1">
      <c r="A468" s="369" t="s">
        <v>1173</v>
      </c>
      <c r="B468" s="83"/>
      <c r="C468" s="449" t="s">
        <v>2169</v>
      </c>
      <c r="D468" s="451"/>
      <c r="E468" s="451"/>
      <c r="F468" s="451"/>
      <c r="G468" s="451"/>
      <c r="H468" s="451"/>
      <c r="I468" s="325" t="s">
        <v>402</v>
      </c>
      <c r="J468" s="180"/>
      <c r="K468" s="251" t="str">
        <f t="shared" si="9"/>
        <v/>
      </c>
      <c r="L468" s="241"/>
      <c r="M468" s="241"/>
      <c r="N468" s="241"/>
      <c r="O468" s="241"/>
      <c r="P468" s="22"/>
      <c r="Q468" s="22"/>
      <c r="R468" s="22"/>
    </row>
    <row r="469" spans="1:18" s="108" customFormat="1" ht="84" customHeight="1">
      <c r="A469" s="369" t="s">
        <v>1175</v>
      </c>
      <c r="B469" s="83"/>
      <c r="C469" s="449" t="s">
        <v>1176</v>
      </c>
      <c r="D469" s="451"/>
      <c r="E469" s="451"/>
      <c r="F469" s="451"/>
      <c r="G469" s="451"/>
      <c r="H469" s="451"/>
      <c r="I469" s="325" t="s">
        <v>1177</v>
      </c>
      <c r="J469" s="180"/>
      <c r="K469" s="251" t="str">
        <f t="shared" si="9"/>
        <v/>
      </c>
      <c r="L469" s="241"/>
      <c r="M469" s="241"/>
      <c r="N469" s="241"/>
      <c r="O469" s="241"/>
      <c r="P469" s="22"/>
      <c r="Q469" s="22"/>
      <c r="R469" s="22"/>
    </row>
    <row r="470" spans="1:18" s="108" customFormat="1" ht="56.1" customHeight="1">
      <c r="A470" s="369" t="s">
        <v>1178</v>
      </c>
      <c r="B470" s="83"/>
      <c r="C470" s="449" t="s">
        <v>405</v>
      </c>
      <c r="D470" s="451"/>
      <c r="E470" s="451"/>
      <c r="F470" s="451"/>
      <c r="G470" s="451"/>
      <c r="H470" s="451"/>
      <c r="I470" s="314" t="s">
        <v>2170</v>
      </c>
      <c r="J470" s="180"/>
      <c r="K470" s="251" t="str">
        <f t="shared" si="9"/>
        <v/>
      </c>
      <c r="L470" s="241"/>
      <c r="M470" s="241"/>
      <c r="N470" s="241"/>
      <c r="O470" s="241"/>
      <c r="P470" s="22"/>
      <c r="Q470" s="22"/>
      <c r="R470" s="22"/>
    </row>
    <row r="471" spans="1:18" s="108" customFormat="1" ht="84" customHeight="1">
      <c r="A471" s="369" t="s">
        <v>1180</v>
      </c>
      <c r="B471" s="83"/>
      <c r="C471" s="449" t="s">
        <v>407</v>
      </c>
      <c r="D471" s="451"/>
      <c r="E471" s="451"/>
      <c r="F471" s="451"/>
      <c r="G471" s="451"/>
      <c r="H471" s="451"/>
      <c r="I471" s="325" t="s">
        <v>2171</v>
      </c>
      <c r="J471" s="180"/>
      <c r="K471" s="251" t="str">
        <f t="shared" si="9"/>
        <v/>
      </c>
      <c r="L471" s="241"/>
      <c r="M471" s="241"/>
      <c r="N471" s="241"/>
      <c r="O471" s="241"/>
      <c r="P471" s="22"/>
      <c r="Q471" s="22"/>
      <c r="R471" s="22"/>
    </row>
    <row r="472" spans="1:18" s="108" customFormat="1" ht="35.1" customHeight="1">
      <c r="A472" s="358" t="s">
        <v>2172</v>
      </c>
      <c r="B472" s="83"/>
      <c r="C472" s="407" t="s">
        <v>633</v>
      </c>
      <c r="D472" s="544"/>
      <c r="E472" s="544"/>
      <c r="F472" s="544"/>
      <c r="G472" s="544"/>
      <c r="H472" s="545"/>
      <c r="I472" s="443" t="s">
        <v>1183</v>
      </c>
      <c r="J472" s="131">
        <v>0</v>
      </c>
      <c r="K472" s="251" t="str">
        <f t="shared" si="9"/>
        <v/>
      </c>
      <c r="L472" s="59"/>
      <c r="M472" s="275"/>
      <c r="N472" s="241"/>
      <c r="O472" s="241"/>
      <c r="P472" s="22"/>
      <c r="Q472" s="22"/>
      <c r="R472" s="22"/>
    </row>
    <row r="473" spans="1:18" s="108" customFormat="1" ht="35.1" customHeight="1">
      <c r="A473" s="358" t="s">
        <v>2173</v>
      </c>
      <c r="B473" s="83"/>
      <c r="C473" s="309"/>
      <c r="D473" s="311"/>
      <c r="E473" s="449" t="s">
        <v>410</v>
      </c>
      <c r="F473" s="451"/>
      <c r="G473" s="451"/>
      <c r="H473" s="451"/>
      <c r="I473" s="439"/>
      <c r="J473" s="131">
        <v>0</v>
      </c>
      <c r="K473" s="251" t="str">
        <f t="shared" si="9"/>
        <v/>
      </c>
      <c r="L473" s="59"/>
      <c r="M473" s="275"/>
      <c r="N473" s="241"/>
      <c r="O473" s="241"/>
      <c r="P473" s="22"/>
      <c r="Q473" s="22"/>
      <c r="R473" s="22"/>
    </row>
    <row r="474" spans="1:18" s="108" customFormat="1" ht="35.1" customHeight="1">
      <c r="A474" s="358" t="s">
        <v>2174</v>
      </c>
      <c r="B474" s="83"/>
      <c r="C474" s="407" t="s">
        <v>411</v>
      </c>
      <c r="D474" s="544"/>
      <c r="E474" s="544"/>
      <c r="F474" s="544"/>
      <c r="G474" s="544"/>
      <c r="H474" s="545"/>
      <c r="I474" s="437" t="s">
        <v>506</v>
      </c>
      <c r="J474" s="131">
        <v>0</v>
      </c>
      <c r="K474" s="251" t="str">
        <f t="shared" si="9"/>
        <v/>
      </c>
      <c r="L474" s="59"/>
      <c r="M474" s="275"/>
      <c r="N474" s="241"/>
      <c r="O474" s="241"/>
      <c r="P474" s="22"/>
      <c r="Q474" s="22"/>
      <c r="R474" s="22"/>
    </row>
    <row r="475" spans="1:18" s="108" customFormat="1" ht="35.1" customHeight="1">
      <c r="A475" s="358" t="s">
        <v>2175</v>
      </c>
      <c r="B475" s="83"/>
      <c r="C475" s="309"/>
      <c r="D475" s="311"/>
      <c r="E475" s="449" t="s">
        <v>410</v>
      </c>
      <c r="F475" s="451"/>
      <c r="G475" s="451"/>
      <c r="H475" s="451"/>
      <c r="I475" s="489"/>
      <c r="J475" s="131">
        <v>0</v>
      </c>
      <c r="K475" s="251" t="str">
        <f t="shared" si="9"/>
        <v/>
      </c>
      <c r="L475" s="59"/>
      <c r="M475" s="275"/>
      <c r="N475" s="241"/>
      <c r="O475" s="241"/>
      <c r="P475" s="22"/>
      <c r="Q475" s="22"/>
      <c r="R475" s="22"/>
    </row>
    <row r="476" spans="1:18" s="108" customFormat="1" ht="42" customHeight="1">
      <c r="A476" s="358" t="s">
        <v>2176</v>
      </c>
      <c r="B476" s="83"/>
      <c r="C476" s="404" t="s">
        <v>412</v>
      </c>
      <c r="D476" s="540"/>
      <c r="E476" s="540"/>
      <c r="F476" s="540"/>
      <c r="G476" s="540"/>
      <c r="H476" s="541"/>
      <c r="I476" s="116" t="s">
        <v>1514</v>
      </c>
      <c r="J476" s="180">
        <v>0</v>
      </c>
      <c r="K476" s="251" t="str">
        <f t="shared" si="9"/>
        <v/>
      </c>
      <c r="L476" s="59"/>
      <c r="M476" s="275"/>
      <c r="N476" s="241"/>
      <c r="O476" s="241"/>
      <c r="P476" s="22"/>
      <c r="Q476" s="22"/>
      <c r="R476" s="22"/>
    </row>
    <row r="477" spans="1:18" s="108" customFormat="1" ht="56.1" customHeight="1">
      <c r="A477" s="369" t="s">
        <v>1190</v>
      </c>
      <c r="B477" s="83"/>
      <c r="C477" s="404" t="s">
        <v>413</v>
      </c>
      <c r="D477" s="535"/>
      <c r="E477" s="535"/>
      <c r="F477" s="535"/>
      <c r="G477" s="535"/>
      <c r="H477" s="536"/>
      <c r="I477" s="116" t="s">
        <v>414</v>
      </c>
      <c r="J477" s="180"/>
      <c r="K477" s="251" t="str">
        <f t="shared" si="9"/>
        <v/>
      </c>
      <c r="L477" s="241"/>
      <c r="M477" s="241"/>
      <c r="N477" s="241"/>
      <c r="O477" s="241"/>
      <c r="P477" s="22"/>
      <c r="Q477" s="22"/>
      <c r="R477" s="22"/>
    </row>
    <row r="478" spans="1:18" s="108" customFormat="1" ht="56.1" customHeight="1">
      <c r="A478" s="369" t="s">
        <v>1191</v>
      </c>
      <c r="B478" s="83"/>
      <c r="C478" s="404" t="s">
        <v>1192</v>
      </c>
      <c r="D478" s="535"/>
      <c r="E478" s="535"/>
      <c r="F478" s="535"/>
      <c r="G478" s="535"/>
      <c r="H478" s="536"/>
      <c r="I478" s="116" t="s">
        <v>415</v>
      </c>
      <c r="J478" s="180"/>
      <c r="K478" s="251" t="str">
        <f t="shared" si="9"/>
        <v/>
      </c>
      <c r="L478" s="241"/>
      <c r="M478" s="241"/>
      <c r="N478" s="241"/>
      <c r="O478" s="241"/>
      <c r="P478" s="22"/>
      <c r="Q478" s="22"/>
      <c r="R478" s="22"/>
    </row>
    <row r="479" spans="1:18" s="1" customFormat="1" ht="56.1" customHeight="1">
      <c r="A479" s="369" t="s">
        <v>1193</v>
      </c>
      <c r="B479" s="83"/>
      <c r="C479" s="404" t="s">
        <v>416</v>
      </c>
      <c r="D479" s="535"/>
      <c r="E479" s="535"/>
      <c r="F479" s="535"/>
      <c r="G479" s="535"/>
      <c r="H479" s="536"/>
      <c r="I479" s="116" t="s">
        <v>417</v>
      </c>
      <c r="J479" s="180"/>
      <c r="K479" s="251" t="str">
        <f t="shared" si="9"/>
        <v/>
      </c>
      <c r="L479" s="241"/>
      <c r="M479" s="241"/>
      <c r="N479" s="241"/>
      <c r="O479" s="241"/>
      <c r="P479" s="22"/>
      <c r="Q479" s="22"/>
      <c r="R479" s="22"/>
    </row>
    <row r="480" spans="1:18" s="1" customFormat="1" ht="56.1" customHeight="1">
      <c r="A480" s="369" t="s">
        <v>1194</v>
      </c>
      <c r="B480" s="83"/>
      <c r="C480" s="404" t="s">
        <v>418</v>
      </c>
      <c r="D480" s="535"/>
      <c r="E480" s="535"/>
      <c r="F480" s="535"/>
      <c r="G480" s="535"/>
      <c r="H480" s="536"/>
      <c r="I480" s="116" t="s">
        <v>2177</v>
      </c>
      <c r="J480" s="180"/>
      <c r="K480" s="251" t="str">
        <f t="shared" si="9"/>
        <v/>
      </c>
      <c r="L480" s="241"/>
      <c r="M480" s="241"/>
      <c r="N480" s="241"/>
      <c r="O480" s="241"/>
      <c r="P480" s="22"/>
      <c r="Q480" s="22"/>
      <c r="R480" s="22"/>
    </row>
    <row r="481" spans="1:18" s="1" customFormat="1" ht="42" customHeight="1">
      <c r="A481" s="369" t="s">
        <v>1196</v>
      </c>
      <c r="B481" s="83"/>
      <c r="C481" s="404" t="s">
        <v>420</v>
      </c>
      <c r="D481" s="535"/>
      <c r="E481" s="535"/>
      <c r="F481" s="535"/>
      <c r="G481" s="535"/>
      <c r="H481" s="536"/>
      <c r="I481" s="354" t="s">
        <v>421</v>
      </c>
      <c r="J481" s="180"/>
      <c r="K481" s="251" t="str">
        <f t="shared" si="9"/>
        <v/>
      </c>
      <c r="L481" s="241"/>
      <c r="M481" s="241"/>
      <c r="N481" s="241"/>
      <c r="O481" s="241"/>
      <c r="P481" s="22"/>
      <c r="Q481" s="22"/>
      <c r="R481" s="22"/>
    </row>
    <row r="482" spans="1:18" s="1" customFormat="1" ht="56.1" customHeight="1">
      <c r="A482" s="369" t="s">
        <v>1197</v>
      </c>
      <c r="B482" s="83"/>
      <c r="C482" s="404" t="s">
        <v>422</v>
      </c>
      <c r="D482" s="535"/>
      <c r="E482" s="535"/>
      <c r="F482" s="535"/>
      <c r="G482" s="535"/>
      <c r="H482" s="536"/>
      <c r="I482" s="116" t="s">
        <v>2178</v>
      </c>
      <c r="J482" s="180"/>
      <c r="K482" s="251" t="str">
        <f t="shared" si="9"/>
        <v/>
      </c>
      <c r="L482" s="241"/>
      <c r="M482" s="241"/>
      <c r="N482" s="241"/>
      <c r="O482" s="241"/>
      <c r="P482" s="22"/>
      <c r="Q482" s="22"/>
      <c r="R482" s="22"/>
    </row>
    <row r="483" spans="1:18" s="1" customFormat="1">
      <c r="A483" s="277"/>
      <c r="B483" s="19"/>
      <c r="C483" s="19"/>
      <c r="D483" s="19"/>
      <c r="E483" s="19"/>
      <c r="F483" s="19"/>
      <c r="G483" s="19"/>
      <c r="H483" s="15"/>
      <c r="I483" s="15"/>
      <c r="J483" s="87"/>
      <c r="K483" s="89"/>
      <c r="L483" s="241"/>
      <c r="M483" s="241"/>
      <c r="N483" s="241"/>
      <c r="O483" s="241"/>
      <c r="P483" s="22"/>
      <c r="Q483" s="22"/>
      <c r="R483" s="22"/>
    </row>
    <row r="484" spans="1:18" s="82" customFormat="1">
      <c r="A484" s="277"/>
      <c r="B484" s="83"/>
      <c r="C484" s="60"/>
      <c r="D484" s="60"/>
      <c r="E484" s="60"/>
      <c r="F484" s="60"/>
      <c r="G484" s="60"/>
      <c r="H484" s="90"/>
      <c r="I484" s="90"/>
      <c r="J484" s="87"/>
      <c r="K484" s="89"/>
      <c r="L484" s="241"/>
      <c r="M484" s="241"/>
      <c r="N484" s="241"/>
      <c r="O484" s="241"/>
      <c r="P484" s="22"/>
      <c r="Q484" s="22"/>
      <c r="R484" s="22"/>
    </row>
    <row r="485" spans="1:18" s="1" customFormat="1">
      <c r="A485" s="277"/>
      <c r="B485" s="83"/>
      <c r="C485" s="4"/>
      <c r="D485" s="4"/>
      <c r="E485" s="126"/>
      <c r="F485" s="126"/>
      <c r="G485" s="126"/>
      <c r="H485" s="127"/>
      <c r="I485" s="127"/>
      <c r="J485" s="87"/>
      <c r="K485" s="89"/>
      <c r="L485" s="241"/>
      <c r="M485" s="241"/>
      <c r="N485" s="241"/>
      <c r="O485" s="241"/>
      <c r="P485" s="22"/>
      <c r="Q485" s="22"/>
      <c r="R485" s="22"/>
    </row>
    <row r="486" spans="1:18" s="1" customFormat="1">
      <c r="A486" s="277"/>
      <c r="B486" s="19" t="s">
        <v>423</v>
      </c>
      <c r="C486" s="44"/>
      <c r="D486" s="44"/>
      <c r="E486" s="44"/>
      <c r="F486" s="44"/>
      <c r="G486" s="44"/>
      <c r="H486" s="15"/>
      <c r="I486" s="15"/>
      <c r="J486" s="87"/>
      <c r="K486" s="89"/>
      <c r="L486" s="241"/>
      <c r="M486" s="241"/>
      <c r="N486" s="241"/>
      <c r="O486" s="241"/>
      <c r="P486" s="22"/>
      <c r="Q486" s="22"/>
      <c r="R486" s="22"/>
    </row>
    <row r="487" spans="1:18">
      <c r="A487" s="277"/>
      <c r="B487" s="19"/>
      <c r="C487" s="19"/>
      <c r="D487" s="19"/>
      <c r="E487" s="19"/>
      <c r="F487" s="19"/>
      <c r="G487" s="19"/>
      <c r="H487" s="15"/>
      <c r="I487" s="15"/>
      <c r="L487" s="241"/>
      <c r="M487" s="241"/>
      <c r="N487" s="241"/>
      <c r="O487" s="241"/>
      <c r="P487" s="22"/>
      <c r="Q487" s="22"/>
      <c r="R487" s="22"/>
    </row>
    <row r="488" spans="1:18">
      <c r="A488" s="277"/>
      <c r="B488" s="19"/>
      <c r="C488" s="4"/>
      <c r="D488" s="4"/>
      <c r="F488" s="4"/>
      <c r="G488" s="4"/>
      <c r="H488" s="308"/>
      <c r="I488" s="308"/>
      <c r="J488" s="74" t="s">
        <v>68</v>
      </c>
      <c r="K488" s="167"/>
      <c r="L488" s="241"/>
      <c r="M488" s="241"/>
      <c r="N488" s="241"/>
      <c r="O488" s="241"/>
      <c r="P488" s="22"/>
      <c r="Q488" s="22"/>
      <c r="R488" s="22"/>
    </row>
    <row r="489" spans="1:18">
      <c r="A489" s="277"/>
      <c r="B489" s="2"/>
      <c r="C489" s="60"/>
      <c r="D489" s="4"/>
      <c r="F489" s="4"/>
      <c r="G489" s="4"/>
      <c r="H489" s="308"/>
      <c r="I489" s="65" t="s">
        <v>69</v>
      </c>
      <c r="J489" s="66"/>
      <c r="K489" s="168"/>
      <c r="L489" s="241"/>
      <c r="M489" s="241"/>
      <c r="N489" s="241"/>
      <c r="O489" s="241"/>
      <c r="P489" s="22"/>
      <c r="Q489" s="22"/>
      <c r="R489" s="22"/>
    </row>
    <row r="490" spans="1:18" s="112" customFormat="1" ht="71.25" customHeight="1">
      <c r="A490" s="369" t="s">
        <v>1199</v>
      </c>
      <c r="B490" s="108"/>
      <c r="C490" s="449" t="s">
        <v>634</v>
      </c>
      <c r="D490" s="449"/>
      <c r="E490" s="449"/>
      <c r="F490" s="449"/>
      <c r="G490" s="449"/>
      <c r="H490" s="449"/>
      <c r="I490" s="510" t="s">
        <v>2179</v>
      </c>
      <c r="J490" s="180"/>
      <c r="K490" s="251" t="str">
        <f t="shared" ref="K490:K500" si="10">IF(OR(COUNTIF(J490,"未確認")&gt;0,COUNTIF(J490,"*")&gt;0),"※","")</f>
        <v/>
      </c>
      <c r="L490" s="59"/>
      <c r="M490" s="262"/>
      <c r="N490" s="241"/>
      <c r="O490" s="241"/>
      <c r="P490" s="22"/>
      <c r="Q490" s="22"/>
      <c r="R490" s="22"/>
    </row>
    <row r="491" spans="1:18" s="112" customFormat="1" ht="71.25" customHeight="1">
      <c r="A491" s="369" t="s">
        <v>1201</v>
      </c>
      <c r="B491" s="108"/>
      <c r="C491" s="449" t="s">
        <v>636</v>
      </c>
      <c r="D491" s="449"/>
      <c r="E491" s="449"/>
      <c r="F491" s="449"/>
      <c r="G491" s="449"/>
      <c r="H491" s="449"/>
      <c r="I491" s="511"/>
      <c r="J491" s="180"/>
      <c r="K491" s="251" t="str">
        <f t="shared" si="10"/>
        <v/>
      </c>
      <c r="L491" s="59"/>
      <c r="M491" s="262"/>
      <c r="N491" s="241"/>
      <c r="O491" s="241"/>
      <c r="P491" s="22"/>
      <c r="Q491" s="22"/>
      <c r="R491" s="22"/>
    </row>
    <row r="492" spans="1:18" s="112" customFormat="1" ht="71.25" customHeight="1">
      <c r="A492" s="369" t="s">
        <v>1202</v>
      </c>
      <c r="B492" s="108"/>
      <c r="C492" s="449" t="s">
        <v>2180</v>
      </c>
      <c r="D492" s="449"/>
      <c r="E492" s="449"/>
      <c r="F492" s="449"/>
      <c r="G492" s="449"/>
      <c r="H492" s="449"/>
      <c r="I492" s="512"/>
      <c r="J492" s="180"/>
      <c r="K492" s="251" t="str">
        <f t="shared" si="10"/>
        <v/>
      </c>
      <c r="L492" s="241"/>
      <c r="M492" s="241"/>
      <c r="N492" s="241"/>
      <c r="O492" s="241"/>
      <c r="P492" s="22"/>
      <c r="Q492" s="22"/>
      <c r="R492" s="22"/>
    </row>
    <row r="493" spans="1:18" s="112" customFormat="1" ht="56.1" customHeight="1">
      <c r="A493" s="369" t="s">
        <v>1204</v>
      </c>
      <c r="B493" s="108"/>
      <c r="C493" s="449" t="s">
        <v>2181</v>
      </c>
      <c r="D493" s="449"/>
      <c r="E493" s="449"/>
      <c r="F493" s="449"/>
      <c r="G493" s="449"/>
      <c r="H493" s="449"/>
      <c r="I493" s="199" t="s">
        <v>2182</v>
      </c>
      <c r="J493" s="180"/>
      <c r="K493" s="251" t="str">
        <f t="shared" si="10"/>
        <v/>
      </c>
      <c r="L493" s="241"/>
      <c r="M493" s="241"/>
      <c r="N493" s="241"/>
      <c r="O493" s="241"/>
      <c r="P493" s="22"/>
      <c r="Q493" s="22"/>
      <c r="R493" s="22"/>
    </row>
    <row r="494" spans="1:18" s="112" customFormat="1" ht="84" customHeight="1">
      <c r="A494" s="369" t="s">
        <v>1206</v>
      </c>
      <c r="B494" s="108"/>
      <c r="C494" s="449" t="s">
        <v>508</v>
      </c>
      <c r="D494" s="449"/>
      <c r="E494" s="449"/>
      <c r="F494" s="449"/>
      <c r="G494" s="449"/>
      <c r="H494" s="449"/>
      <c r="I494" s="116" t="s">
        <v>2183</v>
      </c>
      <c r="J494" s="180"/>
      <c r="K494" s="251" t="str">
        <f t="shared" si="10"/>
        <v/>
      </c>
      <c r="L494" s="241"/>
      <c r="M494" s="241"/>
      <c r="N494" s="241"/>
      <c r="O494" s="241"/>
      <c r="P494" s="22"/>
      <c r="Q494" s="22"/>
      <c r="R494" s="22"/>
    </row>
    <row r="495" spans="1:18" s="112" customFormat="1" ht="98.1" customHeight="1">
      <c r="A495" s="369" t="s">
        <v>1209</v>
      </c>
      <c r="B495" s="108"/>
      <c r="C495" s="449" t="s">
        <v>1880</v>
      </c>
      <c r="D495" s="449"/>
      <c r="E495" s="449"/>
      <c r="F495" s="449"/>
      <c r="G495" s="449"/>
      <c r="H495" s="449"/>
      <c r="I495" s="129" t="s">
        <v>2184</v>
      </c>
      <c r="J495" s="180"/>
      <c r="K495" s="251" t="str">
        <f t="shared" si="10"/>
        <v/>
      </c>
      <c r="L495" s="241"/>
      <c r="M495" s="241"/>
      <c r="N495" s="241"/>
      <c r="O495" s="241"/>
      <c r="P495" s="22"/>
      <c r="Q495" s="22"/>
      <c r="R495" s="22"/>
    </row>
    <row r="496" spans="1:18" s="112" customFormat="1" ht="70.150000000000006" customHeight="1">
      <c r="A496" s="369" t="s">
        <v>1212</v>
      </c>
      <c r="B496" s="113"/>
      <c r="C496" s="449" t="s">
        <v>639</v>
      </c>
      <c r="D496" s="518"/>
      <c r="E496" s="518"/>
      <c r="F496" s="518"/>
      <c r="G496" s="518"/>
      <c r="H496" s="518"/>
      <c r="I496" s="116" t="s">
        <v>640</v>
      </c>
      <c r="J496" s="180"/>
      <c r="K496" s="251" t="str">
        <f t="shared" si="10"/>
        <v/>
      </c>
      <c r="L496" s="241"/>
      <c r="M496" s="241"/>
      <c r="N496" s="241"/>
      <c r="O496" s="241"/>
      <c r="P496" s="22"/>
      <c r="Q496" s="22"/>
      <c r="R496" s="22"/>
    </row>
    <row r="497" spans="1:18" s="112" customFormat="1" ht="98.1" customHeight="1">
      <c r="A497" s="369" t="s">
        <v>1214</v>
      </c>
      <c r="B497" s="113"/>
      <c r="C497" s="449" t="s">
        <v>1215</v>
      </c>
      <c r="D497" s="451"/>
      <c r="E497" s="451"/>
      <c r="F497" s="451"/>
      <c r="G497" s="451"/>
      <c r="H497" s="451"/>
      <c r="I497" s="116" t="s">
        <v>1216</v>
      </c>
      <c r="J497" s="180"/>
      <c r="K497" s="251" t="str">
        <f t="shared" si="10"/>
        <v/>
      </c>
      <c r="L497" s="241"/>
      <c r="M497" s="241"/>
      <c r="N497" s="241"/>
      <c r="O497" s="241"/>
      <c r="P497" s="22"/>
      <c r="Q497" s="22"/>
      <c r="R497" s="22"/>
    </row>
    <row r="498" spans="1:18" s="112" customFormat="1" ht="84" customHeight="1">
      <c r="A498" s="369" t="s">
        <v>1217</v>
      </c>
      <c r="B498" s="113"/>
      <c r="C498" s="449" t="s">
        <v>2185</v>
      </c>
      <c r="D498" s="518"/>
      <c r="E498" s="518"/>
      <c r="F498" s="518"/>
      <c r="G498" s="518"/>
      <c r="H498" s="518"/>
      <c r="I498" s="116" t="s">
        <v>2186</v>
      </c>
      <c r="J498" s="180"/>
      <c r="K498" s="251" t="str">
        <f t="shared" si="10"/>
        <v/>
      </c>
      <c r="L498" s="59"/>
      <c r="M498" s="262"/>
      <c r="N498" s="241"/>
      <c r="O498" s="241"/>
      <c r="P498" s="22"/>
      <c r="Q498" s="22"/>
      <c r="R498" s="22"/>
    </row>
    <row r="499" spans="1:18" s="112" customFormat="1" ht="70.150000000000006" customHeight="1">
      <c r="A499" s="369" t="s">
        <v>1219</v>
      </c>
      <c r="B499" s="113"/>
      <c r="C499" s="449" t="s">
        <v>432</v>
      </c>
      <c r="D499" s="451"/>
      <c r="E499" s="451"/>
      <c r="F499" s="451"/>
      <c r="G499" s="451"/>
      <c r="H499" s="451"/>
      <c r="I499" s="116" t="s">
        <v>2187</v>
      </c>
      <c r="J499" s="180"/>
      <c r="K499" s="251" t="str">
        <f t="shared" si="10"/>
        <v/>
      </c>
      <c r="L499" s="241"/>
      <c r="M499" s="241"/>
      <c r="N499" s="241"/>
      <c r="O499" s="241"/>
      <c r="P499" s="22"/>
      <c r="Q499" s="22"/>
      <c r="R499" s="22"/>
    </row>
    <row r="500" spans="1:18" s="112" customFormat="1" ht="84" customHeight="1">
      <c r="A500" s="369" t="s">
        <v>1222</v>
      </c>
      <c r="B500" s="113"/>
      <c r="C500" s="449" t="s">
        <v>1223</v>
      </c>
      <c r="D500" s="451"/>
      <c r="E500" s="451"/>
      <c r="F500" s="451"/>
      <c r="G500" s="451"/>
      <c r="H500" s="451"/>
      <c r="I500" s="116" t="s">
        <v>2188</v>
      </c>
      <c r="J500" s="180"/>
      <c r="K500" s="251" t="str">
        <f t="shared" si="10"/>
        <v/>
      </c>
      <c r="L500" s="241"/>
      <c r="M500" s="241"/>
      <c r="N500" s="241"/>
      <c r="O500" s="241"/>
      <c r="P500" s="22"/>
      <c r="Q500" s="22"/>
      <c r="R500" s="22"/>
    </row>
    <row r="501" spans="1:18" s="1" customFormat="1">
      <c r="A501" s="277"/>
      <c r="B501" s="19"/>
      <c r="C501" s="19"/>
      <c r="D501" s="19"/>
      <c r="E501" s="19"/>
      <c r="F501" s="19"/>
      <c r="G501" s="19"/>
      <c r="H501" s="15"/>
      <c r="I501" s="15"/>
      <c r="J501" s="87"/>
      <c r="K501" s="89"/>
      <c r="L501" s="241"/>
      <c r="M501" s="241"/>
      <c r="N501" s="241"/>
      <c r="O501" s="241"/>
      <c r="P501" s="22"/>
      <c r="Q501" s="22"/>
      <c r="R501" s="22"/>
    </row>
    <row r="502" spans="1:18" s="82" customFormat="1">
      <c r="A502" s="277"/>
      <c r="B502" s="83"/>
      <c r="C502" s="60"/>
      <c r="D502" s="60"/>
      <c r="E502" s="60"/>
      <c r="F502" s="60"/>
      <c r="G502" s="60"/>
      <c r="H502" s="90"/>
      <c r="I502" s="90"/>
      <c r="J502" s="87"/>
      <c r="K502" s="89"/>
      <c r="L502" s="241"/>
      <c r="M502" s="241"/>
      <c r="N502" s="241"/>
      <c r="O502" s="241"/>
      <c r="P502" s="22"/>
      <c r="Q502" s="22"/>
      <c r="R502" s="22"/>
    </row>
    <row r="503" spans="1:18" s="108" customFormat="1">
      <c r="A503" s="277"/>
      <c r="B503" s="113"/>
      <c r="C503" s="4"/>
      <c r="D503" s="4"/>
      <c r="E503" s="4"/>
      <c r="F503" s="4"/>
      <c r="G503" s="4"/>
      <c r="H503" s="308"/>
      <c r="I503" s="308"/>
      <c r="J503" s="59"/>
      <c r="K503" s="101"/>
      <c r="L503" s="241"/>
      <c r="M503" s="241"/>
      <c r="N503" s="241"/>
      <c r="O503" s="241"/>
      <c r="P503" s="22"/>
      <c r="Q503" s="22"/>
      <c r="R503" s="22"/>
    </row>
    <row r="504" spans="1:18" s="108" customFormat="1">
      <c r="A504" s="277"/>
      <c r="B504" s="19" t="s">
        <v>434</v>
      </c>
      <c r="C504" s="4"/>
      <c r="D504" s="4"/>
      <c r="E504" s="4"/>
      <c r="F504" s="4"/>
      <c r="G504" s="4"/>
      <c r="H504" s="308"/>
      <c r="I504" s="308"/>
      <c r="J504" s="59"/>
      <c r="K504" s="101"/>
      <c r="L504" s="241"/>
      <c r="M504" s="241"/>
      <c r="N504" s="241"/>
      <c r="O504" s="241"/>
      <c r="P504" s="22"/>
      <c r="Q504" s="22"/>
      <c r="R504" s="22"/>
    </row>
    <row r="505" spans="1:18">
      <c r="A505" s="277"/>
      <c r="B505" s="19"/>
      <c r="C505" s="19"/>
      <c r="D505" s="19"/>
      <c r="E505" s="19"/>
      <c r="F505" s="19"/>
      <c r="G505" s="19"/>
      <c r="H505" s="15"/>
      <c r="I505" s="15"/>
      <c r="L505" s="241"/>
      <c r="M505" s="241"/>
      <c r="N505" s="241"/>
      <c r="O505" s="241"/>
      <c r="P505" s="22"/>
      <c r="Q505" s="22"/>
      <c r="R505" s="22"/>
    </row>
    <row r="506" spans="1:18">
      <c r="A506" s="277"/>
      <c r="B506" s="19"/>
      <c r="C506" s="4"/>
      <c r="D506" s="4"/>
      <c r="F506" s="4"/>
      <c r="G506" s="4"/>
      <c r="H506" s="308"/>
      <c r="I506" s="308"/>
      <c r="J506" s="74" t="s">
        <v>68</v>
      </c>
      <c r="K506" s="167"/>
      <c r="L506" s="241"/>
      <c r="M506" s="241"/>
      <c r="N506" s="241"/>
      <c r="O506" s="241"/>
      <c r="P506" s="22"/>
      <c r="Q506" s="22"/>
      <c r="R506" s="22"/>
    </row>
    <row r="507" spans="1:18">
      <c r="A507" s="277"/>
      <c r="B507" s="2"/>
      <c r="C507" s="60"/>
      <c r="D507" s="4"/>
      <c r="F507" s="4"/>
      <c r="G507" s="4"/>
      <c r="H507" s="308"/>
      <c r="I507" s="65" t="s">
        <v>1072</v>
      </c>
      <c r="J507" s="66"/>
      <c r="K507" s="168"/>
      <c r="L507" s="241"/>
      <c r="M507" s="241"/>
      <c r="N507" s="241"/>
      <c r="O507" s="241"/>
      <c r="P507" s="22"/>
      <c r="Q507" s="22"/>
      <c r="R507" s="22"/>
    </row>
    <row r="508" spans="1:18" s="112" customFormat="1" ht="70.150000000000006" customHeight="1">
      <c r="A508" s="369" t="s">
        <v>1225</v>
      </c>
      <c r="B508" s="108"/>
      <c r="C508" s="404" t="s">
        <v>1226</v>
      </c>
      <c r="D508" s="405"/>
      <c r="E508" s="405"/>
      <c r="F508" s="405"/>
      <c r="G508" s="405"/>
      <c r="H508" s="406"/>
      <c r="I508" s="116" t="s">
        <v>435</v>
      </c>
      <c r="J508" s="180"/>
      <c r="K508" s="251" t="str">
        <f t="shared" ref="K508:K515" si="11">IF(OR(COUNTIF(J508,"未確認")&gt;0,COUNTIF(J508,"*")&gt;0),"※","")</f>
        <v/>
      </c>
      <c r="L508" s="241"/>
      <c r="M508" s="241"/>
      <c r="N508" s="241"/>
      <c r="O508" s="241"/>
      <c r="P508" s="22"/>
      <c r="Q508" s="22"/>
      <c r="R508" s="22"/>
    </row>
    <row r="509" spans="1:18" s="112" customFormat="1" ht="56.1" customHeight="1">
      <c r="A509" s="369" t="s">
        <v>1227</v>
      </c>
      <c r="B509" s="113"/>
      <c r="C509" s="404" t="s">
        <v>1228</v>
      </c>
      <c r="D509" s="535"/>
      <c r="E509" s="535"/>
      <c r="F509" s="535"/>
      <c r="G509" s="535"/>
      <c r="H509" s="536"/>
      <c r="I509" s="116" t="s">
        <v>436</v>
      </c>
      <c r="J509" s="180"/>
      <c r="K509" s="251" t="str">
        <f t="shared" si="11"/>
        <v/>
      </c>
      <c r="L509" s="241"/>
      <c r="M509" s="241"/>
      <c r="N509" s="241"/>
      <c r="O509" s="241"/>
      <c r="P509" s="22"/>
      <c r="Q509" s="22"/>
      <c r="R509" s="22"/>
    </row>
    <row r="510" spans="1:18" s="112" customFormat="1" ht="78">
      <c r="A510" s="369" t="s">
        <v>1229</v>
      </c>
      <c r="B510" s="113"/>
      <c r="C510" s="404" t="s">
        <v>2189</v>
      </c>
      <c r="D510" s="535"/>
      <c r="E510" s="535"/>
      <c r="F510" s="535"/>
      <c r="G510" s="535"/>
      <c r="H510" s="536"/>
      <c r="I510" s="116" t="s">
        <v>437</v>
      </c>
      <c r="J510" s="180"/>
      <c r="K510" s="251" t="str">
        <f t="shared" si="11"/>
        <v/>
      </c>
      <c r="L510" s="241"/>
      <c r="M510" s="241"/>
      <c r="N510" s="241"/>
      <c r="O510" s="241"/>
      <c r="P510" s="22"/>
      <c r="Q510" s="22"/>
      <c r="R510" s="22"/>
    </row>
    <row r="511" spans="1:18" s="112" customFormat="1" ht="56.1" customHeight="1">
      <c r="A511" s="369" t="s">
        <v>1231</v>
      </c>
      <c r="B511" s="113"/>
      <c r="C511" s="404" t="s">
        <v>2190</v>
      </c>
      <c r="D511" s="540"/>
      <c r="E511" s="540"/>
      <c r="F511" s="540"/>
      <c r="G511" s="540"/>
      <c r="H511" s="541"/>
      <c r="I511" s="116" t="s">
        <v>439</v>
      </c>
      <c r="J511" s="180"/>
      <c r="K511" s="251" t="str">
        <f t="shared" si="11"/>
        <v/>
      </c>
      <c r="L511" s="241"/>
      <c r="M511" s="241"/>
      <c r="N511" s="241"/>
      <c r="O511" s="241"/>
      <c r="P511" s="22"/>
      <c r="Q511" s="22"/>
      <c r="R511" s="22"/>
    </row>
    <row r="512" spans="1:18" s="112" customFormat="1" ht="84" customHeight="1">
      <c r="A512" s="369" t="s">
        <v>1232</v>
      </c>
      <c r="B512" s="113"/>
      <c r="C512" s="404" t="s">
        <v>2191</v>
      </c>
      <c r="D512" s="535"/>
      <c r="E512" s="535"/>
      <c r="F512" s="535"/>
      <c r="G512" s="535"/>
      <c r="H512" s="536"/>
      <c r="I512" s="116" t="s">
        <v>440</v>
      </c>
      <c r="J512" s="180"/>
      <c r="K512" s="251" t="str">
        <f t="shared" si="11"/>
        <v/>
      </c>
      <c r="L512" s="241"/>
      <c r="M512" s="241"/>
      <c r="N512" s="241"/>
      <c r="O512" s="241"/>
      <c r="P512" s="22"/>
      <c r="Q512" s="22"/>
      <c r="R512" s="22"/>
    </row>
    <row r="513" spans="1:18" s="112" customFormat="1" ht="70.150000000000006" customHeight="1">
      <c r="A513" s="369" t="s">
        <v>1234</v>
      </c>
      <c r="B513" s="113"/>
      <c r="C513" s="404" t="s">
        <v>2192</v>
      </c>
      <c r="D513" s="535"/>
      <c r="E513" s="535"/>
      <c r="F513" s="535"/>
      <c r="G513" s="535"/>
      <c r="H513" s="536"/>
      <c r="I513" s="116" t="s">
        <v>441</v>
      </c>
      <c r="J513" s="180"/>
      <c r="K513" s="251" t="str">
        <f t="shared" si="11"/>
        <v/>
      </c>
      <c r="L513" s="241"/>
      <c r="M513" s="241"/>
      <c r="N513" s="241"/>
      <c r="O513" s="241"/>
      <c r="P513" s="22"/>
      <c r="Q513" s="22"/>
      <c r="R513" s="22"/>
    </row>
    <row r="514" spans="1:18" s="112" customFormat="1" ht="98.1" customHeight="1">
      <c r="A514" s="369" t="s">
        <v>1236</v>
      </c>
      <c r="B514" s="113"/>
      <c r="C514" s="404" t="s">
        <v>2193</v>
      </c>
      <c r="D514" s="535"/>
      <c r="E514" s="535"/>
      <c r="F514" s="535"/>
      <c r="G514" s="535"/>
      <c r="H514" s="536"/>
      <c r="I514" s="116" t="s">
        <v>442</v>
      </c>
      <c r="J514" s="180"/>
      <c r="K514" s="251" t="str">
        <f t="shared" si="11"/>
        <v/>
      </c>
      <c r="L514" s="241"/>
      <c r="M514" s="241"/>
      <c r="N514" s="241"/>
      <c r="O514" s="241"/>
      <c r="P514" s="22"/>
      <c r="Q514" s="22"/>
      <c r="R514" s="22"/>
    </row>
    <row r="515" spans="1:18" s="112" customFormat="1" ht="84" customHeight="1">
      <c r="A515" s="369" t="s">
        <v>1238</v>
      </c>
      <c r="B515" s="113"/>
      <c r="C515" s="404" t="s">
        <v>2194</v>
      </c>
      <c r="D515" s="540"/>
      <c r="E515" s="540"/>
      <c r="F515" s="540"/>
      <c r="G515" s="540"/>
      <c r="H515" s="541"/>
      <c r="I515" s="116" t="s">
        <v>444</v>
      </c>
      <c r="J515" s="180"/>
      <c r="K515" s="251" t="str">
        <f t="shared" si="11"/>
        <v/>
      </c>
      <c r="L515" s="59"/>
      <c r="M515" s="262"/>
      <c r="N515" s="241"/>
      <c r="O515" s="241"/>
      <c r="P515" s="22"/>
      <c r="Q515" s="22"/>
      <c r="R515" s="22"/>
    </row>
    <row r="516" spans="1:18" s="1" customFormat="1">
      <c r="A516" s="277"/>
      <c r="B516" s="19"/>
      <c r="C516" s="19"/>
      <c r="D516" s="19"/>
      <c r="E516" s="19"/>
      <c r="F516" s="19"/>
      <c r="G516" s="19"/>
      <c r="H516" s="15"/>
      <c r="I516" s="15"/>
      <c r="J516" s="87"/>
      <c r="K516" s="89"/>
      <c r="L516" s="241"/>
      <c r="M516" s="241"/>
      <c r="N516" s="241"/>
      <c r="O516" s="241"/>
      <c r="P516" s="22"/>
      <c r="Q516" s="22"/>
      <c r="R516" s="22"/>
    </row>
    <row r="517" spans="1:18" s="82" customFormat="1">
      <c r="A517" s="277"/>
      <c r="B517" s="83"/>
      <c r="C517" s="60"/>
      <c r="D517" s="60"/>
      <c r="E517" s="60"/>
      <c r="F517" s="60"/>
      <c r="G517" s="60"/>
      <c r="H517" s="90"/>
      <c r="I517" s="90"/>
      <c r="J517" s="87"/>
      <c r="K517" s="89"/>
      <c r="L517" s="241"/>
      <c r="M517" s="241"/>
      <c r="N517" s="241"/>
      <c r="O517" s="241"/>
      <c r="P517" s="22"/>
      <c r="Q517" s="22"/>
      <c r="R517" s="22"/>
    </row>
    <row r="518" spans="1:18" s="108" customFormat="1">
      <c r="A518" s="277"/>
      <c r="B518" s="113"/>
      <c r="C518" s="4"/>
      <c r="D518" s="4"/>
      <c r="E518" s="4"/>
      <c r="F518" s="4"/>
      <c r="G518" s="4"/>
      <c r="H518" s="308"/>
      <c r="I518" s="308"/>
      <c r="J518" s="59"/>
      <c r="K518" s="101"/>
      <c r="L518" s="241"/>
      <c r="M518" s="241"/>
      <c r="N518" s="241"/>
      <c r="O518" s="241"/>
      <c r="P518" s="22"/>
      <c r="Q518" s="22"/>
      <c r="R518" s="22"/>
    </row>
    <row r="519" spans="1:18" s="108" customFormat="1">
      <c r="A519" s="277"/>
      <c r="B519" s="19" t="s">
        <v>2195</v>
      </c>
      <c r="C519" s="4"/>
      <c r="D519" s="4"/>
      <c r="E519" s="4"/>
      <c r="F519" s="4"/>
      <c r="G519" s="4"/>
      <c r="H519" s="308"/>
      <c r="I519" s="308"/>
      <c r="J519" s="59"/>
      <c r="K519" s="101"/>
      <c r="L519" s="241"/>
      <c r="M519" s="241"/>
      <c r="N519" s="241"/>
      <c r="O519" s="241"/>
      <c r="P519" s="22"/>
      <c r="Q519" s="22"/>
      <c r="R519" s="22"/>
    </row>
    <row r="520" spans="1:18">
      <c r="A520" s="277"/>
      <c r="B520" s="19"/>
      <c r="C520" s="19"/>
      <c r="D520" s="19"/>
      <c r="E520" s="19"/>
      <c r="F520" s="19"/>
      <c r="G520" s="19"/>
      <c r="H520" s="15"/>
      <c r="I520" s="15"/>
      <c r="L520" s="241"/>
      <c r="M520" s="241"/>
      <c r="N520" s="241"/>
      <c r="O520" s="241"/>
      <c r="P520" s="22"/>
      <c r="Q520" s="22"/>
      <c r="R520" s="22"/>
    </row>
    <row r="521" spans="1:18">
      <c r="A521" s="277"/>
      <c r="B521" s="19"/>
      <c r="C521" s="4"/>
      <c r="D521" s="4"/>
      <c r="F521" s="4"/>
      <c r="G521" s="4"/>
      <c r="H521" s="308"/>
      <c r="I521" s="308"/>
      <c r="J521" s="74" t="s">
        <v>68</v>
      </c>
      <c r="K521" s="167"/>
      <c r="L521" s="241"/>
      <c r="M521" s="241"/>
      <c r="N521" s="241"/>
      <c r="O521" s="241"/>
      <c r="P521" s="22"/>
      <c r="Q521" s="22"/>
      <c r="R521" s="22"/>
    </row>
    <row r="522" spans="1:18">
      <c r="A522" s="277"/>
      <c r="B522" s="2"/>
      <c r="C522" s="60"/>
      <c r="D522" s="4"/>
      <c r="F522" s="4"/>
      <c r="G522" s="4"/>
      <c r="H522" s="308"/>
      <c r="I522" s="65" t="s">
        <v>1072</v>
      </c>
      <c r="J522" s="66"/>
      <c r="K522" s="168"/>
      <c r="L522" s="241"/>
      <c r="M522" s="241"/>
      <c r="N522" s="241"/>
      <c r="O522" s="241"/>
      <c r="P522" s="22"/>
      <c r="Q522" s="22"/>
      <c r="R522" s="22"/>
    </row>
    <row r="523" spans="1:18" s="112" customFormat="1" ht="42" customHeight="1">
      <c r="A523" s="369" t="s">
        <v>1244</v>
      </c>
      <c r="B523" s="108"/>
      <c r="C523" s="407" t="s">
        <v>2196</v>
      </c>
      <c r="D523" s="426"/>
      <c r="E523" s="426"/>
      <c r="F523" s="426"/>
      <c r="G523" s="426"/>
      <c r="H523" s="408"/>
      <c r="I523" s="116" t="s">
        <v>446</v>
      </c>
      <c r="J523" s="180"/>
      <c r="K523" s="251" t="str">
        <f t="shared" ref="K523:K537" si="12">IF(OR(COUNTIF(J523,"未確認")&gt;0,COUNTIF(J523,"*")&gt;0),"※","")</f>
        <v/>
      </c>
      <c r="L523" s="241"/>
      <c r="M523" s="241"/>
      <c r="N523" s="241"/>
      <c r="O523" s="241"/>
      <c r="P523" s="22"/>
      <c r="Q523" s="22"/>
      <c r="R523" s="22"/>
    </row>
    <row r="524" spans="1:18" s="112" customFormat="1" ht="70.150000000000006" customHeight="1">
      <c r="A524" s="369" t="s">
        <v>1246</v>
      </c>
      <c r="B524" s="83"/>
      <c r="C524" s="171"/>
      <c r="D524" s="200"/>
      <c r="E524" s="404" t="s">
        <v>1941</v>
      </c>
      <c r="F524" s="535"/>
      <c r="G524" s="535"/>
      <c r="H524" s="536"/>
      <c r="I524" s="116" t="s">
        <v>447</v>
      </c>
      <c r="J524" s="180"/>
      <c r="K524" s="251" t="str">
        <f t="shared" si="12"/>
        <v/>
      </c>
      <c r="L524" s="241"/>
      <c r="M524" s="241"/>
      <c r="N524" s="241"/>
      <c r="O524" s="241"/>
      <c r="P524" s="22"/>
      <c r="Q524" s="22"/>
      <c r="R524" s="22"/>
    </row>
    <row r="525" spans="1:18" s="112" customFormat="1" ht="70.150000000000006" customHeight="1">
      <c r="A525" s="369" t="s">
        <v>1248</v>
      </c>
      <c r="B525" s="83"/>
      <c r="C525" s="171"/>
      <c r="D525" s="200"/>
      <c r="E525" s="404" t="s">
        <v>1249</v>
      </c>
      <c r="F525" s="535"/>
      <c r="G525" s="535"/>
      <c r="H525" s="536"/>
      <c r="I525" s="116" t="s">
        <v>448</v>
      </c>
      <c r="J525" s="180"/>
      <c r="K525" s="251" t="str">
        <f t="shared" si="12"/>
        <v/>
      </c>
      <c r="L525" s="241"/>
      <c r="M525" s="241"/>
      <c r="N525" s="241"/>
      <c r="O525" s="241"/>
      <c r="P525" s="22"/>
      <c r="Q525" s="22"/>
      <c r="R525" s="22"/>
    </row>
    <row r="526" spans="1:18" s="112" customFormat="1" ht="70.150000000000006" customHeight="1">
      <c r="A526" s="369" t="s">
        <v>1250</v>
      </c>
      <c r="B526" s="83"/>
      <c r="C526" s="171"/>
      <c r="D526" s="200"/>
      <c r="E526" s="404" t="s">
        <v>449</v>
      </c>
      <c r="F526" s="535"/>
      <c r="G526" s="535"/>
      <c r="H526" s="536"/>
      <c r="I526" s="116" t="s">
        <v>450</v>
      </c>
      <c r="J526" s="180"/>
      <c r="K526" s="251" t="str">
        <f t="shared" si="12"/>
        <v/>
      </c>
      <c r="L526" s="241"/>
      <c r="M526" s="241"/>
      <c r="N526" s="241"/>
      <c r="O526" s="241"/>
      <c r="P526" s="22"/>
      <c r="Q526" s="22"/>
      <c r="R526" s="22"/>
    </row>
    <row r="527" spans="1:18" s="112" customFormat="1" ht="84" customHeight="1">
      <c r="A527" s="369" t="s">
        <v>1251</v>
      </c>
      <c r="B527" s="83"/>
      <c r="C527" s="316"/>
      <c r="D527" s="319"/>
      <c r="E527" s="404" t="s">
        <v>2197</v>
      </c>
      <c r="F527" s="535"/>
      <c r="G527" s="535"/>
      <c r="H527" s="536"/>
      <c r="I527" s="116" t="s">
        <v>451</v>
      </c>
      <c r="J527" s="180"/>
      <c r="K527" s="251" t="str">
        <f t="shared" si="12"/>
        <v/>
      </c>
      <c r="L527" s="241"/>
      <c r="M527" s="241"/>
      <c r="N527" s="241"/>
      <c r="O527" s="241"/>
      <c r="P527" s="22"/>
      <c r="Q527" s="22"/>
      <c r="R527" s="22"/>
    </row>
    <row r="528" spans="1:18" s="112" customFormat="1" ht="70.150000000000006" customHeight="1">
      <c r="A528" s="369" t="s">
        <v>1253</v>
      </c>
      <c r="B528" s="83"/>
      <c r="C528" s="171"/>
      <c r="D528" s="200"/>
      <c r="E528" s="404" t="s">
        <v>2198</v>
      </c>
      <c r="F528" s="535"/>
      <c r="G528" s="535"/>
      <c r="H528" s="536"/>
      <c r="I528" s="116" t="s">
        <v>453</v>
      </c>
      <c r="J528" s="180"/>
      <c r="K528" s="251" t="str">
        <f t="shared" si="12"/>
        <v/>
      </c>
      <c r="L528" s="241"/>
      <c r="M528" s="241"/>
      <c r="N528" s="241"/>
      <c r="O528" s="241"/>
      <c r="P528" s="22"/>
      <c r="Q528" s="22"/>
      <c r="R528" s="22"/>
    </row>
    <row r="529" spans="1:18" s="112" customFormat="1" ht="56.1" customHeight="1">
      <c r="A529" s="369" t="s">
        <v>1255</v>
      </c>
      <c r="B529" s="83"/>
      <c r="C529" s="171"/>
      <c r="D529" s="200"/>
      <c r="E529" s="404" t="s">
        <v>2199</v>
      </c>
      <c r="F529" s="535"/>
      <c r="G529" s="535"/>
      <c r="H529" s="536"/>
      <c r="I529" s="116" t="s">
        <v>455</v>
      </c>
      <c r="J529" s="180"/>
      <c r="K529" s="251" t="str">
        <f t="shared" si="12"/>
        <v/>
      </c>
      <c r="L529" s="241"/>
      <c r="M529" s="241"/>
      <c r="N529" s="241"/>
      <c r="O529" s="241"/>
      <c r="P529" s="22"/>
      <c r="Q529" s="22"/>
      <c r="R529" s="22"/>
    </row>
    <row r="530" spans="1:18" s="112" customFormat="1" ht="70.150000000000006" customHeight="1">
      <c r="A530" s="369" t="s">
        <v>1257</v>
      </c>
      <c r="B530" s="83"/>
      <c r="C530" s="171"/>
      <c r="D530" s="200"/>
      <c r="E530" s="404" t="s">
        <v>456</v>
      </c>
      <c r="F530" s="535"/>
      <c r="G530" s="535"/>
      <c r="H530" s="536"/>
      <c r="I530" s="116" t="s">
        <v>457</v>
      </c>
      <c r="J530" s="180"/>
      <c r="K530" s="251" t="str">
        <f t="shared" si="12"/>
        <v/>
      </c>
      <c r="L530" s="241"/>
      <c r="M530" s="241"/>
      <c r="N530" s="241"/>
      <c r="O530" s="241"/>
      <c r="P530" s="22"/>
      <c r="Q530" s="22"/>
      <c r="R530" s="22"/>
    </row>
    <row r="531" spans="1:18" s="112" customFormat="1" ht="70.150000000000006" customHeight="1">
      <c r="A531" s="369" t="s">
        <v>1259</v>
      </c>
      <c r="B531" s="83"/>
      <c r="C531" s="173"/>
      <c r="D531" s="201"/>
      <c r="E531" s="404" t="s">
        <v>2200</v>
      </c>
      <c r="F531" s="535"/>
      <c r="G531" s="535"/>
      <c r="H531" s="536"/>
      <c r="I531" s="116" t="s">
        <v>458</v>
      </c>
      <c r="J531" s="180"/>
      <c r="K531" s="251" t="str">
        <f t="shared" si="12"/>
        <v/>
      </c>
      <c r="L531" s="241"/>
      <c r="M531" s="241"/>
      <c r="N531" s="241"/>
      <c r="O531" s="241"/>
      <c r="P531" s="22"/>
      <c r="Q531" s="22"/>
      <c r="R531" s="22"/>
    </row>
    <row r="532" spans="1:18" s="112" customFormat="1" ht="70.150000000000006" customHeight="1">
      <c r="A532" s="369" t="s">
        <v>1261</v>
      </c>
      <c r="B532" s="83"/>
      <c r="C532" s="449" t="s">
        <v>459</v>
      </c>
      <c r="D532" s="451"/>
      <c r="E532" s="451"/>
      <c r="F532" s="451"/>
      <c r="G532" s="451"/>
      <c r="H532" s="451"/>
      <c r="I532" s="116" t="s">
        <v>1263</v>
      </c>
      <c r="J532" s="180"/>
      <c r="K532" s="251" t="str">
        <f t="shared" si="12"/>
        <v/>
      </c>
      <c r="L532" s="241"/>
      <c r="M532" s="241"/>
      <c r="N532" s="241"/>
      <c r="O532" s="241"/>
      <c r="P532" s="22"/>
      <c r="Q532" s="22"/>
      <c r="R532" s="22"/>
    </row>
    <row r="533" spans="1:18" s="112" customFormat="1" ht="72" customHeight="1">
      <c r="A533" s="369" t="s">
        <v>1264</v>
      </c>
      <c r="B533" s="83"/>
      <c r="C533" s="449" t="s">
        <v>2201</v>
      </c>
      <c r="D533" s="518"/>
      <c r="E533" s="518"/>
      <c r="F533" s="518"/>
      <c r="G533" s="518"/>
      <c r="H533" s="518"/>
      <c r="I533" s="129" t="s">
        <v>1266</v>
      </c>
      <c r="J533" s="180"/>
      <c r="K533" s="251" t="str">
        <f t="shared" si="12"/>
        <v/>
      </c>
      <c r="L533" s="241"/>
      <c r="M533" s="241"/>
      <c r="N533" s="241"/>
      <c r="O533" s="241"/>
      <c r="P533" s="22"/>
      <c r="Q533" s="22"/>
      <c r="R533" s="22"/>
    </row>
    <row r="534" spans="1:18" s="112" customFormat="1" ht="70.150000000000006" customHeight="1">
      <c r="A534" s="369" t="s">
        <v>1267</v>
      </c>
      <c r="B534" s="83"/>
      <c r="C534" s="449" t="s">
        <v>2202</v>
      </c>
      <c r="D534" s="451"/>
      <c r="E534" s="451"/>
      <c r="F534" s="451"/>
      <c r="G534" s="451"/>
      <c r="H534" s="451"/>
      <c r="I534" s="116" t="s">
        <v>1269</v>
      </c>
      <c r="J534" s="180"/>
      <c r="K534" s="251" t="str">
        <f t="shared" si="12"/>
        <v/>
      </c>
      <c r="L534" s="241"/>
      <c r="M534" s="241"/>
      <c r="N534" s="241"/>
      <c r="O534" s="241"/>
      <c r="P534" s="22"/>
      <c r="Q534" s="22"/>
      <c r="R534" s="22"/>
    </row>
    <row r="535" spans="1:18" s="112" customFormat="1" ht="56.1" customHeight="1">
      <c r="A535" s="369" t="s">
        <v>1270</v>
      </c>
      <c r="B535" s="83"/>
      <c r="C535" s="449" t="s">
        <v>1271</v>
      </c>
      <c r="D535" s="451"/>
      <c r="E535" s="451"/>
      <c r="F535" s="451"/>
      <c r="G535" s="451"/>
      <c r="H535" s="451"/>
      <c r="I535" s="116" t="s">
        <v>462</v>
      </c>
      <c r="J535" s="180"/>
      <c r="K535" s="251" t="str">
        <f t="shared" si="12"/>
        <v/>
      </c>
      <c r="L535" s="241"/>
      <c r="M535" s="241"/>
      <c r="N535" s="241"/>
      <c r="O535" s="241"/>
      <c r="P535" s="22"/>
      <c r="Q535" s="22"/>
      <c r="R535" s="22"/>
    </row>
    <row r="536" spans="1:18" s="112" customFormat="1" ht="70.150000000000006" customHeight="1">
      <c r="A536" s="369" t="s">
        <v>1272</v>
      </c>
      <c r="B536" s="83"/>
      <c r="C536" s="449" t="s">
        <v>2203</v>
      </c>
      <c r="D536" s="518"/>
      <c r="E536" s="518"/>
      <c r="F536" s="518"/>
      <c r="G536" s="518"/>
      <c r="H536" s="518"/>
      <c r="I536" s="116" t="s">
        <v>1274</v>
      </c>
      <c r="J536" s="180"/>
      <c r="K536" s="251" t="str">
        <f t="shared" si="12"/>
        <v/>
      </c>
      <c r="L536" s="241"/>
      <c r="M536" s="241"/>
      <c r="N536" s="241"/>
      <c r="O536" s="241"/>
      <c r="P536" s="22"/>
      <c r="Q536" s="22"/>
      <c r="R536" s="22"/>
    </row>
    <row r="537" spans="1:18" s="112" customFormat="1" ht="84" customHeight="1">
      <c r="A537" s="369" t="s">
        <v>1275</v>
      </c>
      <c r="B537" s="83"/>
      <c r="C537" s="449" t="s">
        <v>1276</v>
      </c>
      <c r="D537" s="451"/>
      <c r="E537" s="451"/>
      <c r="F537" s="451"/>
      <c r="G537" s="451"/>
      <c r="H537" s="451"/>
      <c r="I537" s="116" t="s">
        <v>1277</v>
      </c>
      <c r="J537" s="180"/>
      <c r="K537" s="251" t="str">
        <f t="shared" si="12"/>
        <v/>
      </c>
      <c r="L537" s="241"/>
      <c r="M537" s="241"/>
      <c r="N537" s="241"/>
      <c r="O537" s="241"/>
      <c r="P537" s="22"/>
      <c r="Q537" s="22"/>
      <c r="R537" s="22"/>
    </row>
    <row r="538" spans="1:18" s="1" customFormat="1">
      <c r="A538" s="277"/>
      <c r="B538" s="19"/>
      <c r="C538" s="19"/>
      <c r="D538" s="19"/>
      <c r="E538" s="19"/>
      <c r="F538" s="19"/>
      <c r="G538" s="19"/>
      <c r="H538" s="15"/>
      <c r="I538" s="15"/>
      <c r="J538" s="87"/>
      <c r="K538" s="89"/>
      <c r="L538" s="241"/>
      <c r="M538" s="241"/>
      <c r="N538" s="241"/>
      <c r="O538" s="241"/>
      <c r="P538" s="22"/>
      <c r="Q538" s="22"/>
      <c r="R538" s="22"/>
    </row>
    <row r="539" spans="1:18" s="82" customFormat="1">
      <c r="A539" s="277"/>
      <c r="B539" s="83"/>
      <c r="C539" s="60"/>
      <c r="D539" s="60"/>
      <c r="E539" s="60"/>
      <c r="F539" s="60"/>
      <c r="G539" s="60"/>
      <c r="H539" s="90"/>
      <c r="I539" s="90"/>
      <c r="J539" s="87"/>
      <c r="K539" s="89"/>
      <c r="L539" s="241"/>
      <c r="M539" s="241"/>
      <c r="N539" s="241"/>
      <c r="O539" s="241"/>
      <c r="P539" s="22"/>
      <c r="Q539" s="22"/>
      <c r="R539" s="22"/>
    </row>
    <row r="540" spans="1:18" s="108" customFormat="1">
      <c r="A540" s="277"/>
      <c r="B540" s="113"/>
      <c r="C540" s="4"/>
      <c r="D540" s="4"/>
      <c r="E540" s="4"/>
      <c r="F540" s="4"/>
      <c r="G540" s="4"/>
      <c r="H540" s="308"/>
      <c r="I540" s="308"/>
      <c r="J540" s="59"/>
      <c r="K540" s="101"/>
      <c r="L540" s="241"/>
      <c r="M540" s="241"/>
      <c r="N540" s="241"/>
      <c r="O540" s="241"/>
      <c r="P540" s="22"/>
      <c r="Q540" s="22"/>
      <c r="R540" s="22"/>
    </row>
    <row r="541" spans="1:18">
      <c r="A541" s="277"/>
      <c r="B541" s="19"/>
      <c r="C541" s="19"/>
      <c r="D541" s="19"/>
      <c r="E541" s="19"/>
      <c r="F541" s="19"/>
      <c r="G541" s="19"/>
      <c r="H541" s="15"/>
      <c r="I541" s="15"/>
      <c r="L541" s="241"/>
      <c r="M541" s="241"/>
      <c r="N541" s="241"/>
      <c r="O541" s="241"/>
      <c r="P541" s="22"/>
      <c r="Q541" s="22"/>
      <c r="R541" s="22"/>
    </row>
    <row r="542" spans="1:18">
      <c r="A542" s="277"/>
      <c r="B542" s="19"/>
      <c r="C542" s="4"/>
      <c r="D542" s="4"/>
      <c r="F542" s="4"/>
      <c r="G542" s="4"/>
      <c r="H542" s="308"/>
      <c r="I542" s="308"/>
      <c r="J542" s="74" t="s">
        <v>68</v>
      </c>
      <c r="K542" s="167"/>
      <c r="L542" s="241"/>
      <c r="M542" s="241"/>
      <c r="N542" s="241"/>
      <c r="O542" s="241"/>
      <c r="P542" s="22"/>
      <c r="Q542" s="22"/>
      <c r="R542" s="22"/>
    </row>
    <row r="543" spans="1:18">
      <c r="A543" s="277"/>
      <c r="B543" s="2"/>
      <c r="C543" s="60"/>
      <c r="D543" s="4"/>
      <c r="F543" s="4"/>
      <c r="G543" s="4"/>
      <c r="H543" s="308"/>
      <c r="I543" s="65" t="s">
        <v>1403</v>
      </c>
      <c r="J543" s="66"/>
      <c r="K543" s="168"/>
      <c r="L543" s="241"/>
      <c r="M543" s="241"/>
      <c r="N543" s="241"/>
      <c r="O543" s="241"/>
      <c r="P543" s="22"/>
      <c r="Q543" s="22"/>
      <c r="R543" s="22"/>
    </row>
    <row r="544" spans="1:18" s="82" customFormat="1" ht="56.1" customHeight="1">
      <c r="A544" s="358" t="s">
        <v>2204</v>
      </c>
      <c r="B544" s="83"/>
      <c r="C544" s="423" t="s">
        <v>465</v>
      </c>
      <c r="D544" s="424"/>
      <c r="E544" s="424"/>
      <c r="F544" s="424"/>
      <c r="G544" s="424"/>
      <c r="H544" s="425"/>
      <c r="I544" s="129" t="s">
        <v>466</v>
      </c>
      <c r="J544" s="274">
        <v>0</v>
      </c>
      <c r="K544" s="251" t="str">
        <f>IF(OR(COUNTIF(J544,"未確認")&gt;0,COUNTIF(J544,"*")&gt;0),"※","")</f>
        <v/>
      </c>
      <c r="L544" s="241"/>
      <c r="M544" s="241"/>
      <c r="N544" s="241"/>
      <c r="O544" s="241"/>
      <c r="P544" s="22"/>
      <c r="Q544" s="22"/>
      <c r="R544" s="22"/>
    </row>
    <row r="545" spans="1:18" s="82" customFormat="1" ht="56.1" customHeight="1">
      <c r="A545" s="358" t="s">
        <v>2205</v>
      </c>
      <c r="B545" s="83"/>
      <c r="C545" s="449" t="s">
        <v>467</v>
      </c>
      <c r="D545" s="451"/>
      <c r="E545" s="451"/>
      <c r="F545" s="451"/>
      <c r="G545" s="451"/>
      <c r="H545" s="451"/>
      <c r="I545" s="129" t="s">
        <v>1282</v>
      </c>
      <c r="J545" s="278">
        <v>0</v>
      </c>
      <c r="K545" s="251" t="str">
        <f>IF(OR(COUNTIF(J545,"未確認")&gt;0,COUNTIF(J545,"*")&gt;0),"※","")</f>
        <v/>
      </c>
      <c r="L545" s="241"/>
      <c r="M545" s="241"/>
      <c r="N545" s="241"/>
      <c r="O545" s="241"/>
      <c r="P545" s="22"/>
      <c r="Q545" s="22"/>
      <c r="R545" s="22"/>
    </row>
    <row r="546" spans="1:18" s="82" customFormat="1" ht="35.1" customHeight="1">
      <c r="A546" s="358" t="s">
        <v>2206</v>
      </c>
      <c r="B546" s="83"/>
      <c r="C546" s="407" t="s">
        <v>468</v>
      </c>
      <c r="D546" s="534"/>
      <c r="E546" s="534"/>
      <c r="F546" s="534"/>
      <c r="G546" s="534"/>
      <c r="H546" s="463"/>
      <c r="I546" s="443" t="s">
        <v>1284</v>
      </c>
      <c r="J546" s="131"/>
      <c r="K546" s="251" t="str">
        <f t="shared" ref="K546:K548" si="13">IF(OR(COUNTIF(J546,"未確認")&gt;0,COUNTIF(J546,"*")&gt;0),"※","")</f>
        <v/>
      </c>
      <c r="L546" s="241"/>
      <c r="M546" s="241"/>
      <c r="N546" s="241"/>
      <c r="O546" s="241"/>
      <c r="P546" s="22"/>
      <c r="Q546" s="22"/>
      <c r="R546" s="22"/>
    </row>
    <row r="547" spans="1:18" s="82" customFormat="1" ht="35.1" customHeight="1">
      <c r="A547" s="358" t="s">
        <v>2207</v>
      </c>
      <c r="B547" s="83"/>
      <c r="C547" s="171"/>
      <c r="D547" s="200"/>
      <c r="E547" s="407" t="s">
        <v>469</v>
      </c>
      <c r="F547" s="426"/>
      <c r="G547" s="405"/>
      <c r="H547" s="406"/>
      <c r="I547" s="546"/>
      <c r="J547" s="131">
        <v>67</v>
      </c>
      <c r="K547" s="251" t="str">
        <f t="shared" si="13"/>
        <v/>
      </c>
      <c r="L547" s="241"/>
      <c r="M547" s="241"/>
      <c r="N547" s="241"/>
      <c r="O547" s="241"/>
      <c r="P547" s="22"/>
      <c r="Q547" s="22"/>
      <c r="R547" s="22"/>
    </row>
    <row r="548" spans="1:18" s="82" customFormat="1" ht="64.349999999999994" customHeight="1">
      <c r="A548" s="358" t="s">
        <v>2208</v>
      </c>
      <c r="B548" s="83"/>
      <c r="C548" s="173"/>
      <c r="D548" s="324"/>
      <c r="E548" s="516"/>
      <c r="F548" s="517"/>
      <c r="G548" s="421" t="s">
        <v>642</v>
      </c>
      <c r="H548" s="422"/>
      <c r="I548" s="547"/>
      <c r="J548" s="131">
        <v>0</v>
      </c>
      <c r="K548" s="251" t="str">
        <f t="shared" si="13"/>
        <v/>
      </c>
      <c r="L548" s="59"/>
      <c r="M548" s="262"/>
      <c r="N548" s="241"/>
      <c r="O548" s="241"/>
      <c r="P548" s="22"/>
      <c r="Q548" s="22"/>
      <c r="R548" s="22"/>
    </row>
    <row r="549" spans="1:18" s="1" customFormat="1">
      <c r="A549" s="277"/>
      <c r="B549" s="19"/>
      <c r="C549" s="19"/>
      <c r="D549" s="19"/>
      <c r="E549" s="19"/>
      <c r="F549" s="19"/>
      <c r="G549" s="19"/>
      <c r="H549" s="15"/>
      <c r="I549" s="15"/>
      <c r="J549" s="87"/>
      <c r="K549" s="89"/>
      <c r="L549" s="241"/>
      <c r="M549" s="241"/>
      <c r="N549" s="241"/>
      <c r="O549" s="241"/>
      <c r="P549" s="22"/>
      <c r="Q549" s="22"/>
      <c r="R549" s="22"/>
    </row>
    <row r="550" spans="1:18" s="82" customFormat="1">
      <c r="A550" s="277"/>
      <c r="B550" s="83"/>
      <c r="C550" s="60"/>
      <c r="D550" s="60"/>
      <c r="E550" s="60"/>
      <c r="F550" s="60"/>
      <c r="G550" s="60"/>
      <c r="H550" s="90"/>
      <c r="I550" s="90"/>
      <c r="J550" s="87"/>
      <c r="K550" s="89"/>
      <c r="L550" s="241"/>
      <c r="M550" s="241"/>
      <c r="N550" s="241"/>
      <c r="O550" s="241"/>
      <c r="P550" s="22"/>
      <c r="Q550" s="22"/>
      <c r="R550" s="22"/>
    </row>
    <row r="551" spans="1:18" s="1" customFormat="1">
      <c r="A551" s="277"/>
      <c r="B551" s="83"/>
      <c r="C551" s="4"/>
      <c r="D551" s="4"/>
      <c r="E551" s="4"/>
      <c r="F551" s="4"/>
      <c r="G551" s="4"/>
      <c r="H551" s="308"/>
      <c r="I551" s="308"/>
      <c r="J551" s="59"/>
      <c r="K551" s="101"/>
      <c r="L551" s="241"/>
      <c r="M551" s="241"/>
      <c r="N551" s="241"/>
      <c r="O551" s="241"/>
      <c r="P551" s="22"/>
      <c r="Q551" s="22"/>
      <c r="R551" s="22"/>
    </row>
    <row r="552" spans="1:18" s="1" customFormat="1">
      <c r="A552" s="277"/>
      <c r="B552" s="19" t="s">
        <v>512</v>
      </c>
      <c r="C552" s="4"/>
      <c r="D552" s="4"/>
      <c r="E552" s="4"/>
      <c r="F552" s="4"/>
      <c r="G552" s="4"/>
      <c r="H552" s="308"/>
      <c r="I552" s="308"/>
      <c r="J552" s="59"/>
      <c r="K552" s="101"/>
      <c r="L552" s="241"/>
      <c r="M552" s="241"/>
      <c r="N552" s="241"/>
      <c r="O552" s="241"/>
      <c r="P552" s="22"/>
      <c r="Q552" s="22"/>
      <c r="R552" s="22"/>
    </row>
    <row r="553" spans="1:18">
      <c r="A553" s="277"/>
      <c r="B553" s="19"/>
      <c r="C553" s="19"/>
      <c r="D553" s="19"/>
      <c r="E553" s="19"/>
      <c r="F553" s="19"/>
      <c r="G553" s="19"/>
      <c r="H553" s="15"/>
      <c r="I553" s="15"/>
      <c r="L553" s="241"/>
      <c r="M553" s="241"/>
      <c r="N553" s="241"/>
      <c r="O553" s="241"/>
      <c r="P553" s="22"/>
      <c r="Q553" s="22"/>
      <c r="R553" s="22"/>
    </row>
    <row r="554" spans="1:18">
      <c r="A554" s="277"/>
      <c r="B554" s="19"/>
      <c r="C554" s="4"/>
      <c r="D554" s="4"/>
      <c r="F554" s="4"/>
      <c r="G554" s="4"/>
      <c r="H554" s="308"/>
      <c r="I554" s="308"/>
      <c r="J554" s="74" t="s">
        <v>68</v>
      </c>
      <c r="K554" s="167"/>
      <c r="L554" s="241"/>
      <c r="M554" s="241"/>
      <c r="N554" s="241"/>
      <c r="O554" s="241"/>
      <c r="P554" s="22"/>
      <c r="Q554" s="22"/>
      <c r="R554" s="22"/>
    </row>
    <row r="555" spans="1:18">
      <c r="A555" s="277"/>
      <c r="B555" s="2"/>
      <c r="C555" s="60"/>
      <c r="D555" s="4"/>
      <c r="F555" s="4"/>
      <c r="G555" s="4"/>
      <c r="H555" s="308"/>
      <c r="I555" s="65" t="s">
        <v>69</v>
      </c>
      <c r="J555" s="66"/>
      <c r="K555" s="168"/>
      <c r="L555" s="241"/>
      <c r="M555" s="241"/>
      <c r="N555" s="241"/>
      <c r="O555" s="241"/>
      <c r="P555" s="22"/>
      <c r="Q555" s="22"/>
      <c r="R555" s="22"/>
    </row>
    <row r="556" spans="1:18" s="112" customFormat="1" ht="112.15" customHeight="1">
      <c r="A556" s="369" t="s">
        <v>1296</v>
      </c>
      <c r="B556" s="113"/>
      <c r="C556" s="404" t="s">
        <v>2209</v>
      </c>
      <c r="D556" s="540"/>
      <c r="E556" s="540"/>
      <c r="F556" s="540"/>
      <c r="G556" s="540"/>
      <c r="H556" s="541"/>
      <c r="I556" s="129" t="s">
        <v>472</v>
      </c>
      <c r="J556" s="180"/>
      <c r="K556" s="251" t="str">
        <f>IF(OR(COUNTIF(J556,"未確認")&gt;0,COUNTIF(J556,"*")&gt;0),"※","")</f>
        <v/>
      </c>
      <c r="L556" s="241"/>
      <c r="M556" s="241"/>
      <c r="N556" s="241"/>
      <c r="O556" s="241"/>
      <c r="P556" s="22"/>
      <c r="Q556" s="22"/>
      <c r="R556" s="22"/>
    </row>
    <row r="557" spans="1:18" s="112" customFormat="1" ht="42" customHeight="1">
      <c r="A557" s="369" t="s">
        <v>1297</v>
      </c>
      <c r="B557" s="113"/>
      <c r="C557" s="404" t="s">
        <v>1298</v>
      </c>
      <c r="D557" s="535"/>
      <c r="E557" s="535"/>
      <c r="F557" s="535"/>
      <c r="G557" s="535"/>
      <c r="H557" s="536"/>
      <c r="I557" s="116" t="s">
        <v>473</v>
      </c>
      <c r="J557" s="180"/>
      <c r="K557" s="251" t="str">
        <f t="shared" ref="K557:K558" si="14">IF(OR(COUNTIF(J557,"未確認")&gt;0,COUNTIF(J557,"*")&gt;0),"※","")</f>
        <v/>
      </c>
      <c r="L557" s="241"/>
      <c r="M557" s="241"/>
      <c r="N557" s="241"/>
      <c r="O557" s="241"/>
      <c r="P557" s="22"/>
      <c r="Q557" s="22"/>
      <c r="R557" s="22"/>
    </row>
    <row r="558" spans="1:18" s="112" customFormat="1" ht="84" customHeight="1">
      <c r="A558" s="369" t="s">
        <v>1299</v>
      </c>
      <c r="B558" s="113"/>
      <c r="C558" s="404" t="s">
        <v>1300</v>
      </c>
      <c r="D558" s="535"/>
      <c r="E558" s="535"/>
      <c r="F558" s="535"/>
      <c r="G558" s="535"/>
      <c r="H558" s="536"/>
      <c r="I558" s="116" t="s">
        <v>474</v>
      </c>
      <c r="J558" s="180"/>
      <c r="K558" s="251" t="str">
        <f t="shared" si="14"/>
        <v/>
      </c>
      <c r="L558" s="241"/>
      <c r="M558" s="241"/>
      <c r="N558" s="241"/>
      <c r="O558" s="241"/>
      <c r="P558" s="22"/>
      <c r="Q558" s="22"/>
      <c r="R558" s="22"/>
    </row>
    <row r="559" spans="1:18" s="1" customFormat="1">
      <c r="A559" s="277"/>
      <c r="B559" s="19"/>
      <c r="C559" s="19"/>
      <c r="D559" s="19"/>
      <c r="E559" s="19"/>
      <c r="F559" s="19"/>
      <c r="G559" s="19"/>
      <c r="H559" s="15"/>
      <c r="I559" s="15"/>
      <c r="J559" s="87"/>
      <c r="K559" s="89"/>
      <c r="L559" s="241"/>
      <c r="M559" s="241"/>
      <c r="N559" s="241"/>
      <c r="O559" s="241"/>
      <c r="P559" s="22"/>
      <c r="Q559" s="22"/>
      <c r="R559" s="22"/>
    </row>
    <row r="560" spans="1:18" s="82" customFormat="1">
      <c r="A560" s="277"/>
      <c r="B560" s="83"/>
      <c r="C560" s="60"/>
      <c r="D560" s="60"/>
      <c r="E560" s="60"/>
      <c r="F560" s="60"/>
      <c r="G560" s="60"/>
      <c r="H560" s="90"/>
      <c r="I560" s="90"/>
      <c r="J560" s="87"/>
      <c r="K560" s="89"/>
      <c r="L560" s="241"/>
      <c r="M560" s="241"/>
      <c r="N560" s="241"/>
      <c r="O560" s="241"/>
      <c r="P560" s="22"/>
      <c r="Q560" s="22"/>
      <c r="R560" s="22"/>
    </row>
    <row r="561" spans="1:18" s="108" customFormat="1">
      <c r="A561" s="277"/>
      <c r="C561" s="4"/>
      <c r="D561" s="4"/>
      <c r="E561" s="4"/>
      <c r="F561" s="4"/>
      <c r="G561" s="4"/>
      <c r="H561" s="308"/>
      <c r="I561" s="308"/>
      <c r="J561" s="59"/>
      <c r="K561" s="101"/>
      <c r="L561" s="241"/>
      <c r="M561" s="241"/>
      <c r="N561" s="241"/>
      <c r="O561" s="241"/>
      <c r="P561" s="22"/>
      <c r="Q561" s="22"/>
      <c r="R561" s="22"/>
    </row>
    <row r="562" spans="1:18" s="108" customFormat="1">
      <c r="A562" s="277"/>
      <c r="B562" s="19" t="s">
        <v>2210</v>
      </c>
      <c r="C562" s="4"/>
      <c r="D562" s="4"/>
      <c r="E562" s="4"/>
      <c r="F562" s="4"/>
      <c r="G562" s="4"/>
      <c r="H562" s="308"/>
      <c r="I562" s="308"/>
      <c r="J562" s="59"/>
      <c r="K562" s="101"/>
      <c r="L562" s="241"/>
      <c r="M562" s="241"/>
      <c r="N562" s="241"/>
      <c r="O562" s="241"/>
      <c r="P562" s="22"/>
      <c r="Q562" s="22"/>
      <c r="R562" s="22"/>
    </row>
    <row r="563" spans="1:18">
      <c r="A563" s="277"/>
      <c r="B563" s="19"/>
      <c r="C563" s="19"/>
      <c r="D563" s="19"/>
      <c r="E563" s="19"/>
      <c r="F563" s="19"/>
      <c r="G563" s="19"/>
      <c r="H563" s="15"/>
      <c r="I563" s="15"/>
      <c r="L563" s="241"/>
      <c r="M563" s="241"/>
      <c r="N563" s="241"/>
      <c r="O563" s="241"/>
      <c r="P563" s="22"/>
      <c r="Q563" s="22"/>
      <c r="R563" s="22"/>
    </row>
    <row r="564" spans="1:18">
      <c r="A564" s="277"/>
      <c r="B564" s="19"/>
      <c r="C564" s="4"/>
      <c r="D564" s="4"/>
      <c r="F564" s="4"/>
      <c r="G564" s="4"/>
      <c r="H564" s="308"/>
      <c r="I564" s="308"/>
      <c r="J564" s="74" t="s">
        <v>68</v>
      </c>
      <c r="K564" s="167"/>
      <c r="L564" s="241"/>
      <c r="M564" s="241"/>
      <c r="N564" s="241"/>
      <c r="O564" s="241"/>
      <c r="P564" s="22"/>
      <c r="Q564" s="22"/>
      <c r="R564" s="22"/>
    </row>
    <row r="565" spans="1:18">
      <c r="A565" s="277"/>
      <c r="B565" s="2"/>
      <c r="C565" s="60"/>
      <c r="D565" s="4"/>
      <c r="F565" s="4"/>
      <c r="G565" s="4"/>
      <c r="H565" s="308"/>
      <c r="I565" s="65" t="s">
        <v>69</v>
      </c>
      <c r="J565" s="66"/>
      <c r="K565" s="168"/>
      <c r="L565" s="241"/>
      <c r="M565" s="241"/>
      <c r="N565" s="241"/>
      <c r="O565" s="241"/>
      <c r="P565" s="22"/>
      <c r="Q565" s="22"/>
      <c r="R565" s="22"/>
    </row>
    <row r="566" spans="1:18" s="112" customFormat="1" ht="56.1" customHeight="1">
      <c r="A566" s="369" t="s">
        <v>1303</v>
      </c>
      <c r="B566" s="108"/>
      <c r="C566" s="404" t="s">
        <v>1304</v>
      </c>
      <c r="D566" s="405"/>
      <c r="E566" s="405"/>
      <c r="F566" s="405"/>
      <c r="G566" s="405"/>
      <c r="H566" s="406"/>
      <c r="I566" s="116" t="s">
        <v>475</v>
      </c>
      <c r="J566" s="180"/>
      <c r="K566" s="251" t="str">
        <f>IF(OR(COUNTIF(J566,"未確認")&gt;0,COUNTIF(J566,"*")&gt;0),"※","")</f>
        <v/>
      </c>
      <c r="L566" s="241"/>
      <c r="M566" s="241"/>
      <c r="N566" s="241"/>
      <c r="O566" s="241"/>
      <c r="P566" s="22"/>
      <c r="Q566" s="22"/>
      <c r="R566" s="22"/>
    </row>
    <row r="567" spans="1:18" s="112" customFormat="1" ht="56.1" customHeight="1">
      <c r="A567" s="369" t="s">
        <v>1305</v>
      </c>
      <c r="B567" s="113"/>
      <c r="C567" s="404" t="s">
        <v>1306</v>
      </c>
      <c r="D567" s="535"/>
      <c r="E567" s="535"/>
      <c r="F567" s="535"/>
      <c r="G567" s="535"/>
      <c r="H567" s="536"/>
      <c r="I567" s="116" t="s">
        <v>476</v>
      </c>
      <c r="J567" s="180"/>
      <c r="K567" s="251" t="str">
        <f t="shared" ref="K567:K570" si="15">IF(OR(COUNTIF(J567,"未確認")&gt;0,COUNTIF(J567,"*")&gt;0),"※","")</f>
        <v/>
      </c>
      <c r="L567" s="241"/>
      <c r="M567" s="241"/>
      <c r="N567" s="241"/>
      <c r="O567" s="241"/>
      <c r="P567" s="22"/>
      <c r="Q567" s="22"/>
      <c r="R567" s="22"/>
    </row>
    <row r="568" spans="1:18" s="112" customFormat="1" ht="70.150000000000006" customHeight="1">
      <c r="A568" s="369" t="s">
        <v>1307</v>
      </c>
      <c r="B568" s="113"/>
      <c r="C568" s="404" t="s">
        <v>528</v>
      </c>
      <c r="D568" s="540"/>
      <c r="E568" s="540"/>
      <c r="F568" s="540"/>
      <c r="G568" s="540"/>
      <c r="H568" s="541"/>
      <c r="I568" s="116" t="s">
        <v>477</v>
      </c>
      <c r="J568" s="180"/>
      <c r="K568" s="251" t="str">
        <f t="shared" si="15"/>
        <v/>
      </c>
      <c r="L568" s="241"/>
      <c r="M568" s="241"/>
      <c r="N568" s="241"/>
      <c r="O568" s="241"/>
      <c r="P568" s="22"/>
      <c r="Q568" s="22"/>
      <c r="R568" s="22"/>
    </row>
    <row r="569" spans="1:18" s="112" customFormat="1" ht="56.1" customHeight="1">
      <c r="A569" s="363" t="s">
        <v>2211</v>
      </c>
      <c r="B569" s="113"/>
      <c r="C569" s="404" t="s">
        <v>478</v>
      </c>
      <c r="D569" s="535"/>
      <c r="E569" s="535"/>
      <c r="F569" s="535"/>
      <c r="G569" s="535"/>
      <c r="H569" s="536"/>
      <c r="I569" s="116" t="s">
        <v>479</v>
      </c>
      <c r="J569" s="180"/>
      <c r="K569" s="251" t="str">
        <f t="shared" si="15"/>
        <v/>
      </c>
      <c r="L569" s="59"/>
      <c r="M569" s="262"/>
      <c r="N569" s="241"/>
      <c r="O569" s="241"/>
      <c r="P569" s="22"/>
      <c r="Q569" s="22"/>
      <c r="R569" s="22"/>
    </row>
    <row r="570" spans="1:18" s="112" customFormat="1" ht="70.150000000000006" customHeight="1">
      <c r="A570" s="369" t="s">
        <v>1310</v>
      </c>
      <c r="B570" s="113"/>
      <c r="C570" s="404" t="s">
        <v>2212</v>
      </c>
      <c r="D570" s="535"/>
      <c r="E570" s="535"/>
      <c r="F570" s="535"/>
      <c r="G570" s="535"/>
      <c r="H570" s="536"/>
      <c r="I570" s="116" t="s">
        <v>481</v>
      </c>
      <c r="J570" s="180"/>
      <c r="K570" s="251" t="str">
        <f t="shared" si="15"/>
        <v/>
      </c>
      <c r="L570" s="241"/>
      <c r="M570" s="241"/>
      <c r="N570" s="241"/>
      <c r="O570" s="241"/>
      <c r="P570" s="22"/>
      <c r="Q570" s="22"/>
      <c r="R570" s="22"/>
    </row>
    <row r="571" spans="1:18" s="1" customFormat="1">
      <c r="A571" s="277"/>
      <c r="B571" s="19"/>
      <c r="C571" s="19"/>
      <c r="D571" s="19"/>
      <c r="E571" s="19"/>
      <c r="F571" s="19"/>
      <c r="G571" s="19"/>
      <c r="H571" s="15"/>
      <c r="I571" s="15"/>
      <c r="J571" s="87"/>
      <c r="K571" s="89"/>
      <c r="L571" s="241"/>
      <c r="M571" s="241"/>
      <c r="N571" s="241"/>
      <c r="O571" s="241"/>
      <c r="P571" s="22"/>
      <c r="Q571" s="22"/>
      <c r="R571" s="22"/>
    </row>
    <row r="572" spans="1:18" s="82" customFormat="1">
      <c r="A572" s="277"/>
      <c r="B572" s="83"/>
      <c r="C572" s="60"/>
      <c r="D572" s="60"/>
      <c r="E572" s="60"/>
      <c r="F572" s="60"/>
      <c r="G572" s="60"/>
      <c r="H572" s="90"/>
      <c r="I572" s="90"/>
      <c r="J572" s="87"/>
      <c r="K572" s="89"/>
      <c r="L572" s="89"/>
      <c r="M572" s="89"/>
      <c r="N572" s="89"/>
      <c r="O572" s="89"/>
      <c r="P572" s="22"/>
      <c r="Q572" s="22"/>
      <c r="R572" s="22"/>
    </row>
    <row r="573" spans="1:18" s="108" customFormat="1">
      <c r="A573" s="277"/>
      <c r="C573" s="4"/>
      <c r="D573" s="4"/>
      <c r="E573" s="4"/>
      <c r="F573" s="4"/>
      <c r="G573" s="4"/>
      <c r="H573" s="308"/>
      <c r="I573" s="308"/>
      <c r="J573" s="59"/>
      <c r="K573" s="101"/>
      <c r="L573" s="241"/>
      <c r="M573" s="241"/>
      <c r="N573" s="241"/>
      <c r="O573" s="241"/>
      <c r="P573" s="22"/>
      <c r="Q573" s="22"/>
      <c r="R573" s="22"/>
    </row>
    <row r="574" spans="1:18" s="108" customFormat="1">
      <c r="A574" s="277"/>
      <c r="B574" s="19" t="s">
        <v>644</v>
      </c>
      <c r="C574" s="4"/>
      <c r="D574" s="4"/>
      <c r="E574" s="4"/>
      <c r="F574" s="4"/>
      <c r="G574" s="4"/>
      <c r="H574" s="308"/>
      <c r="I574" s="308"/>
      <c r="J574" s="59"/>
      <c r="K574" s="101"/>
      <c r="L574" s="241"/>
      <c r="M574" s="241"/>
      <c r="N574" s="241"/>
      <c r="O574" s="241"/>
      <c r="P574" s="22"/>
      <c r="Q574" s="22"/>
      <c r="R574" s="22"/>
    </row>
    <row r="575" spans="1:18">
      <c r="A575" s="277"/>
      <c r="B575" s="19"/>
      <c r="C575" s="19"/>
      <c r="D575" s="19"/>
      <c r="E575" s="19"/>
      <c r="F575" s="19"/>
      <c r="G575" s="19"/>
      <c r="H575" s="15"/>
      <c r="I575" s="15"/>
      <c r="L575" s="241"/>
      <c r="M575" s="241"/>
      <c r="N575" s="241"/>
      <c r="O575" s="241"/>
      <c r="P575" s="22"/>
      <c r="Q575" s="22"/>
      <c r="R575" s="22"/>
    </row>
    <row r="576" spans="1:18">
      <c r="A576" s="277"/>
      <c r="B576" s="19"/>
      <c r="C576" s="4"/>
      <c r="D576" s="4"/>
      <c r="F576" s="4"/>
      <c r="G576" s="4"/>
      <c r="H576" s="308"/>
      <c r="I576" s="308"/>
      <c r="J576" s="74" t="s">
        <v>68</v>
      </c>
      <c r="K576" s="167"/>
      <c r="L576" s="241"/>
      <c r="M576" s="241"/>
      <c r="N576" s="241"/>
      <c r="O576" s="241"/>
      <c r="P576" s="22"/>
      <c r="Q576" s="22"/>
      <c r="R576" s="22"/>
    </row>
    <row r="577" spans="1:51">
      <c r="A577" s="277"/>
      <c r="B577" s="2"/>
      <c r="C577" s="60"/>
      <c r="D577" s="4"/>
      <c r="F577" s="4"/>
      <c r="G577" s="4"/>
      <c r="H577" s="308"/>
      <c r="I577" s="65" t="s">
        <v>1072</v>
      </c>
      <c r="J577" s="66"/>
      <c r="K577" s="168"/>
      <c r="L577" s="241"/>
      <c r="M577" s="241"/>
      <c r="N577" s="241"/>
      <c r="O577" s="241"/>
      <c r="P577" s="22"/>
      <c r="Q577" s="22"/>
      <c r="R577" s="22"/>
    </row>
    <row r="578" spans="1:51" s="112" customFormat="1" ht="56.1" customHeight="1">
      <c r="A578" s="369" t="s">
        <v>1312</v>
      </c>
      <c r="B578" s="108"/>
      <c r="C578" s="404" t="s">
        <v>483</v>
      </c>
      <c r="D578" s="405"/>
      <c r="E578" s="405"/>
      <c r="F578" s="405"/>
      <c r="G578" s="405"/>
      <c r="H578" s="406"/>
      <c r="I578" s="116" t="s">
        <v>484</v>
      </c>
      <c r="J578" s="180"/>
      <c r="K578" s="251" t="str">
        <f>IF(OR(COUNTIF(J578,"未確認")&gt;0,COUNTIF(J578,"*")&gt;0),"※","")</f>
        <v/>
      </c>
      <c r="L578" s="241"/>
      <c r="M578" s="241"/>
      <c r="N578" s="241"/>
      <c r="O578" s="241"/>
      <c r="P578" s="22"/>
      <c r="Q578" s="22"/>
      <c r="R578" s="22"/>
    </row>
    <row r="579" spans="1:51" s="112" customFormat="1" ht="70.150000000000006" customHeight="1">
      <c r="A579" s="369" t="s">
        <v>1313</v>
      </c>
      <c r="B579" s="113"/>
      <c r="C579" s="404" t="s">
        <v>485</v>
      </c>
      <c r="D579" s="535"/>
      <c r="E579" s="535"/>
      <c r="F579" s="535"/>
      <c r="G579" s="535"/>
      <c r="H579" s="536"/>
      <c r="I579" s="116" t="s">
        <v>486</v>
      </c>
      <c r="J579" s="180"/>
      <c r="K579" s="251" t="str">
        <f t="shared" ref="K579:K581" si="16">IF(OR(COUNTIF(J579,"未確認")&gt;0,COUNTIF(J579,"*")&gt;0),"※","")</f>
        <v/>
      </c>
      <c r="L579" s="241"/>
      <c r="M579" s="241"/>
      <c r="N579" s="241"/>
      <c r="O579" s="241"/>
      <c r="P579" s="22"/>
      <c r="Q579" s="22"/>
      <c r="R579" s="22"/>
    </row>
    <row r="580" spans="1:51" s="112" customFormat="1" ht="70.150000000000006" customHeight="1">
      <c r="A580" s="369" t="s">
        <v>1314</v>
      </c>
      <c r="B580" s="113"/>
      <c r="C580" s="404" t="s">
        <v>2213</v>
      </c>
      <c r="D580" s="540"/>
      <c r="E580" s="540"/>
      <c r="F580" s="540"/>
      <c r="G580" s="540"/>
      <c r="H580" s="541"/>
      <c r="I580" s="116" t="s">
        <v>488</v>
      </c>
      <c r="J580" s="180"/>
      <c r="K580" s="251" t="str">
        <f t="shared" si="16"/>
        <v/>
      </c>
      <c r="L580" s="59"/>
      <c r="M580" s="262"/>
      <c r="N580" s="241"/>
      <c r="O580" s="241"/>
      <c r="P580" s="22"/>
      <c r="Q580" s="22"/>
      <c r="R580" s="22"/>
    </row>
    <row r="581" spans="1:51" s="112" customFormat="1" ht="70.150000000000006" customHeight="1">
      <c r="A581" s="369" t="s">
        <v>1315</v>
      </c>
      <c r="B581" s="113"/>
      <c r="C581" s="404" t="s">
        <v>2214</v>
      </c>
      <c r="D581" s="405"/>
      <c r="E581" s="405"/>
      <c r="F581" s="405"/>
      <c r="G581" s="405"/>
      <c r="H581" s="406"/>
      <c r="I581" s="116" t="s">
        <v>490</v>
      </c>
      <c r="J581" s="180"/>
      <c r="K581" s="251" t="str">
        <f t="shared" si="16"/>
        <v/>
      </c>
      <c r="L581" s="59"/>
      <c r="M581" s="262"/>
      <c r="N581" s="241"/>
      <c r="O581" s="241"/>
      <c r="P581" s="22"/>
      <c r="Q581" s="22"/>
      <c r="R581" s="22"/>
    </row>
    <row r="582" spans="1:51" s="1" customFormat="1">
      <c r="A582" s="277"/>
      <c r="B582" s="19"/>
      <c r="C582" s="19"/>
      <c r="D582" s="19"/>
      <c r="E582" s="19"/>
      <c r="F582" s="19"/>
      <c r="G582" s="19"/>
      <c r="H582" s="15"/>
      <c r="I582" s="15"/>
      <c r="J582" s="87"/>
      <c r="K582" s="89"/>
      <c r="L582" s="241"/>
      <c r="M582" s="241"/>
      <c r="N582" s="241"/>
      <c r="O582" s="241"/>
      <c r="P582" s="22"/>
      <c r="Q582" s="22"/>
      <c r="R582" s="22"/>
    </row>
    <row r="583" spans="1:51" s="82" customFormat="1">
      <c r="A583" s="277"/>
      <c r="B583" s="83"/>
      <c r="C583" s="60"/>
      <c r="D583" s="60"/>
      <c r="E583" s="60"/>
      <c r="F583" s="60"/>
      <c r="G583" s="60"/>
      <c r="H583" s="90"/>
      <c r="I583" s="90"/>
      <c r="J583" s="87"/>
      <c r="K583" s="89"/>
      <c r="L583" s="89"/>
      <c r="M583" s="89"/>
      <c r="N583" s="89"/>
      <c r="O583" s="89"/>
      <c r="P583" s="22"/>
      <c r="Q583" s="22"/>
      <c r="R583" s="22"/>
    </row>
    <row r="584" spans="1:51" s="82" customFormat="1">
      <c r="A584" s="277"/>
      <c r="B584" s="113"/>
      <c r="C584" s="113"/>
      <c r="D584" s="60"/>
      <c r="E584" s="60"/>
      <c r="F584" s="60"/>
      <c r="G584" s="60"/>
      <c r="H584" s="90"/>
      <c r="I584" s="153" t="s">
        <v>279</v>
      </c>
      <c r="J584" s="87"/>
      <c r="K584" s="89"/>
      <c r="L584" s="89"/>
      <c r="M584" s="89"/>
      <c r="N584" s="89"/>
      <c r="O584" s="89"/>
      <c r="P584" s="89"/>
      <c r="Q584" s="89"/>
      <c r="R584" s="89"/>
      <c r="S584" s="89"/>
      <c r="T584" s="89"/>
      <c r="U584" s="89"/>
      <c r="V584" s="89"/>
      <c r="W584" s="89"/>
      <c r="X584" s="89"/>
      <c r="Y584" s="89"/>
      <c r="Z584" s="89"/>
      <c r="AA584" s="89"/>
      <c r="AB584" s="89"/>
      <c r="AC584" s="89"/>
      <c r="AD584" s="89"/>
      <c r="AE584" s="89"/>
      <c r="AF584" s="89"/>
      <c r="AG584" s="89"/>
      <c r="AH584" s="89"/>
      <c r="AI584" s="89"/>
      <c r="AJ584" s="89"/>
      <c r="AK584" s="89"/>
      <c r="AL584" s="89"/>
      <c r="AM584" s="89"/>
      <c r="AN584" s="89"/>
      <c r="AO584" s="89"/>
      <c r="AP584" s="89"/>
      <c r="AQ584" s="89"/>
      <c r="AR584" s="89"/>
      <c r="AS584" s="89"/>
      <c r="AT584" s="89"/>
      <c r="AU584" s="89"/>
      <c r="AV584" s="89"/>
      <c r="AW584" s="89"/>
      <c r="AX584" s="89"/>
      <c r="AY584" s="89"/>
    </row>
    <row r="585" spans="1:51" s="82" customFormat="1" ht="36.75" customHeight="1">
      <c r="A585" s="277"/>
      <c r="B585" s="113"/>
      <c r="C585" s="113"/>
      <c r="D585" s="60"/>
      <c r="E585" s="60"/>
      <c r="F585" s="60"/>
      <c r="G585" s="60"/>
      <c r="H585" s="90"/>
      <c r="I585" s="90"/>
      <c r="J585" s="87"/>
      <c r="K585" s="89"/>
      <c r="L585" s="89"/>
      <c r="M585" s="89"/>
      <c r="N585" s="89"/>
      <c r="O585" s="89"/>
      <c r="P585" s="22"/>
      <c r="Q585" s="22"/>
      <c r="R585" s="22"/>
    </row>
    <row r="586" spans="1:51" s="82" customFormat="1">
      <c r="A586" s="277"/>
      <c r="B586" s="113"/>
      <c r="C586" s="113"/>
      <c r="D586" s="60"/>
      <c r="E586" s="60"/>
      <c r="F586" s="60"/>
      <c r="G586" s="60"/>
      <c r="H586" s="90"/>
      <c r="I586" s="90"/>
      <c r="J586" s="87"/>
      <c r="K586" s="89"/>
      <c r="L586" s="89"/>
      <c r="M586" s="89"/>
      <c r="N586" s="89"/>
      <c r="O586" s="89"/>
      <c r="P586" s="22"/>
      <c r="Q586" s="22"/>
      <c r="R586" s="22"/>
    </row>
    <row r="587" spans="1:51" s="112" customFormat="1">
      <c r="A587" s="371"/>
      <c r="B587" s="156"/>
      <c r="C587" s="3"/>
      <c r="D587" s="3"/>
      <c r="E587" s="4"/>
      <c r="F587" s="3"/>
      <c r="G587" s="3"/>
      <c r="H587" s="5"/>
      <c r="I587" s="5"/>
      <c r="J587" s="6"/>
      <c r="K587" s="130"/>
      <c r="L587" s="6"/>
      <c r="M587" s="6"/>
      <c r="N587" s="209"/>
      <c r="O587" s="209"/>
    </row>
    <row r="588" spans="1:51" s="112" customFormat="1">
      <c r="A588" s="371"/>
      <c r="B588" s="156"/>
      <c r="C588" s="3"/>
      <c r="D588" s="3"/>
      <c r="E588" s="4"/>
      <c r="F588" s="3"/>
      <c r="G588" s="3"/>
      <c r="H588" s="5"/>
      <c r="I588" s="5"/>
      <c r="J588" s="6"/>
      <c r="K588" s="130"/>
      <c r="L588" s="6"/>
      <c r="M588" s="6"/>
      <c r="N588" s="209"/>
      <c r="O588" s="209"/>
    </row>
    <row r="589" spans="1:51" s="112" customFormat="1">
      <c r="A589" s="371"/>
      <c r="B589" s="156"/>
      <c r="C589" s="3"/>
      <c r="D589" s="3"/>
      <c r="E589" s="4"/>
      <c r="F589" s="3"/>
      <c r="G589" s="3"/>
      <c r="H589" s="5"/>
      <c r="I589" s="5"/>
      <c r="J589" s="6"/>
      <c r="K589" s="130"/>
      <c r="L589" s="6"/>
      <c r="M589" s="6"/>
      <c r="N589" s="209"/>
      <c r="O589" s="209"/>
    </row>
    <row r="590" spans="1:51" s="112" customFormat="1">
      <c r="A590" s="371"/>
      <c r="B590" s="156"/>
      <c r="C590" s="3"/>
      <c r="D590" s="3"/>
      <c r="E590" s="4"/>
      <c r="F590" s="3"/>
      <c r="G590" s="3"/>
      <c r="H590" s="5"/>
      <c r="I590" s="5"/>
      <c r="J590" s="6"/>
      <c r="K590" s="130"/>
      <c r="L590" s="6"/>
      <c r="M590" s="6"/>
      <c r="N590" s="209"/>
      <c r="O590" s="209"/>
    </row>
    <row r="591" spans="1:51" s="112" customFormat="1">
      <c r="A591" s="371"/>
      <c r="B591" s="156"/>
      <c r="C591" s="3"/>
      <c r="D591" s="3"/>
      <c r="E591" s="4"/>
      <c r="F591" s="3"/>
      <c r="G591" s="3"/>
      <c r="H591" s="5"/>
      <c r="I591" s="5"/>
      <c r="J591" s="6"/>
      <c r="K591" s="130"/>
      <c r="L591" s="6"/>
      <c r="M591" s="6"/>
      <c r="N591" s="209"/>
      <c r="O591" s="209"/>
    </row>
    <row r="592" spans="1:51" s="112" customFormat="1">
      <c r="A592" s="371"/>
      <c r="B592" s="156"/>
      <c r="C592" s="3"/>
      <c r="D592" s="3"/>
      <c r="E592" s="4"/>
      <c r="F592" s="3"/>
      <c r="G592" s="3"/>
      <c r="H592" s="5"/>
      <c r="I592" s="5"/>
      <c r="J592" s="6"/>
      <c r="K592" s="130"/>
      <c r="L592" s="6"/>
      <c r="M592" s="6"/>
      <c r="N592" s="209"/>
      <c r="O592" s="209"/>
    </row>
    <row r="593" spans="1:15" s="112" customFormat="1">
      <c r="A593" s="371"/>
      <c r="B593" s="156"/>
      <c r="C593" s="3"/>
      <c r="D593" s="3"/>
      <c r="E593" s="4"/>
      <c r="F593" s="3"/>
      <c r="G593" s="3"/>
      <c r="H593" s="5"/>
      <c r="I593" s="5"/>
      <c r="J593" s="6"/>
      <c r="K593" s="130"/>
      <c r="L593" s="6"/>
      <c r="M593" s="6"/>
      <c r="N593" s="209"/>
      <c r="O593" s="209"/>
    </row>
    <row r="594" spans="1:15" s="112" customFormat="1">
      <c r="A594" s="371"/>
      <c r="B594" s="156"/>
      <c r="C594" s="3"/>
      <c r="D594" s="3"/>
      <c r="E594" s="4"/>
      <c r="F594" s="3"/>
      <c r="G594" s="3"/>
      <c r="H594" s="5"/>
      <c r="I594" s="5"/>
      <c r="J594" s="6"/>
      <c r="K594" s="130"/>
      <c r="L594" s="6"/>
      <c r="M594" s="6"/>
      <c r="N594" s="209"/>
      <c r="O594" s="209"/>
    </row>
    <row r="595" spans="1:15" s="112" customFormat="1">
      <c r="A595" s="371"/>
      <c r="B595" s="156"/>
      <c r="C595" s="3"/>
      <c r="D595" s="3"/>
      <c r="E595" s="4"/>
      <c r="F595" s="3"/>
      <c r="G595" s="3"/>
      <c r="H595" s="5"/>
      <c r="I595" s="5"/>
      <c r="J595" s="6"/>
      <c r="K595" s="130"/>
      <c r="L595" s="6"/>
      <c r="M595" s="6"/>
      <c r="N595" s="209"/>
      <c r="O595" s="209"/>
    </row>
    <row r="596" spans="1:15" s="112" customFormat="1">
      <c r="A596" s="371"/>
      <c r="B596" s="156"/>
      <c r="C596" s="3"/>
      <c r="D596" s="3"/>
      <c r="E596" s="4"/>
      <c r="F596" s="3"/>
      <c r="G596" s="3"/>
      <c r="H596" s="5"/>
      <c r="I596" s="5"/>
      <c r="J596" s="6"/>
      <c r="K596" s="130"/>
      <c r="L596" s="6"/>
      <c r="M596" s="6"/>
      <c r="N596" s="209"/>
      <c r="O596" s="209"/>
    </row>
    <row r="597" spans="1:15" s="112" customFormat="1">
      <c r="A597" s="371"/>
      <c r="B597" s="156"/>
      <c r="C597" s="3"/>
      <c r="D597" s="3"/>
      <c r="E597" s="4"/>
      <c r="F597" s="3"/>
      <c r="G597" s="3"/>
      <c r="H597" s="5"/>
      <c r="I597" s="5"/>
      <c r="J597" s="6"/>
      <c r="K597" s="130"/>
      <c r="L597" s="6"/>
      <c r="M597" s="6"/>
      <c r="N597" s="209"/>
      <c r="O597" s="209"/>
    </row>
    <row r="598" spans="1:15" s="112" customFormat="1">
      <c r="A598" s="371"/>
      <c r="B598" s="156"/>
      <c r="C598" s="3"/>
      <c r="D598" s="3"/>
      <c r="E598" s="4"/>
      <c r="F598" s="3"/>
      <c r="G598" s="3"/>
      <c r="H598" s="5"/>
      <c r="I598" s="5"/>
      <c r="J598" s="6"/>
      <c r="K598" s="130"/>
      <c r="L598" s="6"/>
      <c r="M598" s="6"/>
      <c r="N598" s="209"/>
      <c r="O598" s="209"/>
    </row>
    <row r="599" spans="1:15" s="112" customFormat="1">
      <c r="A599" s="371"/>
      <c r="B599" s="156"/>
      <c r="C599" s="3"/>
      <c r="D599" s="3"/>
      <c r="E599" s="4"/>
      <c r="F599" s="3"/>
      <c r="G599" s="3"/>
      <c r="H599" s="5"/>
      <c r="I599" s="5"/>
      <c r="J599" s="6"/>
      <c r="K599" s="130"/>
      <c r="L599" s="6"/>
      <c r="M599" s="6"/>
      <c r="N599" s="209"/>
      <c r="O599" s="209"/>
    </row>
    <row r="600" spans="1:15" s="112" customFormat="1">
      <c r="A600" s="371"/>
      <c r="B600" s="156"/>
      <c r="C600" s="3"/>
      <c r="D600" s="3"/>
      <c r="E600" s="4"/>
      <c r="F600" s="3"/>
      <c r="G600" s="3"/>
      <c r="H600" s="5"/>
      <c r="I600" s="5"/>
      <c r="J600" s="6"/>
      <c r="K600" s="130"/>
      <c r="L600" s="6"/>
      <c r="M600" s="6"/>
      <c r="N600" s="209"/>
      <c r="O600" s="209"/>
    </row>
    <row r="601" spans="1:15" s="112" customFormat="1">
      <c r="A601" s="371"/>
      <c r="B601" s="156"/>
      <c r="C601" s="3"/>
      <c r="D601" s="3"/>
      <c r="E601" s="4"/>
      <c r="F601" s="3"/>
      <c r="G601" s="3"/>
      <c r="H601" s="5"/>
      <c r="I601" s="5"/>
      <c r="J601" s="6"/>
      <c r="K601" s="130"/>
      <c r="L601" s="6"/>
      <c r="M601" s="6"/>
      <c r="N601" s="209"/>
      <c r="O601" s="209"/>
    </row>
    <row r="602" spans="1:15" s="112" customFormat="1">
      <c r="A602" s="371"/>
      <c r="B602" s="156"/>
      <c r="C602" s="3"/>
      <c r="D602" s="3"/>
      <c r="E602" s="4"/>
      <c r="F602" s="3"/>
      <c r="G602" s="3"/>
      <c r="H602" s="5"/>
      <c r="I602" s="5"/>
      <c r="J602" s="6"/>
      <c r="K602" s="130"/>
      <c r="L602" s="6"/>
      <c r="M602" s="6"/>
      <c r="N602" s="209"/>
      <c r="O602" s="209"/>
    </row>
    <row r="603" spans="1:15" s="112" customFormat="1">
      <c r="A603" s="371"/>
      <c r="B603" s="156"/>
      <c r="C603" s="3"/>
      <c r="D603" s="3"/>
      <c r="E603" s="4"/>
      <c r="F603" s="3"/>
      <c r="G603" s="3"/>
      <c r="H603" s="5"/>
      <c r="I603" s="5"/>
      <c r="J603" s="6"/>
      <c r="K603" s="130"/>
      <c r="L603" s="6"/>
      <c r="M603" s="6"/>
      <c r="N603" s="209"/>
      <c r="O603" s="209"/>
    </row>
    <row r="604" spans="1:15" s="112" customFormat="1">
      <c r="A604" s="371"/>
      <c r="B604" s="9"/>
      <c r="C604" s="3"/>
      <c r="D604" s="3"/>
      <c r="E604" s="4"/>
      <c r="F604" s="3"/>
      <c r="G604" s="3"/>
      <c r="H604" s="5"/>
      <c r="I604" s="5"/>
      <c r="J604" s="6"/>
      <c r="K604" s="130"/>
      <c r="L604" s="6"/>
      <c r="M604" s="6"/>
      <c r="N604" s="209"/>
      <c r="O604" s="209"/>
    </row>
    <row r="605" spans="1:15" s="112" customFormat="1">
      <c r="A605" s="371"/>
      <c r="B605" s="9"/>
      <c r="C605" s="3"/>
      <c r="D605" s="3"/>
      <c r="E605" s="4"/>
      <c r="F605" s="3"/>
      <c r="G605" s="3"/>
      <c r="H605" s="5"/>
      <c r="I605" s="5"/>
      <c r="J605" s="6"/>
      <c r="K605" s="130"/>
      <c r="L605" s="6"/>
      <c r="M605" s="6"/>
      <c r="N605" s="209"/>
      <c r="O605" s="209"/>
    </row>
    <row r="606" spans="1:15" s="112" customFormat="1">
      <c r="A606" s="371"/>
      <c r="B606" s="9"/>
      <c r="C606" s="3"/>
      <c r="D606" s="3"/>
      <c r="E606" s="4"/>
      <c r="F606" s="3"/>
      <c r="G606" s="3"/>
      <c r="H606" s="5"/>
      <c r="I606" s="5"/>
      <c r="J606" s="6"/>
      <c r="K606" s="130"/>
      <c r="L606" s="6"/>
      <c r="M606" s="6"/>
      <c r="N606" s="209"/>
      <c r="O606" s="209"/>
    </row>
  </sheetData>
  <mergeCells count="384">
    <mergeCell ref="C569:H569"/>
    <mergeCell ref="C570:H570"/>
    <mergeCell ref="C578:H578"/>
    <mergeCell ref="C579:H579"/>
    <mergeCell ref="C580:H580"/>
    <mergeCell ref="C581:H581"/>
    <mergeCell ref="C556:H556"/>
    <mergeCell ref="C557:H557"/>
    <mergeCell ref="C558:H558"/>
    <mergeCell ref="C566:H566"/>
    <mergeCell ref="C567:H567"/>
    <mergeCell ref="C568:H568"/>
    <mergeCell ref="C544:H544"/>
    <mergeCell ref="C545:H545"/>
    <mergeCell ref="C546:H546"/>
    <mergeCell ref="I546:I548"/>
    <mergeCell ref="E547:H547"/>
    <mergeCell ref="E548:F548"/>
    <mergeCell ref="G548:H548"/>
    <mergeCell ref="C532:H532"/>
    <mergeCell ref="C533:H533"/>
    <mergeCell ref="C534:H534"/>
    <mergeCell ref="C535:H535"/>
    <mergeCell ref="C536:H536"/>
    <mergeCell ref="C537:H537"/>
    <mergeCell ref="E526:H526"/>
    <mergeCell ref="E527:H527"/>
    <mergeCell ref="E528:H528"/>
    <mergeCell ref="E529:H529"/>
    <mergeCell ref="E530:H530"/>
    <mergeCell ref="E531:H531"/>
    <mergeCell ref="C513:H513"/>
    <mergeCell ref="C514:H514"/>
    <mergeCell ref="C515:H515"/>
    <mergeCell ref="C523:H523"/>
    <mergeCell ref="E524:H524"/>
    <mergeCell ref="E525:H525"/>
    <mergeCell ref="C500:H500"/>
    <mergeCell ref="C508:H508"/>
    <mergeCell ref="C509:H509"/>
    <mergeCell ref="C510:H510"/>
    <mergeCell ref="C511:H511"/>
    <mergeCell ref="C512:H512"/>
    <mergeCell ref="C494:H494"/>
    <mergeCell ref="C495:H495"/>
    <mergeCell ref="C496:H496"/>
    <mergeCell ref="C497:H497"/>
    <mergeCell ref="C498:H498"/>
    <mergeCell ref="C499:H499"/>
    <mergeCell ref="C482:H482"/>
    <mergeCell ref="C490:H490"/>
    <mergeCell ref="I490:I492"/>
    <mergeCell ref="C491:H491"/>
    <mergeCell ref="C492:H492"/>
    <mergeCell ref="C493:H493"/>
    <mergeCell ref="C476:H476"/>
    <mergeCell ref="C477:H477"/>
    <mergeCell ref="C478:H478"/>
    <mergeCell ref="C479:H479"/>
    <mergeCell ref="C480:H480"/>
    <mergeCell ref="C481:H481"/>
    <mergeCell ref="C470:H470"/>
    <mergeCell ref="C471:H471"/>
    <mergeCell ref="C472:H472"/>
    <mergeCell ref="I472:I473"/>
    <mergeCell ref="E473:H473"/>
    <mergeCell ref="C474:H474"/>
    <mergeCell ref="I474:I475"/>
    <mergeCell ref="E475:H475"/>
    <mergeCell ref="C457:H457"/>
    <mergeCell ref="C458:H458"/>
    <mergeCell ref="C459:H459"/>
    <mergeCell ref="C467:H467"/>
    <mergeCell ref="C468:H468"/>
    <mergeCell ref="C469:H469"/>
    <mergeCell ref="C451:H451"/>
    <mergeCell ref="C452:H452"/>
    <mergeCell ref="C453:H453"/>
    <mergeCell ref="C454:H454"/>
    <mergeCell ref="C455:H455"/>
    <mergeCell ref="C456:H456"/>
    <mergeCell ref="C438:H438"/>
    <mergeCell ref="C439:H439"/>
    <mergeCell ref="C447:H447"/>
    <mergeCell ref="C448:H448"/>
    <mergeCell ref="C449:H449"/>
    <mergeCell ref="C450:H450"/>
    <mergeCell ref="C433:F433"/>
    <mergeCell ref="C434:H434"/>
    <mergeCell ref="C435:H435"/>
    <mergeCell ref="C436:H436"/>
    <mergeCell ref="I436:I437"/>
    <mergeCell ref="C437:H437"/>
    <mergeCell ref="C415:H415"/>
    <mergeCell ref="C416:H416"/>
    <mergeCell ref="C421:F421"/>
    <mergeCell ref="C422:H422"/>
    <mergeCell ref="C427:F427"/>
    <mergeCell ref="C428:H428"/>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L351:P351"/>
    <mergeCell ref="L352:P352"/>
    <mergeCell ref="L353:P353"/>
    <mergeCell ref="L354:P354"/>
    <mergeCell ref="L355:P355"/>
    <mergeCell ref="L356:P356"/>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2:H302"/>
    <mergeCell ref="E303:H303"/>
    <mergeCell ref="L274:P274"/>
    <mergeCell ref="L275:P275"/>
    <mergeCell ref="C285:C289"/>
    <mergeCell ref="D285:H285"/>
    <mergeCell ref="I285:I289"/>
    <mergeCell ref="D286:D287"/>
    <mergeCell ref="E286:H286"/>
    <mergeCell ref="E287:H287"/>
    <mergeCell ref="D288:H288"/>
    <mergeCell ref="D289:H289"/>
    <mergeCell ref="C261:H265"/>
    <mergeCell ref="I261:I265"/>
    <mergeCell ref="L270:P270"/>
    <mergeCell ref="L271:P271"/>
    <mergeCell ref="L272:P272"/>
    <mergeCell ref="L273:P273"/>
    <mergeCell ref="E238:H238"/>
    <mergeCell ref="C246:H246"/>
    <mergeCell ref="I246:I252"/>
    <mergeCell ref="C247:H247"/>
    <mergeCell ref="C248:H248"/>
    <mergeCell ref="C249:H249"/>
    <mergeCell ref="C250:H250"/>
    <mergeCell ref="C251:H251"/>
    <mergeCell ref="C252:H25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6"/>
  <hyperlinks>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I584" location="診療所!B61" display="メニューへ戻る"/>
    <hyperlink ref="J73:O73" location="診療所!B361" display="・手術の状況"/>
    <hyperlink ref="J74:O74" location="診療所!B397" display="・がん、脳卒中、心筋梗塞、分娩、精神医療への対応状況"/>
    <hyperlink ref="J75:O75" location="診療所!B443" display="・重症患者への対応状況"/>
    <hyperlink ref="J76:O76" location="診療所!B463" display="・救急医療の実施状況"/>
    <hyperlink ref="J77:O77" location="診療所!B486" display="・急性期後の支援、在宅復帰の支援の状況"/>
    <hyperlink ref="J78:L78" location="診療所!B504" display="・全身管理の状況"/>
    <hyperlink ref="J79:L79" location="診療所!B519" display="・リハビリテーションの実施状況"/>
    <hyperlink ref="J80:L80" location="診療所!B552" display="・長期療養患者の受入状況"/>
    <hyperlink ref="J81:L81" location="診療所!B562" display="・重度の障害児等の受入状況"/>
    <hyperlink ref="J82:L82" location="診療所!B574" display="・医科歯科の連携状況"/>
    <hyperlink ref="B5" r:id="rId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606"/>
  <sheetViews>
    <sheetView showGridLines="0" topLeftCell="B1" zoomScale="70" zoomScaleNormal="70" zoomScaleSheetLayoutView="70" workbookViewId="0"/>
  </sheetViews>
  <sheetFormatPr defaultColWidth="9" defaultRowHeight="24"/>
  <cols>
    <col min="1" max="1" width="19.125" style="372"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30" customWidth="1"/>
    <col min="12" max="13" width="11.375" style="6" customWidth="1"/>
    <col min="14" max="15" width="11.375" style="209" customWidth="1"/>
    <col min="16" max="18" width="9" style="9" customWidth="1"/>
    <col min="19" max="16384" width="9" style="9"/>
  </cols>
  <sheetData>
    <row r="1" spans="1:15">
      <c r="A1" s="277"/>
      <c r="B1" s="2"/>
      <c r="N1" s="8"/>
    </row>
    <row r="2" spans="1:15">
      <c r="A2" s="277"/>
      <c r="B2" s="2"/>
    </row>
    <row r="3" spans="1:15" ht="25.5">
      <c r="A3" s="277"/>
      <c r="B3" s="11" t="s">
        <v>651</v>
      </c>
      <c r="C3" s="12"/>
      <c r="D3" s="12"/>
      <c r="E3" s="12"/>
      <c r="F3" s="12"/>
      <c r="G3" s="12"/>
      <c r="H3" s="210"/>
      <c r="I3" s="10"/>
    </row>
    <row r="4" spans="1:15">
      <c r="A4" s="277"/>
      <c r="B4" s="13" t="s">
        <v>2215</v>
      </c>
      <c r="C4" s="14"/>
      <c r="D4" s="14"/>
      <c r="E4" s="14"/>
      <c r="F4" s="14"/>
      <c r="G4" s="14"/>
      <c r="H4" s="211"/>
      <c r="I4" s="15"/>
    </row>
    <row r="5" spans="1:15">
      <c r="A5" s="277"/>
      <c r="B5" s="51" t="s">
        <v>540</v>
      </c>
      <c r="C5" s="212"/>
      <c r="D5" s="212"/>
      <c r="E5" s="212"/>
      <c r="F5" s="212"/>
      <c r="G5" s="16"/>
      <c r="H5" s="17"/>
      <c r="I5" s="17"/>
    </row>
    <row r="6" spans="1:15">
      <c r="A6" s="277"/>
      <c r="B6" s="18"/>
    </row>
    <row r="7" spans="1:15">
      <c r="A7" s="277"/>
      <c r="B7" s="18"/>
    </row>
    <row r="8" spans="1:15" s="22" customFormat="1">
      <c r="A8" s="277"/>
      <c r="B8" s="19" t="s">
        <v>2029</v>
      </c>
      <c r="C8" s="20"/>
      <c r="D8" s="20"/>
      <c r="E8" s="20"/>
      <c r="F8" s="20"/>
      <c r="G8" s="20"/>
      <c r="H8" s="21"/>
      <c r="I8" s="21"/>
      <c r="J8" s="6"/>
      <c r="K8" s="130"/>
      <c r="L8" s="6"/>
      <c r="M8" s="6"/>
      <c r="N8" s="209"/>
      <c r="O8" s="209"/>
    </row>
    <row r="9" spans="1:15" s="22" customFormat="1">
      <c r="A9" s="277"/>
      <c r="B9" s="19"/>
      <c r="C9" s="20"/>
      <c r="D9" s="20"/>
      <c r="E9" s="20"/>
      <c r="F9" s="20"/>
      <c r="G9" s="20"/>
      <c r="H9" s="21"/>
      <c r="I9" s="21"/>
      <c r="J9" s="6"/>
      <c r="K9" s="130"/>
      <c r="L9" s="6"/>
      <c r="M9" s="6"/>
      <c r="N9" s="209"/>
      <c r="O9" s="209"/>
    </row>
    <row r="10" spans="1:15" s="22" customFormat="1">
      <c r="A10" s="277"/>
      <c r="B10" s="24"/>
      <c r="C10" s="20"/>
      <c r="D10" s="20"/>
      <c r="E10" s="20"/>
      <c r="F10" s="20"/>
      <c r="G10" s="20"/>
      <c r="H10" s="21"/>
      <c r="I10" s="387" t="s">
        <v>541</v>
      </c>
      <c r="J10" s="387"/>
      <c r="K10" s="387"/>
      <c r="L10" s="322" t="s">
        <v>542</v>
      </c>
      <c r="M10" s="6"/>
      <c r="N10" s="209"/>
      <c r="O10" s="209"/>
    </row>
    <row r="11" spans="1:15" s="22" customFormat="1" ht="17.25" customHeight="1">
      <c r="A11" s="358" t="s">
        <v>2030</v>
      </c>
      <c r="B11" s="18"/>
      <c r="C11" s="20"/>
      <c r="D11" s="20"/>
      <c r="E11" s="20"/>
      <c r="F11" s="20"/>
      <c r="G11" s="20"/>
      <c r="H11" s="21"/>
      <c r="I11" s="385" t="s">
        <v>10</v>
      </c>
      <c r="J11" s="385"/>
      <c r="K11" s="385"/>
      <c r="L11" s="213"/>
      <c r="M11" s="6"/>
      <c r="N11" s="209"/>
      <c r="O11" s="209"/>
    </row>
    <row r="12" spans="1:15" s="22" customFormat="1">
      <c r="A12" s="358" t="s">
        <v>2030</v>
      </c>
      <c r="B12" s="26"/>
      <c r="C12" s="20"/>
      <c r="D12" s="20"/>
      <c r="E12" s="20"/>
      <c r="F12" s="20"/>
      <c r="G12" s="20"/>
      <c r="H12" s="21"/>
      <c r="I12" s="385" t="s">
        <v>11</v>
      </c>
      <c r="J12" s="385"/>
      <c r="K12" s="385"/>
      <c r="L12" s="214"/>
      <c r="M12" s="6"/>
      <c r="N12" s="209"/>
      <c r="O12" s="209"/>
    </row>
    <row r="13" spans="1:15" s="22" customFormat="1">
      <c r="A13" s="358" t="s">
        <v>2030</v>
      </c>
      <c r="B13" s="26"/>
      <c r="C13" s="20"/>
      <c r="D13" s="20"/>
      <c r="E13" s="20"/>
      <c r="F13" s="20"/>
      <c r="G13" s="20"/>
      <c r="H13" s="21"/>
      <c r="I13" s="385" t="s">
        <v>12</v>
      </c>
      <c r="J13" s="385"/>
      <c r="K13" s="385"/>
      <c r="L13" s="215"/>
      <c r="M13" s="6"/>
      <c r="N13" s="209"/>
      <c r="O13" s="209"/>
    </row>
    <row r="14" spans="1:15" s="22" customFormat="1">
      <c r="A14" s="358" t="s">
        <v>2030</v>
      </c>
      <c r="B14" s="18"/>
      <c r="C14" s="20"/>
      <c r="D14" s="20"/>
      <c r="E14" s="20"/>
      <c r="F14" s="20"/>
      <c r="G14" s="20"/>
      <c r="H14" s="21"/>
      <c r="I14" s="385" t="s">
        <v>13</v>
      </c>
      <c r="J14" s="385"/>
      <c r="K14" s="385"/>
      <c r="L14" s="216"/>
      <c r="M14" s="6"/>
      <c r="N14" s="209"/>
      <c r="O14" s="209"/>
    </row>
    <row r="15" spans="1:15" s="22" customFormat="1">
      <c r="A15" s="358" t="s">
        <v>2030</v>
      </c>
      <c r="B15" s="18"/>
      <c r="C15" s="20"/>
      <c r="D15" s="20"/>
      <c r="E15" s="20"/>
      <c r="F15" s="20"/>
      <c r="G15" s="20"/>
      <c r="H15" s="21"/>
      <c r="I15" s="385" t="s">
        <v>2216</v>
      </c>
      <c r="J15" s="385"/>
      <c r="K15" s="385"/>
      <c r="L15" s="215"/>
      <c r="M15" s="6"/>
      <c r="N15" s="209"/>
      <c r="O15" s="209"/>
    </row>
    <row r="16" spans="1:15" s="22" customFormat="1">
      <c r="A16" s="358" t="s">
        <v>2030</v>
      </c>
      <c r="B16" s="18"/>
      <c r="C16" s="20"/>
      <c r="D16" s="20"/>
      <c r="E16" s="20"/>
      <c r="F16" s="20"/>
      <c r="G16" s="20"/>
      <c r="H16" s="21"/>
      <c r="I16" s="385" t="s">
        <v>544</v>
      </c>
      <c r="J16" s="385"/>
      <c r="K16" s="385"/>
      <c r="L16" s="215" t="s">
        <v>707</v>
      </c>
      <c r="M16" s="6"/>
      <c r="N16" s="209"/>
      <c r="O16" s="209"/>
    </row>
    <row r="17" spans="1:71" s="22" customFormat="1">
      <c r="A17" s="358" t="s">
        <v>2030</v>
      </c>
      <c r="B17" s="18"/>
      <c r="C17" s="20"/>
      <c r="D17" s="20"/>
      <c r="E17" s="20"/>
      <c r="F17" s="20"/>
      <c r="G17" s="20"/>
      <c r="H17" s="21"/>
      <c r="I17" s="385" t="s">
        <v>545</v>
      </c>
      <c r="J17" s="385"/>
      <c r="K17" s="385"/>
      <c r="L17" s="215"/>
      <c r="M17" s="6"/>
      <c r="N17" s="209"/>
      <c r="O17" s="209"/>
    </row>
    <row r="18" spans="1:71" s="22" customFormat="1" ht="315" customHeight="1">
      <c r="A18" s="359" t="s">
        <v>709</v>
      </c>
      <c r="B18" s="18"/>
      <c r="C18" s="20"/>
      <c r="D18" s="20"/>
      <c r="E18" s="20"/>
      <c r="F18" s="20"/>
      <c r="G18" s="20"/>
      <c r="H18" s="21"/>
      <c r="I18" s="398" t="s">
        <v>546</v>
      </c>
      <c r="J18" s="398"/>
      <c r="K18" s="398"/>
      <c r="L18" s="360" t="s">
        <v>16</v>
      </c>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35"/>
      <c r="AP18" s="335"/>
      <c r="AQ18" s="335"/>
      <c r="AR18" s="335"/>
      <c r="AS18" s="335"/>
      <c r="AT18" s="335"/>
      <c r="AU18" s="335"/>
      <c r="AV18" s="335"/>
      <c r="AW18" s="335"/>
      <c r="AX18" s="335"/>
      <c r="AY18" s="335"/>
      <c r="AZ18" s="335"/>
      <c r="BA18" s="335"/>
      <c r="BB18" s="335"/>
      <c r="BC18" s="335"/>
      <c r="BD18" s="335"/>
      <c r="BE18" s="335"/>
      <c r="BF18" s="335"/>
      <c r="BG18" s="335"/>
      <c r="BH18" s="335"/>
      <c r="BI18" s="335"/>
      <c r="BJ18" s="335"/>
      <c r="BK18" s="335"/>
      <c r="BL18" s="335"/>
      <c r="BM18" s="335"/>
      <c r="BN18" s="335"/>
      <c r="BO18" s="335"/>
      <c r="BP18" s="335"/>
      <c r="BQ18" s="335"/>
      <c r="BR18" s="335"/>
      <c r="BS18" s="335"/>
    </row>
    <row r="19" spans="1:71" s="22" customFormat="1">
      <c r="A19" s="328"/>
      <c r="B19" s="18"/>
      <c r="C19" s="3"/>
      <c r="D19" s="3"/>
      <c r="E19" s="4"/>
      <c r="F19" s="3"/>
      <c r="G19" s="29"/>
      <c r="H19" s="5"/>
      <c r="I19" s="5"/>
      <c r="J19" s="6"/>
      <c r="K19" s="30"/>
      <c r="L19" s="8"/>
      <c r="M19" s="8"/>
      <c r="N19" s="8"/>
      <c r="O19" s="8"/>
      <c r="P19" s="8"/>
      <c r="Q19" s="8"/>
      <c r="R19" s="9"/>
    </row>
    <row r="20" spans="1:71">
      <c r="A20" s="328"/>
      <c r="B20" s="18"/>
      <c r="K20" s="30"/>
      <c r="L20" s="8"/>
      <c r="M20" s="8"/>
      <c r="N20" s="8"/>
      <c r="O20" s="8"/>
      <c r="P20" s="8"/>
      <c r="Q20" s="8"/>
    </row>
    <row r="21" spans="1:71" s="22" customFormat="1">
      <c r="A21" s="277"/>
      <c r="B21" s="18"/>
      <c r="C21" s="3"/>
      <c r="D21" s="3"/>
      <c r="E21" s="4"/>
      <c r="F21" s="3"/>
      <c r="G21" s="29"/>
      <c r="H21" s="5"/>
      <c r="I21" s="5"/>
      <c r="J21" s="6"/>
      <c r="K21" s="130"/>
      <c r="L21" s="217"/>
      <c r="M21" s="6"/>
      <c r="N21" s="209"/>
      <c r="O21" s="209"/>
    </row>
    <row r="22" spans="1:71">
      <c r="A22" s="277"/>
      <c r="B22" s="18"/>
    </row>
    <row r="23" spans="1:71" s="22" customFormat="1">
      <c r="A23" s="277"/>
      <c r="B23" s="19" t="s">
        <v>547</v>
      </c>
      <c r="C23" s="20"/>
      <c r="D23" s="20"/>
      <c r="E23" s="20"/>
      <c r="F23" s="20"/>
      <c r="G23" s="20"/>
      <c r="H23" s="21"/>
      <c r="I23" s="21"/>
      <c r="J23" s="6"/>
      <c r="K23" s="130"/>
      <c r="L23" s="6"/>
      <c r="M23" s="6"/>
      <c r="N23" s="209"/>
      <c r="O23" s="209"/>
    </row>
    <row r="24" spans="1:71" s="22" customFormat="1">
      <c r="A24" s="277"/>
      <c r="B24" s="19"/>
      <c r="C24" s="20"/>
      <c r="D24" s="20"/>
      <c r="E24" s="20"/>
      <c r="F24" s="20"/>
      <c r="G24" s="20"/>
      <c r="H24" s="21"/>
      <c r="I24" s="21"/>
      <c r="J24" s="6"/>
      <c r="K24" s="130"/>
      <c r="L24" s="6"/>
      <c r="M24" s="6"/>
      <c r="N24" s="209"/>
      <c r="O24" s="209"/>
    </row>
    <row r="25" spans="1:71" s="22" customFormat="1">
      <c r="A25" s="277"/>
      <c r="B25" s="24"/>
      <c r="C25" s="20"/>
      <c r="D25" s="20"/>
      <c r="E25" s="20"/>
      <c r="F25" s="20"/>
      <c r="G25" s="20"/>
      <c r="H25" s="21"/>
      <c r="I25" s="392" t="s">
        <v>541</v>
      </c>
      <c r="J25" s="393"/>
      <c r="K25" s="394"/>
      <c r="L25" s="322" t="s">
        <v>542</v>
      </c>
      <c r="M25" s="6"/>
      <c r="N25" s="209"/>
      <c r="O25" s="209"/>
    </row>
    <row r="26" spans="1:71" s="22" customFormat="1">
      <c r="A26" s="358" t="s">
        <v>2032</v>
      </c>
      <c r="B26" s="18"/>
      <c r="C26" s="20"/>
      <c r="D26" s="20"/>
      <c r="E26" s="20"/>
      <c r="F26" s="20"/>
      <c r="G26" s="20"/>
      <c r="H26" s="21"/>
      <c r="I26" s="395" t="s">
        <v>10</v>
      </c>
      <c r="J26" s="396"/>
      <c r="K26" s="397"/>
      <c r="L26" s="213"/>
      <c r="M26" s="6"/>
      <c r="N26" s="209"/>
      <c r="O26" s="209"/>
    </row>
    <row r="27" spans="1:71" s="22" customFormat="1">
      <c r="A27" s="358" t="s">
        <v>2032</v>
      </c>
      <c r="B27" s="26"/>
      <c r="C27" s="20"/>
      <c r="D27" s="20"/>
      <c r="E27" s="20"/>
      <c r="F27" s="20"/>
      <c r="G27" s="20"/>
      <c r="H27" s="21"/>
      <c r="I27" s="395" t="s">
        <v>11</v>
      </c>
      <c r="J27" s="396"/>
      <c r="K27" s="397"/>
      <c r="L27" s="214"/>
      <c r="M27" s="6"/>
      <c r="N27" s="209"/>
      <c r="O27" s="209"/>
    </row>
    <row r="28" spans="1:71" s="22" customFormat="1">
      <c r="A28" s="358" t="s">
        <v>2032</v>
      </c>
      <c r="B28" s="26"/>
      <c r="C28" s="20"/>
      <c r="D28" s="20"/>
      <c r="E28" s="20"/>
      <c r="F28" s="20"/>
      <c r="G28" s="20"/>
      <c r="H28" s="21"/>
      <c r="I28" s="395" t="s">
        <v>12</v>
      </c>
      <c r="J28" s="396"/>
      <c r="K28" s="397"/>
      <c r="L28" s="215"/>
      <c r="M28" s="6"/>
      <c r="N28" s="209"/>
      <c r="O28" s="209"/>
    </row>
    <row r="29" spans="1:71" s="22" customFormat="1">
      <c r="A29" s="358" t="s">
        <v>2032</v>
      </c>
      <c r="B29" s="18"/>
      <c r="C29" s="20"/>
      <c r="D29" s="20"/>
      <c r="E29" s="20"/>
      <c r="F29" s="20"/>
      <c r="G29" s="20"/>
      <c r="H29" s="21"/>
      <c r="I29" s="395" t="s">
        <v>13</v>
      </c>
      <c r="J29" s="396"/>
      <c r="K29" s="397"/>
      <c r="L29" s="216"/>
      <c r="M29" s="6"/>
      <c r="N29" s="209"/>
      <c r="O29" s="209"/>
    </row>
    <row r="30" spans="1:71" s="22" customFormat="1">
      <c r="A30" s="358" t="s">
        <v>2032</v>
      </c>
      <c r="B30" s="18"/>
      <c r="C30" s="20"/>
      <c r="D30" s="20"/>
      <c r="E30" s="20"/>
      <c r="F30" s="20"/>
      <c r="G30" s="20"/>
      <c r="H30" s="21"/>
      <c r="I30" s="395" t="s">
        <v>2217</v>
      </c>
      <c r="J30" s="396"/>
      <c r="K30" s="397"/>
      <c r="L30" s="215"/>
      <c r="M30" s="8"/>
      <c r="N30" s="218"/>
      <c r="O30" s="209"/>
    </row>
    <row r="31" spans="1:71" s="22" customFormat="1">
      <c r="A31" s="358" t="s">
        <v>2032</v>
      </c>
      <c r="B31" s="18"/>
      <c r="C31" s="20"/>
      <c r="D31" s="20"/>
      <c r="E31" s="20"/>
      <c r="F31" s="20"/>
      <c r="G31" s="20"/>
      <c r="H31" s="21"/>
      <c r="I31" s="395" t="s">
        <v>20</v>
      </c>
      <c r="J31" s="396"/>
      <c r="K31" s="397"/>
      <c r="L31" s="215" t="s">
        <v>707</v>
      </c>
      <c r="M31" s="8"/>
      <c r="N31" s="218"/>
      <c r="O31" s="209"/>
    </row>
    <row r="32" spans="1:71" s="22" customFormat="1">
      <c r="A32" s="358" t="s">
        <v>2032</v>
      </c>
      <c r="B32" s="18"/>
      <c r="C32" s="20"/>
      <c r="D32" s="20"/>
      <c r="E32" s="20"/>
      <c r="F32" s="20"/>
      <c r="G32" s="20"/>
      <c r="H32" s="21"/>
      <c r="I32" s="395" t="s">
        <v>2218</v>
      </c>
      <c r="J32" s="396"/>
      <c r="K32" s="397"/>
      <c r="L32" s="215"/>
      <c r="M32" s="8"/>
      <c r="N32" s="218"/>
      <c r="O32" s="209"/>
    </row>
    <row r="33" spans="1:71" s="22" customFormat="1">
      <c r="A33" s="358" t="s">
        <v>2032</v>
      </c>
      <c r="B33" s="18"/>
      <c r="C33" s="20"/>
      <c r="D33" s="20"/>
      <c r="E33" s="20"/>
      <c r="F33" s="20"/>
      <c r="G33" s="20"/>
      <c r="H33" s="21"/>
      <c r="I33" s="385" t="s">
        <v>2219</v>
      </c>
      <c r="J33" s="385"/>
      <c r="K33" s="385"/>
      <c r="L33" s="215"/>
      <c r="M33" s="8"/>
      <c r="N33" s="219"/>
      <c r="O33" s="209"/>
    </row>
    <row r="34" spans="1:71" s="22" customFormat="1">
      <c r="A34" s="277"/>
      <c r="B34" s="18"/>
      <c r="C34" s="3"/>
      <c r="D34" s="3"/>
      <c r="E34" s="4"/>
      <c r="F34" s="3"/>
      <c r="G34" s="220"/>
      <c r="H34" s="5"/>
      <c r="I34" s="5"/>
      <c r="J34" s="6"/>
      <c r="K34" s="130"/>
      <c r="L34" s="6"/>
      <c r="M34" s="6"/>
      <c r="N34" s="209"/>
      <c r="O34" s="209"/>
    </row>
    <row r="35" spans="1:71" s="22" customFormat="1">
      <c r="A35" s="277"/>
      <c r="B35" s="18"/>
      <c r="C35" s="3"/>
      <c r="D35" s="3"/>
      <c r="E35" s="4"/>
      <c r="F35" s="3"/>
      <c r="H35" s="5"/>
      <c r="I35" s="5"/>
      <c r="J35" s="6"/>
      <c r="K35" s="130"/>
      <c r="L35" s="6"/>
      <c r="M35" s="6"/>
      <c r="N35" s="209"/>
      <c r="O35" s="209"/>
    </row>
    <row r="36" spans="1:71" s="22" customFormat="1">
      <c r="A36" s="277"/>
      <c r="B36" s="19" t="s">
        <v>22</v>
      </c>
      <c r="C36" s="20"/>
      <c r="D36" s="20"/>
      <c r="E36" s="20"/>
      <c r="F36" s="20"/>
      <c r="G36" s="20"/>
      <c r="H36" s="21"/>
      <c r="I36" s="21"/>
      <c r="J36" s="6"/>
      <c r="K36" s="130"/>
      <c r="L36" s="6"/>
      <c r="M36" s="6"/>
      <c r="N36" s="209"/>
      <c r="O36" s="209"/>
    </row>
    <row r="37" spans="1:71" s="22" customFormat="1">
      <c r="A37" s="277"/>
      <c r="B37" s="19"/>
      <c r="C37" s="20"/>
      <c r="D37" s="20"/>
      <c r="E37" s="20"/>
      <c r="F37" s="20"/>
      <c r="G37" s="20"/>
      <c r="H37" s="21"/>
      <c r="I37" s="21"/>
      <c r="J37" s="6"/>
      <c r="K37" s="130"/>
      <c r="L37" s="6"/>
      <c r="M37" s="6"/>
      <c r="N37" s="209"/>
      <c r="O37" s="209"/>
    </row>
    <row r="38" spans="1:71" s="22" customFormat="1">
      <c r="A38" s="277"/>
      <c r="B38" s="24"/>
      <c r="C38" s="20"/>
      <c r="D38" s="20"/>
      <c r="E38" s="20"/>
      <c r="F38" s="20"/>
      <c r="G38" s="20"/>
      <c r="H38" s="21"/>
      <c r="I38" s="392" t="s">
        <v>548</v>
      </c>
      <c r="J38" s="393"/>
      <c r="K38" s="394"/>
      <c r="L38" s="322" t="s">
        <v>542</v>
      </c>
      <c r="M38" s="6"/>
      <c r="N38" s="209"/>
      <c r="O38" s="209"/>
    </row>
    <row r="39" spans="1:71" s="22" customFormat="1" ht="17.25" customHeight="1">
      <c r="A39" s="358" t="s">
        <v>2034</v>
      </c>
      <c r="B39" s="18"/>
      <c r="C39" s="20"/>
      <c r="D39" s="20"/>
      <c r="E39" s="20"/>
      <c r="F39" s="20"/>
      <c r="G39" s="20"/>
      <c r="H39" s="21"/>
      <c r="I39" s="395" t="s">
        <v>549</v>
      </c>
      <c r="J39" s="396"/>
      <c r="K39" s="397"/>
      <c r="L39" s="213"/>
      <c r="M39" s="6"/>
      <c r="N39" s="209"/>
      <c r="O39" s="209"/>
    </row>
    <row r="40" spans="1:71" s="22" customFormat="1">
      <c r="A40" s="358" t="s">
        <v>2034</v>
      </c>
      <c r="B40" s="26"/>
      <c r="C40" s="20"/>
      <c r="D40" s="20"/>
      <c r="E40" s="20"/>
      <c r="F40" s="20"/>
      <c r="G40" s="20"/>
      <c r="H40" s="21"/>
      <c r="I40" s="395" t="s">
        <v>25</v>
      </c>
      <c r="J40" s="396"/>
      <c r="K40" s="397"/>
      <c r="L40" s="214"/>
      <c r="M40" s="6"/>
      <c r="N40" s="209"/>
      <c r="O40" s="209"/>
    </row>
    <row r="41" spans="1:71" s="22" customFormat="1">
      <c r="A41" s="358" t="s">
        <v>2034</v>
      </c>
      <c r="B41" s="26"/>
      <c r="C41" s="20"/>
      <c r="D41" s="20"/>
      <c r="E41" s="20"/>
      <c r="F41" s="20"/>
      <c r="G41" s="20"/>
      <c r="H41" s="21"/>
      <c r="I41" s="395" t="s">
        <v>26</v>
      </c>
      <c r="J41" s="396"/>
      <c r="K41" s="397"/>
      <c r="L41" s="221"/>
      <c r="M41" s="6"/>
      <c r="N41" s="209"/>
      <c r="O41" s="209"/>
    </row>
    <row r="42" spans="1:71" s="22" customFormat="1">
      <c r="A42" s="358" t="s">
        <v>2034</v>
      </c>
      <c r="B42" s="18"/>
      <c r="C42" s="20"/>
      <c r="D42" s="20"/>
      <c r="E42" s="20"/>
      <c r="F42" s="20"/>
      <c r="G42" s="20"/>
      <c r="H42" s="21"/>
      <c r="I42" s="395" t="s">
        <v>550</v>
      </c>
      <c r="J42" s="396"/>
      <c r="K42" s="397"/>
      <c r="L42" s="214"/>
      <c r="M42" s="6"/>
      <c r="N42" s="209"/>
      <c r="O42" s="209"/>
    </row>
    <row r="43" spans="1:71" s="22" customFormat="1">
      <c r="A43" s="328"/>
      <c r="B43" s="18"/>
      <c r="C43" s="3"/>
      <c r="D43" s="3"/>
      <c r="E43" s="4"/>
      <c r="F43" s="3"/>
      <c r="G43" s="29"/>
      <c r="H43" s="5"/>
      <c r="I43" s="5"/>
      <c r="J43" s="6"/>
      <c r="K43" s="30"/>
      <c r="L43" s="8"/>
      <c r="M43" s="8"/>
      <c r="N43" s="8"/>
      <c r="O43" s="8"/>
      <c r="P43" s="8"/>
      <c r="Q43" s="8"/>
      <c r="R43" s="9"/>
    </row>
    <row r="44" spans="1:71">
      <c r="A44" s="328"/>
      <c r="B44" s="18"/>
      <c r="K44" s="30"/>
      <c r="L44" s="8"/>
      <c r="M44" s="8"/>
      <c r="N44" s="8"/>
      <c r="O44" s="8"/>
      <c r="P44" s="8"/>
      <c r="Q44" s="8"/>
    </row>
    <row r="45" spans="1:71" s="22" customFormat="1">
      <c r="A45" s="328"/>
      <c r="B45" s="19" t="s">
        <v>28</v>
      </c>
      <c r="C45" s="20"/>
      <c r="D45" s="20"/>
      <c r="E45" s="20"/>
      <c r="F45" s="20"/>
      <c r="G45" s="20"/>
      <c r="H45" s="21"/>
      <c r="I45" s="21"/>
      <c r="J45" s="6"/>
      <c r="K45" s="30"/>
      <c r="L45" s="8"/>
      <c r="M45" s="8"/>
      <c r="N45" s="8"/>
      <c r="O45" s="8"/>
      <c r="P45" s="8"/>
      <c r="Q45" s="8"/>
      <c r="R45" s="9"/>
    </row>
    <row r="46" spans="1:71" s="22" customFormat="1">
      <c r="A46" s="328"/>
      <c r="B46" s="19"/>
      <c r="C46" s="19"/>
      <c r="D46" s="19"/>
      <c r="E46" s="19"/>
      <c r="F46" s="19"/>
      <c r="G46" s="19"/>
      <c r="H46" s="15"/>
      <c r="I46" s="15"/>
      <c r="J46" s="6"/>
      <c r="K46" s="30"/>
      <c r="L46" s="23"/>
      <c r="M46" s="23"/>
      <c r="N46" s="23"/>
      <c r="O46" s="23"/>
      <c r="P46" s="23"/>
      <c r="Q46" s="23"/>
      <c r="R46" s="9"/>
    </row>
    <row r="47" spans="1:71" s="22" customFormat="1">
      <c r="A47" s="328"/>
      <c r="B47" s="24"/>
      <c r="C47" s="20"/>
      <c r="D47" s="20"/>
      <c r="E47" s="20"/>
      <c r="F47" s="20"/>
      <c r="G47" s="20"/>
      <c r="H47" s="21"/>
      <c r="I47" s="392" t="s">
        <v>541</v>
      </c>
      <c r="J47" s="393"/>
      <c r="K47" s="394"/>
      <c r="L47" s="222" t="s">
        <v>542</v>
      </c>
      <c r="M47" s="335"/>
      <c r="N47" s="335"/>
      <c r="O47" s="335"/>
      <c r="P47" s="335"/>
      <c r="Q47" s="335"/>
      <c r="R47" s="335"/>
      <c r="S47" s="335"/>
      <c r="T47" s="335"/>
      <c r="U47" s="335"/>
      <c r="V47" s="335"/>
      <c r="W47" s="335"/>
      <c r="X47" s="335"/>
      <c r="Y47" s="335"/>
      <c r="Z47" s="335"/>
      <c r="AA47" s="335"/>
      <c r="AB47" s="335"/>
      <c r="AC47" s="335"/>
      <c r="AD47" s="335"/>
      <c r="AE47" s="335"/>
      <c r="AF47" s="335"/>
      <c r="AG47" s="335"/>
      <c r="AH47" s="335"/>
      <c r="AI47" s="335"/>
      <c r="AJ47" s="335"/>
      <c r="AK47" s="335"/>
      <c r="AL47" s="335"/>
      <c r="AM47" s="335"/>
      <c r="AN47" s="335"/>
      <c r="AO47" s="335"/>
      <c r="AP47" s="335"/>
      <c r="AQ47" s="335"/>
      <c r="AR47" s="335"/>
      <c r="AS47" s="335"/>
      <c r="AT47" s="335"/>
      <c r="AU47" s="335"/>
      <c r="AV47" s="335"/>
      <c r="AW47" s="335"/>
      <c r="AX47" s="335"/>
      <c r="AY47" s="335"/>
      <c r="AZ47" s="335"/>
      <c r="BA47" s="335"/>
      <c r="BB47" s="335"/>
      <c r="BC47" s="335"/>
      <c r="BD47" s="335"/>
      <c r="BE47" s="335"/>
      <c r="BF47" s="335"/>
      <c r="BG47" s="335"/>
      <c r="BH47" s="335"/>
      <c r="BI47" s="335"/>
      <c r="BJ47" s="335"/>
      <c r="BK47" s="335"/>
      <c r="BL47" s="335"/>
      <c r="BM47" s="335"/>
      <c r="BN47" s="335"/>
      <c r="BO47" s="335"/>
      <c r="BP47" s="335"/>
      <c r="BQ47" s="335"/>
      <c r="BR47" s="335"/>
      <c r="BS47" s="335"/>
    </row>
    <row r="48" spans="1:71" s="22" customFormat="1" ht="17.25" customHeight="1">
      <c r="A48" s="358" t="s">
        <v>2035</v>
      </c>
      <c r="B48" s="18"/>
      <c r="C48" s="20"/>
      <c r="D48" s="20"/>
      <c r="E48" s="20"/>
      <c r="F48" s="20"/>
      <c r="G48" s="20"/>
      <c r="H48" s="21"/>
      <c r="I48" s="395" t="s">
        <v>10</v>
      </c>
      <c r="J48" s="396"/>
      <c r="K48" s="397"/>
      <c r="L48" s="25"/>
      <c r="M48" s="335"/>
      <c r="N48" s="335"/>
      <c r="O48" s="335"/>
      <c r="P48" s="335"/>
      <c r="Q48" s="335"/>
      <c r="R48" s="335"/>
      <c r="S48" s="335"/>
      <c r="T48" s="335"/>
      <c r="U48" s="335"/>
      <c r="V48" s="335"/>
      <c r="W48" s="335"/>
      <c r="X48" s="335"/>
      <c r="Y48" s="335"/>
      <c r="Z48" s="335"/>
      <c r="AA48" s="335"/>
      <c r="AB48" s="335"/>
      <c r="AC48" s="335"/>
      <c r="AD48" s="335"/>
      <c r="AE48" s="335"/>
      <c r="AF48" s="335"/>
      <c r="AG48" s="335"/>
      <c r="AH48" s="335"/>
      <c r="AI48" s="335"/>
      <c r="AJ48" s="335"/>
      <c r="AK48" s="335"/>
      <c r="AL48" s="335"/>
      <c r="AM48" s="335"/>
      <c r="AN48" s="335"/>
      <c r="AO48" s="335"/>
      <c r="AP48" s="335"/>
      <c r="AQ48" s="335"/>
      <c r="AR48" s="335"/>
      <c r="AS48" s="335"/>
      <c r="AT48" s="335"/>
      <c r="AU48" s="335"/>
      <c r="AV48" s="335"/>
      <c r="AW48" s="335"/>
      <c r="AX48" s="335"/>
      <c r="AY48" s="335"/>
      <c r="AZ48" s="335"/>
      <c r="BA48" s="335"/>
      <c r="BB48" s="335"/>
      <c r="BC48" s="335"/>
      <c r="BD48" s="335"/>
      <c r="BE48" s="335"/>
      <c r="BF48" s="335"/>
      <c r="BG48" s="335"/>
      <c r="BH48" s="335"/>
      <c r="BI48" s="335"/>
      <c r="BJ48" s="335"/>
      <c r="BK48" s="335"/>
      <c r="BL48" s="335"/>
      <c r="BM48" s="335"/>
      <c r="BN48" s="335"/>
      <c r="BO48" s="335"/>
      <c r="BP48" s="335"/>
      <c r="BQ48" s="335"/>
      <c r="BR48" s="335"/>
      <c r="BS48" s="335"/>
    </row>
    <row r="49" spans="1:72" s="22" customFormat="1" ht="17.25" customHeight="1">
      <c r="A49" s="358" t="s">
        <v>2035</v>
      </c>
      <c r="B49" s="26"/>
      <c r="C49" s="20"/>
      <c r="D49" s="20"/>
      <c r="E49" s="20"/>
      <c r="F49" s="20"/>
      <c r="G49" s="20"/>
      <c r="H49" s="21"/>
      <c r="I49" s="395" t="s">
        <v>11</v>
      </c>
      <c r="J49" s="396"/>
      <c r="K49" s="397"/>
      <c r="L49" s="25"/>
      <c r="M49" s="335"/>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335"/>
      <c r="AY49" s="335"/>
      <c r="AZ49" s="335"/>
      <c r="BA49" s="335"/>
      <c r="BB49" s="335"/>
      <c r="BC49" s="335"/>
      <c r="BD49" s="335"/>
      <c r="BE49" s="335"/>
      <c r="BF49" s="335"/>
      <c r="BG49" s="335"/>
      <c r="BH49" s="335"/>
      <c r="BI49" s="335"/>
      <c r="BJ49" s="335"/>
      <c r="BK49" s="335"/>
      <c r="BL49" s="335"/>
      <c r="BM49" s="335"/>
      <c r="BN49" s="335"/>
      <c r="BO49" s="335"/>
      <c r="BP49" s="335"/>
      <c r="BQ49" s="335"/>
      <c r="BR49" s="335"/>
      <c r="BS49" s="335"/>
    </row>
    <row r="50" spans="1:72" s="22" customFormat="1" ht="17.25" customHeight="1">
      <c r="A50" s="358" t="s">
        <v>2035</v>
      </c>
      <c r="B50" s="26"/>
      <c r="C50" s="20"/>
      <c r="D50" s="20"/>
      <c r="E50" s="20"/>
      <c r="F50" s="20"/>
      <c r="G50" s="20"/>
      <c r="H50" s="21"/>
      <c r="I50" s="395" t="s">
        <v>12</v>
      </c>
      <c r="J50" s="396"/>
      <c r="K50" s="397"/>
      <c r="L50" s="27"/>
      <c r="M50" s="335"/>
      <c r="N50" s="335"/>
      <c r="O50" s="335"/>
      <c r="P50" s="335"/>
      <c r="Q50" s="335"/>
      <c r="R50" s="335"/>
      <c r="S50" s="335"/>
      <c r="T50" s="335"/>
      <c r="U50" s="335"/>
      <c r="V50" s="335"/>
      <c r="W50" s="335"/>
      <c r="X50" s="335"/>
      <c r="Y50" s="335"/>
      <c r="Z50" s="335"/>
      <c r="AA50" s="335"/>
      <c r="AB50" s="335"/>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335"/>
      <c r="AY50" s="335"/>
      <c r="AZ50" s="335"/>
      <c r="BA50" s="335"/>
      <c r="BB50" s="335"/>
      <c r="BC50" s="335"/>
      <c r="BD50" s="335"/>
      <c r="BE50" s="335"/>
      <c r="BF50" s="335"/>
      <c r="BG50" s="335"/>
      <c r="BH50" s="335"/>
      <c r="BI50" s="335"/>
      <c r="BJ50" s="335"/>
      <c r="BK50" s="335"/>
      <c r="BL50" s="335"/>
      <c r="BM50" s="335"/>
      <c r="BN50" s="335"/>
      <c r="BO50" s="335"/>
      <c r="BP50" s="335"/>
      <c r="BQ50" s="335"/>
      <c r="BR50" s="335"/>
      <c r="BS50" s="335"/>
    </row>
    <row r="51" spans="1:72" s="22" customFormat="1" ht="17.25" customHeight="1">
      <c r="A51" s="358" t="s">
        <v>2035</v>
      </c>
      <c r="B51" s="18"/>
      <c r="C51" s="20"/>
      <c r="D51" s="20"/>
      <c r="E51" s="20"/>
      <c r="F51" s="20"/>
      <c r="G51" s="20"/>
      <c r="H51" s="21"/>
      <c r="I51" s="395" t="s">
        <v>13</v>
      </c>
      <c r="J51" s="396"/>
      <c r="K51" s="397"/>
      <c r="L51" s="28"/>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335"/>
      <c r="AY51" s="335"/>
      <c r="AZ51" s="335"/>
      <c r="BA51" s="335"/>
      <c r="BB51" s="335"/>
      <c r="BC51" s="335"/>
      <c r="BD51" s="335"/>
      <c r="BE51" s="335"/>
      <c r="BF51" s="335"/>
      <c r="BG51" s="335"/>
      <c r="BH51" s="335"/>
      <c r="BI51" s="335"/>
      <c r="BJ51" s="335"/>
      <c r="BK51" s="335"/>
      <c r="BL51" s="335"/>
      <c r="BM51" s="335"/>
      <c r="BN51" s="335"/>
      <c r="BO51" s="335"/>
      <c r="BP51" s="335"/>
      <c r="BQ51" s="335"/>
      <c r="BR51" s="335"/>
      <c r="BS51" s="335"/>
    </row>
    <row r="52" spans="1:72" s="22" customFormat="1" ht="17.25" customHeight="1">
      <c r="A52" s="358" t="s">
        <v>2035</v>
      </c>
      <c r="B52" s="18"/>
      <c r="C52" s="20"/>
      <c r="D52" s="20"/>
      <c r="E52" s="20"/>
      <c r="F52" s="20"/>
      <c r="G52" s="20"/>
      <c r="H52" s="21"/>
      <c r="I52" s="395" t="s">
        <v>19</v>
      </c>
      <c r="J52" s="396"/>
      <c r="K52" s="397"/>
      <c r="L52" s="27"/>
      <c r="M52" s="335"/>
      <c r="N52" s="335"/>
      <c r="O52" s="335"/>
      <c r="P52" s="335"/>
      <c r="Q52" s="335"/>
      <c r="R52" s="335"/>
      <c r="S52" s="335"/>
      <c r="T52" s="335"/>
      <c r="U52" s="335"/>
      <c r="V52" s="335"/>
      <c r="W52" s="335"/>
      <c r="X52" s="335"/>
      <c r="Y52" s="335"/>
      <c r="Z52" s="335"/>
      <c r="AA52" s="335"/>
      <c r="AB52" s="335"/>
      <c r="AC52" s="335"/>
      <c r="AD52" s="335"/>
      <c r="AE52" s="335"/>
      <c r="AF52" s="335"/>
      <c r="AG52" s="335"/>
      <c r="AH52" s="335"/>
      <c r="AI52" s="335"/>
      <c r="AJ52" s="335"/>
      <c r="AK52" s="335"/>
      <c r="AL52" s="335"/>
      <c r="AM52" s="335"/>
      <c r="AN52" s="335"/>
      <c r="AO52" s="335"/>
      <c r="AP52" s="335"/>
      <c r="AQ52" s="335"/>
      <c r="AR52" s="335"/>
      <c r="AS52" s="335"/>
      <c r="AT52" s="335"/>
      <c r="AU52" s="335"/>
      <c r="AV52" s="335"/>
      <c r="AW52" s="335"/>
      <c r="AX52" s="335"/>
      <c r="AY52" s="335"/>
      <c r="AZ52" s="335"/>
      <c r="BA52" s="335"/>
      <c r="BB52" s="335"/>
      <c r="BC52" s="335"/>
      <c r="BD52" s="335"/>
      <c r="BE52" s="335"/>
      <c r="BF52" s="335"/>
      <c r="BG52" s="335"/>
      <c r="BH52" s="335"/>
      <c r="BI52" s="335"/>
      <c r="BJ52" s="335"/>
      <c r="BK52" s="335"/>
      <c r="BL52" s="335"/>
      <c r="BM52" s="335"/>
      <c r="BN52" s="335"/>
      <c r="BO52" s="335"/>
      <c r="BP52" s="335"/>
      <c r="BQ52" s="335"/>
      <c r="BR52" s="335"/>
      <c r="BS52" s="335"/>
    </row>
    <row r="53" spans="1:72" s="22" customFormat="1" ht="17.25" customHeight="1">
      <c r="A53" s="358" t="s">
        <v>2035</v>
      </c>
      <c r="B53" s="18"/>
      <c r="C53" s="20"/>
      <c r="D53" s="20"/>
      <c r="E53" s="20"/>
      <c r="F53" s="20"/>
      <c r="G53" s="20"/>
      <c r="H53" s="21"/>
      <c r="I53" s="395" t="s">
        <v>20</v>
      </c>
      <c r="J53" s="396"/>
      <c r="K53" s="397"/>
      <c r="L53" s="27"/>
      <c r="M53" s="335"/>
      <c r="N53" s="335"/>
      <c r="O53" s="335"/>
      <c r="P53" s="335"/>
      <c r="Q53" s="335"/>
      <c r="R53" s="335"/>
      <c r="S53" s="335"/>
      <c r="T53" s="335"/>
      <c r="U53" s="335"/>
      <c r="V53" s="335"/>
      <c r="W53" s="335"/>
      <c r="X53" s="335"/>
      <c r="Y53" s="335"/>
      <c r="Z53" s="335"/>
      <c r="AA53" s="335"/>
      <c r="AB53" s="335"/>
      <c r="AC53" s="335"/>
      <c r="AD53" s="335"/>
      <c r="AE53" s="335"/>
      <c r="AF53" s="335"/>
      <c r="AG53" s="335"/>
      <c r="AH53" s="335"/>
      <c r="AI53" s="335"/>
      <c r="AJ53" s="335"/>
      <c r="AK53" s="335"/>
      <c r="AL53" s="335"/>
      <c r="AM53" s="335"/>
      <c r="AN53" s="335"/>
      <c r="AO53" s="335"/>
      <c r="AP53" s="335"/>
      <c r="AQ53" s="335"/>
      <c r="AR53" s="335"/>
      <c r="AS53" s="335"/>
      <c r="AT53" s="335"/>
      <c r="AU53" s="335"/>
      <c r="AV53" s="335"/>
      <c r="AW53" s="335"/>
      <c r="AX53" s="335"/>
      <c r="AY53" s="335"/>
      <c r="AZ53" s="335"/>
      <c r="BA53" s="335"/>
      <c r="BB53" s="335"/>
      <c r="BC53" s="335"/>
      <c r="BD53" s="335"/>
      <c r="BE53" s="335"/>
      <c r="BF53" s="335"/>
      <c r="BG53" s="335"/>
      <c r="BH53" s="335"/>
      <c r="BI53" s="335"/>
      <c r="BJ53" s="335"/>
      <c r="BK53" s="335"/>
      <c r="BL53" s="335"/>
      <c r="BM53" s="335"/>
      <c r="BN53" s="335"/>
      <c r="BO53" s="335"/>
      <c r="BP53" s="335"/>
      <c r="BQ53" s="335"/>
      <c r="BR53" s="335"/>
      <c r="BS53" s="335"/>
    </row>
    <row r="54" spans="1:72" s="32" customFormat="1" ht="17.25" customHeight="1">
      <c r="A54" s="358" t="s">
        <v>2035</v>
      </c>
      <c r="B54" s="18"/>
      <c r="C54" s="20"/>
      <c r="D54" s="20"/>
      <c r="E54" s="20"/>
      <c r="F54" s="20"/>
      <c r="G54" s="20"/>
      <c r="H54" s="21"/>
      <c r="I54" s="395" t="s">
        <v>2218</v>
      </c>
      <c r="J54" s="396"/>
      <c r="K54" s="397"/>
      <c r="L54" s="27"/>
      <c r="M54" s="335"/>
      <c r="N54" s="335"/>
      <c r="O54" s="335"/>
      <c r="P54" s="335"/>
      <c r="Q54" s="335"/>
      <c r="R54" s="335"/>
      <c r="S54" s="335"/>
      <c r="T54" s="335"/>
      <c r="U54" s="335"/>
      <c r="V54" s="335"/>
      <c r="W54" s="335"/>
      <c r="X54" s="335"/>
      <c r="Y54" s="335"/>
      <c r="Z54" s="335"/>
      <c r="AA54" s="335"/>
      <c r="AB54" s="335"/>
      <c r="AC54" s="335"/>
      <c r="AD54" s="335"/>
      <c r="AE54" s="335"/>
      <c r="AF54" s="335"/>
      <c r="AG54" s="335"/>
      <c r="AH54" s="335"/>
      <c r="AI54" s="335"/>
      <c r="AJ54" s="335"/>
      <c r="AK54" s="335"/>
      <c r="AL54" s="335"/>
      <c r="AM54" s="335"/>
      <c r="AN54" s="335"/>
      <c r="AO54" s="335"/>
      <c r="AP54" s="335"/>
      <c r="AQ54" s="335"/>
      <c r="AR54" s="335"/>
      <c r="AS54" s="335"/>
      <c r="AT54" s="335"/>
      <c r="AU54" s="335"/>
      <c r="AV54" s="335"/>
      <c r="AW54" s="335"/>
      <c r="AX54" s="335"/>
      <c r="AY54" s="335"/>
      <c r="AZ54" s="335"/>
      <c r="BA54" s="335"/>
      <c r="BB54" s="335"/>
      <c r="BC54" s="335"/>
      <c r="BD54" s="335"/>
      <c r="BE54" s="335"/>
      <c r="BF54" s="335"/>
      <c r="BG54" s="335"/>
      <c r="BH54" s="335"/>
      <c r="BI54" s="335"/>
      <c r="BJ54" s="335"/>
      <c r="BK54" s="335"/>
      <c r="BL54" s="335"/>
      <c r="BM54" s="335"/>
      <c r="BN54" s="335"/>
      <c r="BO54" s="335"/>
      <c r="BP54" s="335"/>
      <c r="BQ54" s="335"/>
      <c r="BR54" s="335"/>
      <c r="BS54" s="335"/>
    </row>
    <row r="55" spans="1:72" s="22" customFormat="1" ht="17.25" customHeight="1">
      <c r="A55" s="358" t="s">
        <v>2035</v>
      </c>
      <c r="B55" s="18"/>
      <c r="C55" s="20"/>
      <c r="D55" s="20"/>
      <c r="E55" s="20"/>
      <c r="F55" s="20"/>
      <c r="G55" s="20"/>
      <c r="H55" s="21"/>
      <c r="I55" s="385" t="s">
        <v>29</v>
      </c>
      <c r="J55" s="385"/>
      <c r="K55" s="385"/>
      <c r="L55" s="27" t="s">
        <v>707</v>
      </c>
      <c r="M55" s="335"/>
      <c r="N55" s="335"/>
      <c r="O55" s="335"/>
      <c r="P55" s="335"/>
      <c r="Q55" s="335"/>
      <c r="R55" s="335"/>
      <c r="S55" s="335"/>
      <c r="T55" s="335"/>
      <c r="U55" s="335"/>
      <c r="V55" s="335"/>
      <c r="W55" s="335"/>
      <c r="X55" s="335"/>
      <c r="Y55" s="335"/>
      <c r="Z55" s="335"/>
      <c r="AA55" s="335"/>
      <c r="AB55" s="335"/>
      <c r="AC55" s="335"/>
      <c r="AD55" s="335"/>
      <c r="AE55" s="335"/>
      <c r="AF55" s="335"/>
      <c r="AG55" s="335"/>
      <c r="AH55" s="335"/>
      <c r="AI55" s="335"/>
      <c r="AJ55" s="335"/>
      <c r="AK55" s="335"/>
      <c r="AL55" s="335"/>
      <c r="AM55" s="335"/>
      <c r="AN55" s="335"/>
      <c r="AO55" s="335"/>
      <c r="AP55" s="335"/>
      <c r="AQ55" s="335"/>
      <c r="AR55" s="335"/>
      <c r="AS55" s="335"/>
      <c r="AT55" s="335"/>
      <c r="AU55" s="335"/>
      <c r="AV55" s="335"/>
      <c r="AW55" s="335"/>
      <c r="AX55" s="335"/>
      <c r="AY55" s="335"/>
      <c r="AZ55" s="335"/>
      <c r="BA55" s="335"/>
      <c r="BB55" s="335"/>
      <c r="BC55" s="335"/>
      <c r="BD55" s="335"/>
      <c r="BE55" s="335"/>
      <c r="BF55" s="335"/>
      <c r="BG55" s="335"/>
      <c r="BH55" s="335"/>
      <c r="BI55" s="335"/>
      <c r="BJ55" s="335"/>
      <c r="BK55" s="335"/>
      <c r="BL55" s="335"/>
      <c r="BM55" s="335"/>
      <c r="BN55" s="335"/>
      <c r="BO55" s="335"/>
      <c r="BP55" s="335"/>
      <c r="BQ55" s="335"/>
      <c r="BR55" s="335"/>
      <c r="BS55" s="335"/>
    </row>
    <row r="56" spans="1:72" s="22" customFormat="1" ht="17.25" customHeight="1">
      <c r="A56" s="358" t="s">
        <v>2035</v>
      </c>
      <c r="B56" s="18"/>
      <c r="C56" s="20"/>
      <c r="D56" s="20"/>
      <c r="E56" s="20"/>
      <c r="F56" s="20"/>
      <c r="G56" s="20"/>
      <c r="H56" s="21"/>
      <c r="I56" s="385" t="s">
        <v>30</v>
      </c>
      <c r="J56" s="385"/>
      <c r="K56" s="385"/>
      <c r="L56" s="27" t="s">
        <v>16</v>
      </c>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c r="AN56" s="335"/>
      <c r="AO56" s="335"/>
      <c r="AP56" s="335"/>
      <c r="AQ56" s="335"/>
      <c r="AR56" s="335"/>
      <c r="AS56" s="335"/>
      <c r="AT56" s="335"/>
      <c r="AU56" s="335"/>
      <c r="AV56" s="335"/>
      <c r="AW56" s="335"/>
      <c r="AX56" s="335"/>
      <c r="AY56" s="335"/>
      <c r="AZ56" s="335"/>
      <c r="BA56" s="335"/>
      <c r="BB56" s="335"/>
      <c r="BC56" s="335"/>
      <c r="BD56" s="335"/>
      <c r="BE56" s="335"/>
      <c r="BF56" s="335"/>
      <c r="BG56" s="335"/>
      <c r="BH56" s="335"/>
      <c r="BI56" s="335"/>
      <c r="BJ56" s="335"/>
      <c r="BK56" s="335"/>
      <c r="BL56" s="335"/>
      <c r="BM56" s="335"/>
      <c r="BN56" s="335"/>
      <c r="BO56" s="335"/>
      <c r="BP56" s="335"/>
      <c r="BQ56" s="335"/>
      <c r="BR56" s="335"/>
      <c r="BS56" s="335"/>
    </row>
    <row r="57" spans="1:72" s="22" customFormat="1">
      <c r="A57" s="328"/>
      <c r="B57" s="18"/>
      <c r="C57" s="3"/>
      <c r="D57" s="3"/>
      <c r="E57" s="4"/>
      <c r="F57" s="3"/>
      <c r="G57" s="33"/>
      <c r="H57" s="5"/>
      <c r="I57" s="5"/>
      <c r="J57" s="6"/>
      <c r="K57" s="30"/>
      <c r="L57" s="8"/>
      <c r="M57" s="8"/>
      <c r="N57" s="8"/>
      <c r="O57" s="8"/>
      <c r="P57" s="8"/>
      <c r="Q57" s="8"/>
      <c r="R57" s="9"/>
    </row>
    <row r="58" spans="1:72" s="22" customFormat="1">
      <c r="A58" s="328"/>
      <c r="B58" s="18"/>
      <c r="C58" s="3"/>
      <c r="D58" s="3"/>
      <c r="E58" s="4"/>
      <c r="F58" s="3"/>
      <c r="G58" s="33"/>
      <c r="H58" s="5"/>
      <c r="I58" s="5"/>
      <c r="J58" s="6"/>
      <c r="K58" s="30"/>
      <c r="L58" s="8"/>
      <c r="M58" s="8"/>
      <c r="N58" s="8"/>
      <c r="O58" s="8"/>
      <c r="P58" s="8"/>
      <c r="Q58" s="8"/>
      <c r="R58" s="9"/>
    </row>
    <row r="59" spans="1:72" s="22" customFormat="1">
      <c r="A59" s="277"/>
      <c r="B59" s="18"/>
      <c r="C59" s="3"/>
      <c r="D59" s="3"/>
      <c r="E59" s="4"/>
      <c r="F59" s="3"/>
      <c r="G59" s="33"/>
      <c r="H59" s="5"/>
      <c r="I59" s="5"/>
      <c r="J59" s="6"/>
      <c r="K59" s="130"/>
      <c r="L59" s="6"/>
      <c r="M59" s="6"/>
      <c r="N59" s="209"/>
      <c r="O59" s="209"/>
    </row>
    <row r="60" spans="1:72" s="22" customFormat="1">
      <c r="A60" s="277"/>
      <c r="B60" s="18"/>
      <c r="C60" s="3"/>
      <c r="D60" s="3"/>
      <c r="E60" s="4"/>
      <c r="F60" s="3"/>
      <c r="G60" s="29"/>
      <c r="H60" s="5"/>
      <c r="I60" s="5"/>
      <c r="J60" s="6"/>
      <c r="K60" s="130"/>
      <c r="L60" s="6"/>
      <c r="M60" s="6"/>
      <c r="N60" s="209"/>
      <c r="O60" s="209"/>
    </row>
    <row r="61" spans="1:72" s="22" customFormat="1">
      <c r="A61" s="277"/>
      <c r="B61" s="2"/>
      <c r="C61" s="37" t="s">
        <v>2220</v>
      </c>
      <c r="D61" s="38"/>
      <c r="E61" s="38"/>
      <c r="F61" s="38"/>
      <c r="G61" s="38"/>
      <c r="H61" s="38"/>
      <c r="I61" s="5"/>
      <c r="J61" s="39"/>
      <c r="K61" s="223"/>
      <c r="L61" s="6"/>
      <c r="M61" s="6"/>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9"/>
    </row>
    <row r="62" spans="1:72" s="22" customFormat="1" ht="34.5" customHeight="1">
      <c r="A62" s="277"/>
      <c r="B62" s="2"/>
      <c r="C62" s="40"/>
      <c r="D62" s="402" t="s">
        <v>32</v>
      </c>
      <c r="E62" s="402"/>
      <c r="F62" s="402"/>
      <c r="G62" s="402"/>
      <c r="H62" s="402"/>
      <c r="I62" s="402"/>
      <c r="J62" s="402"/>
      <c r="K62" s="402"/>
      <c r="L62" s="402"/>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77"/>
      <c r="B63" s="2"/>
      <c r="C63" s="43"/>
      <c r="D63" s="403" t="s">
        <v>33</v>
      </c>
      <c r="E63" s="403"/>
      <c r="F63" s="403"/>
      <c r="G63" s="403"/>
      <c r="H63" s="403"/>
      <c r="I63" s="403"/>
      <c r="J63" s="403"/>
      <c r="K63" s="403"/>
      <c r="L63" s="403"/>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77"/>
      <c r="B64" s="2"/>
      <c r="C64" s="43"/>
      <c r="D64" s="403" t="s">
        <v>34</v>
      </c>
      <c r="E64" s="403"/>
      <c r="F64" s="403"/>
      <c r="G64" s="403"/>
      <c r="H64" s="403"/>
      <c r="I64" s="403"/>
      <c r="J64" s="403"/>
      <c r="K64" s="403"/>
      <c r="L64" s="403"/>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77"/>
      <c r="B65" s="2"/>
      <c r="C65" s="43"/>
      <c r="D65" s="403" t="s">
        <v>35</v>
      </c>
      <c r="E65" s="403"/>
      <c r="F65" s="403"/>
      <c r="G65" s="403"/>
      <c r="H65" s="403"/>
      <c r="I65" s="403"/>
      <c r="J65" s="403"/>
      <c r="K65" s="403"/>
      <c r="L65" s="403"/>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ht="34.5" customHeight="1">
      <c r="A66" s="277"/>
      <c r="B66" s="2"/>
      <c r="C66" s="43"/>
      <c r="D66" s="403" t="s">
        <v>551</v>
      </c>
      <c r="E66" s="403"/>
      <c r="F66" s="403"/>
      <c r="G66" s="403"/>
      <c r="H66" s="403"/>
      <c r="I66" s="403"/>
      <c r="J66" s="403"/>
      <c r="K66" s="403"/>
      <c r="L66" s="403"/>
      <c r="M66" s="41"/>
      <c r="N66" s="41"/>
      <c r="O66" s="41"/>
      <c r="P66" s="41"/>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9"/>
    </row>
    <row r="67" spans="1:72" s="22" customFormat="1">
      <c r="A67" s="277"/>
      <c r="B67" s="19"/>
      <c r="C67" s="36"/>
      <c r="D67" s="36"/>
      <c r="E67" s="36"/>
      <c r="F67" s="36"/>
      <c r="G67" s="36"/>
      <c r="H67" s="21"/>
      <c r="I67" s="21"/>
      <c r="J67" s="6"/>
      <c r="K67" s="130"/>
      <c r="L67" s="6"/>
      <c r="M67" s="6"/>
      <c r="N67" s="209"/>
      <c r="O67" s="209"/>
      <c r="P67" s="209"/>
      <c r="BT67" s="9"/>
    </row>
    <row r="68" spans="1:72" s="225" customFormat="1">
      <c r="A68" s="361"/>
      <c r="B68" s="224"/>
      <c r="C68" s="45" t="s">
        <v>37</v>
      </c>
      <c r="F68" s="36"/>
      <c r="G68" s="226"/>
      <c r="H68" s="21"/>
      <c r="I68" s="333" t="s">
        <v>38</v>
      </c>
      <c r="J68" s="36" t="s">
        <v>39</v>
      </c>
      <c r="K68" s="227"/>
      <c r="L68" s="228"/>
      <c r="M68" s="228"/>
      <c r="N68" s="228"/>
      <c r="O68" s="228"/>
      <c r="P68" s="228"/>
      <c r="R68" s="229"/>
      <c r="S68" s="229"/>
      <c r="T68" s="229"/>
      <c r="U68" s="229"/>
      <c r="W68" s="229"/>
      <c r="X68" s="229"/>
      <c r="Y68" s="229"/>
      <c r="Z68" s="229"/>
      <c r="AB68" s="229"/>
      <c r="AC68" s="229"/>
      <c r="AD68" s="229"/>
      <c r="AE68" s="229"/>
      <c r="AG68" s="229"/>
      <c r="AH68" s="229"/>
      <c r="AI68" s="229"/>
      <c r="AJ68" s="229"/>
      <c r="AL68" s="229"/>
      <c r="AM68" s="229"/>
      <c r="AN68" s="229"/>
      <c r="AO68" s="229"/>
      <c r="AQ68" s="229"/>
      <c r="AR68" s="229"/>
      <c r="AS68" s="229"/>
      <c r="AT68" s="229"/>
      <c r="AV68" s="229"/>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30"/>
    </row>
    <row r="69" spans="1:72" s="22" customFormat="1">
      <c r="A69" s="277"/>
      <c r="B69" s="2"/>
      <c r="C69" s="48"/>
      <c r="D69" s="36"/>
      <c r="E69" s="36"/>
      <c r="F69" s="36"/>
      <c r="G69" s="36"/>
      <c r="H69" s="21"/>
      <c r="I69" s="38"/>
      <c r="J69" s="6"/>
      <c r="K69" s="130"/>
      <c r="L69" s="48"/>
      <c r="M69" s="48"/>
      <c r="N69" s="48"/>
      <c r="O69" s="48"/>
      <c r="P69" s="48"/>
      <c r="R69" s="49"/>
      <c r="S69" s="49"/>
      <c r="T69" s="49"/>
      <c r="U69" s="49"/>
      <c r="W69" s="49"/>
      <c r="X69" s="49"/>
      <c r="Y69" s="49"/>
      <c r="Z69" s="49"/>
      <c r="AB69" s="49"/>
      <c r="AC69" s="49"/>
      <c r="AD69" s="49"/>
      <c r="AE69" s="49"/>
      <c r="AG69" s="49"/>
      <c r="AH69" s="49"/>
      <c r="AI69" s="49"/>
      <c r="AJ69" s="49"/>
      <c r="AL69" s="49"/>
      <c r="AM69" s="49"/>
      <c r="AN69" s="49"/>
      <c r="AO69" s="49"/>
      <c r="AQ69" s="49"/>
      <c r="AR69" s="49"/>
      <c r="AS69" s="49"/>
      <c r="AT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9"/>
    </row>
    <row r="70" spans="1:72" s="22" customFormat="1">
      <c r="A70" s="277"/>
      <c r="B70" s="2"/>
      <c r="C70" s="42"/>
      <c r="D70" s="42"/>
      <c r="E70" s="42"/>
      <c r="F70" s="42"/>
      <c r="G70" s="42"/>
      <c r="H70" s="42"/>
      <c r="I70" s="42"/>
      <c r="J70" s="42"/>
      <c r="K70" s="231"/>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9"/>
    </row>
    <row r="71" spans="1:72" s="22" customFormat="1">
      <c r="A71" s="277"/>
      <c r="B71" s="2"/>
      <c r="C71" s="51"/>
      <c r="D71" s="36"/>
      <c r="E71" s="36"/>
      <c r="F71" s="36"/>
      <c r="G71" s="36"/>
      <c r="H71" s="21"/>
      <c r="I71" s="42"/>
      <c r="J71" s="42"/>
      <c r="K71" s="231"/>
      <c r="L71" s="42"/>
      <c r="M71" s="42"/>
      <c r="N71" s="42"/>
      <c r="O71" s="42"/>
      <c r="P71" s="42"/>
      <c r="R71" s="49"/>
      <c r="S71" s="49"/>
      <c r="T71" s="49"/>
      <c r="U71" s="49"/>
      <c r="W71" s="49"/>
      <c r="X71" s="49"/>
      <c r="Y71" s="49"/>
      <c r="Z71" s="49"/>
      <c r="AB71" s="49"/>
      <c r="AC71" s="49"/>
      <c r="AD71" s="49"/>
      <c r="AE71" s="49"/>
      <c r="AG71" s="49"/>
      <c r="AH71" s="49"/>
      <c r="AI71" s="49"/>
      <c r="AJ71" s="49"/>
      <c r="AL71" s="49"/>
      <c r="AM71" s="49"/>
      <c r="AN71" s="49"/>
      <c r="AO71" s="49"/>
      <c r="AQ71" s="49"/>
      <c r="AR71" s="49"/>
      <c r="AS71" s="49"/>
      <c r="AT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9"/>
    </row>
    <row r="72" spans="1:72" s="22" customFormat="1">
      <c r="A72" s="277"/>
      <c r="B72" s="2"/>
      <c r="C72" s="51"/>
      <c r="D72" s="36"/>
      <c r="E72" s="36"/>
      <c r="F72" s="36"/>
      <c r="G72" s="36"/>
      <c r="H72" s="21"/>
      <c r="I72" s="42"/>
      <c r="J72" s="42"/>
      <c r="K72" s="231"/>
      <c r="L72" s="42"/>
      <c r="M72" s="42"/>
      <c r="N72" s="42"/>
      <c r="O72" s="51"/>
      <c r="P72" s="51"/>
      <c r="R72" s="49"/>
      <c r="S72" s="49"/>
      <c r="T72" s="49"/>
      <c r="U72" s="49"/>
      <c r="W72" s="49"/>
      <c r="X72" s="49"/>
      <c r="Y72" s="49"/>
      <c r="Z72" s="49"/>
      <c r="AB72" s="49"/>
      <c r="AC72" s="49"/>
      <c r="AD72" s="49"/>
      <c r="AE72" s="49"/>
      <c r="AG72" s="49"/>
      <c r="AH72" s="49"/>
      <c r="AI72" s="49"/>
      <c r="AJ72" s="49"/>
      <c r="AL72" s="49"/>
      <c r="AM72" s="49"/>
      <c r="AN72" s="49"/>
      <c r="AO72" s="49"/>
      <c r="AQ72" s="49"/>
      <c r="AR72" s="49"/>
      <c r="AS72" s="49"/>
      <c r="AT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9"/>
    </row>
    <row r="73" spans="1:72" s="22" customFormat="1">
      <c r="A73" s="277"/>
      <c r="B73" s="2"/>
      <c r="C73" s="386" t="s">
        <v>552</v>
      </c>
      <c r="D73" s="386"/>
      <c r="E73" s="386"/>
      <c r="F73" s="386"/>
      <c r="G73" s="386"/>
      <c r="H73" s="386"/>
      <c r="I73" s="320" t="s">
        <v>553</v>
      </c>
      <c r="J73" s="386" t="s">
        <v>554</v>
      </c>
      <c r="K73" s="386"/>
      <c r="L73" s="386"/>
      <c r="M73" s="386"/>
      <c r="N73" s="386"/>
      <c r="O73" s="386"/>
      <c r="P73" s="48"/>
      <c r="R73" s="49"/>
      <c r="S73" s="49"/>
      <c r="T73" s="49"/>
      <c r="U73" s="49"/>
      <c r="W73" s="49"/>
      <c r="X73" s="49"/>
      <c r="Y73" s="49"/>
      <c r="Z73" s="49"/>
      <c r="AB73" s="49"/>
      <c r="AC73" s="49"/>
      <c r="AD73" s="49"/>
      <c r="AE73" s="49"/>
      <c r="AG73" s="49"/>
      <c r="AH73" s="49"/>
      <c r="AI73" s="49"/>
      <c r="AJ73" s="49"/>
      <c r="AL73" s="49"/>
      <c r="AM73" s="49"/>
      <c r="AN73" s="49"/>
      <c r="AO73" s="49"/>
      <c r="AQ73" s="49"/>
      <c r="AR73" s="49"/>
      <c r="AS73" s="49"/>
      <c r="AT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9"/>
    </row>
    <row r="74" spans="1:72" s="22" customFormat="1">
      <c r="A74" s="277"/>
      <c r="B74" s="2"/>
      <c r="C74" s="386" t="s">
        <v>43</v>
      </c>
      <c r="D74" s="386"/>
      <c r="E74" s="386"/>
      <c r="F74" s="386"/>
      <c r="G74" s="386"/>
      <c r="H74" s="386"/>
      <c r="I74" s="320" t="s">
        <v>555</v>
      </c>
      <c r="J74" s="386" t="s">
        <v>556</v>
      </c>
      <c r="K74" s="386"/>
      <c r="L74" s="386"/>
      <c r="M74" s="386"/>
      <c r="N74" s="386"/>
      <c r="O74" s="386"/>
      <c r="P74" s="51"/>
      <c r="R74" s="39"/>
      <c r="S74" s="39"/>
      <c r="T74" s="39"/>
      <c r="U74" s="39"/>
      <c r="W74" s="39"/>
      <c r="X74" s="39"/>
      <c r="Y74" s="39"/>
      <c r="Z74" s="39"/>
      <c r="AB74" s="39"/>
      <c r="AC74" s="39"/>
      <c r="AD74" s="39"/>
      <c r="AE74" s="39"/>
      <c r="AG74" s="39"/>
      <c r="AH74" s="39"/>
      <c r="AI74" s="39"/>
      <c r="AJ74" s="39"/>
      <c r="AL74" s="39"/>
      <c r="AM74" s="39"/>
      <c r="AN74" s="39"/>
      <c r="AO74" s="39"/>
      <c r="AQ74" s="39"/>
      <c r="AR74" s="39"/>
      <c r="AS74" s="39"/>
      <c r="AT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9"/>
    </row>
    <row r="75" spans="1:72" s="22" customFormat="1">
      <c r="A75" s="277"/>
      <c r="B75" s="2"/>
      <c r="C75" s="386" t="s">
        <v>46</v>
      </c>
      <c r="D75" s="386"/>
      <c r="E75" s="386"/>
      <c r="F75" s="386"/>
      <c r="G75" s="386"/>
      <c r="H75" s="386"/>
      <c r="I75" s="320" t="s">
        <v>557</v>
      </c>
      <c r="J75" s="386" t="s">
        <v>558</v>
      </c>
      <c r="K75" s="386"/>
      <c r="L75" s="386"/>
      <c r="M75" s="386"/>
      <c r="N75" s="386"/>
      <c r="O75" s="386"/>
      <c r="P75" s="51"/>
      <c r="R75" s="49"/>
      <c r="S75" s="49"/>
      <c r="T75" s="49"/>
      <c r="U75" s="49"/>
      <c r="W75" s="49"/>
      <c r="X75" s="49"/>
      <c r="Y75" s="49"/>
      <c r="Z75" s="49"/>
      <c r="AB75" s="49"/>
      <c r="AC75" s="49"/>
      <c r="AD75" s="49"/>
      <c r="AE75" s="49"/>
      <c r="AG75" s="49"/>
      <c r="AH75" s="49"/>
      <c r="AI75" s="49"/>
      <c r="AJ75" s="49"/>
      <c r="AL75" s="49"/>
      <c r="AM75" s="49"/>
      <c r="AN75" s="49"/>
      <c r="AO75" s="49"/>
      <c r="AQ75" s="49"/>
      <c r="AR75" s="49"/>
      <c r="AS75" s="49"/>
      <c r="AT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9"/>
    </row>
    <row r="76" spans="1:72" s="22" customFormat="1">
      <c r="A76" s="277"/>
      <c r="B76" s="2"/>
      <c r="C76" s="386" t="s">
        <v>559</v>
      </c>
      <c r="D76" s="386"/>
      <c r="E76" s="386"/>
      <c r="F76" s="386"/>
      <c r="G76" s="386"/>
      <c r="H76" s="386"/>
      <c r="I76" s="320" t="s">
        <v>560</v>
      </c>
      <c r="J76" s="386" t="s">
        <v>561</v>
      </c>
      <c r="K76" s="386"/>
      <c r="L76" s="386"/>
      <c r="M76" s="386"/>
      <c r="N76" s="386"/>
      <c r="O76" s="386"/>
      <c r="P76" s="51"/>
      <c r="R76" s="39"/>
      <c r="S76" s="39"/>
      <c r="T76" s="39"/>
      <c r="U76" s="39"/>
      <c r="W76" s="39"/>
      <c r="X76" s="39"/>
      <c r="Y76" s="39"/>
      <c r="Z76" s="39"/>
      <c r="AB76" s="39"/>
      <c r="AC76" s="39"/>
      <c r="AD76" s="39"/>
      <c r="AE76" s="39"/>
      <c r="AG76" s="39"/>
      <c r="AH76" s="39"/>
      <c r="AI76" s="39"/>
      <c r="AJ76" s="39"/>
      <c r="AL76" s="39"/>
      <c r="AM76" s="39"/>
      <c r="AN76" s="39"/>
      <c r="AO76" s="39"/>
      <c r="AQ76" s="39"/>
      <c r="AR76" s="39"/>
      <c r="AS76" s="39"/>
      <c r="AT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9"/>
    </row>
    <row r="77" spans="1:72" s="22" customFormat="1">
      <c r="A77" s="277"/>
      <c r="B77" s="2"/>
      <c r="C77" s="386" t="s">
        <v>2221</v>
      </c>
      <c r="D77" s="386"/>
      <c r="E77" s="386"/>
      <c r="F77" s="386"/>
      <c r="G77" s="386"/>
      <c r="H77" s="386"/>
      <c r="I77" s="320" t="s">
        <v>563</v>
      </c>
      <c r="J77" s="386" t="s">
        <v>564</v>
      </c>
      <c r="K77" s="386"/>
      <c r="L77" s="386"/>
      <c r="M77" s="386"/>
      <c r="N77" s="386"/>
      <c r="O77" s="386"/>
      <c r="P77" s="51"/>
      <c r="R77" s="39"/>
      <c r="S77" s="39"/>
      <c r="T77" s="39"/>
      <c r="U77" s="39"/>
      <c r="W77" s="39"/>
      <c r="X77" s="39"/>
      <c r="Y77" s="39"/>
      <c r="Z77" s="39"/>
      <c r="AB77" s="39"/>
      <c r="AC77" s="39"/>
      <c r="AD77" s="39"/>
      <c r="AE77" s="39"/>
      <c r="AG77" s="39"/>
      <c r="AH77" s="39"/>
      <c r="AI77" s="39"/>
      <c r="AJ77" s="39"/>
      <c r="AL77" s="39"/>
      <c r="AM77" s="39"/>
      <c r="AN77" s="39"/>
      <c r="AO77" s="39"/>
      <c r="AQ77" s="39"/>
      <c r="AR77" s="39"/>
      <c r="AS77" s="39"/>
      <c r="AT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9"/>
    </row>
    <row r="78" spans="1:72" s="22" customFormat="1">
      <c r="A78" s="277"/>
      <c r="B78" s="2"/>
      <c r="C78" s="386" t="s">
        <v>565</v>
      </c>
      <c r="D78" s="386"/>
      <c r="E78" s="386"/>
      <c r="F78" s="386"/>
      <c r="G78" s="386"/>
      <c r="H78" s="386"/>
      <c r="I78" s="232"/>
      <c r="J78" s="386" t="s">
        <v>566</v>
      </c>
      <c r="K78" s="386"/>
      <c r="L78" s="386"/>
      <c r="M78" s="6"/>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c r="BJ78" s="209"/>
      <c r="BK78" s="209"/>
      <c r="BL78" s="209"/>
      <c r="BM78" s="209"/>
      <c r="BN78" s="209"/>
      <c r="BO78" s="209"/>
      <c r="BP78" s="209"/>
      <c r="BQ78" s="209"/>
      <c r="BR78" s="209"/>
      <c r="BS78" s="209"/>
      <c r="BT78" s="9"/>
    </row>
    <row r="79" spans="1:72" s="22" customFormat="1">
      <c r="A79" s="277"/>
      <c r="B79" s="2"/>
      <c r="C79" s="386" t="s">
        <v>2222</v>
      </c>
      <c r="D79" s="386"/>
      <c r="E79" s="386"/>
      <c r="F79" s="386"/>
      <c r="G79" s="386"/>
      <c r="H79" s="386"/>
      <c r="I79" s="38"/>
      <c r="J79" s="386" t="s">
        <v>568</v>
      </c>
      <c r="K79" s="386"/>
      <c r="L79" s="386"/>
      <c r="M79" s="6"/>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c r="BJ79" s="209"/>
      <c r="BK79" s="209"/>
      <c r="BL79" s="209"/>
      <c r="BM79" s="209"/>
      <c r="BN79" s="209"/>
      <c r="BO79" s="209"/>
      <c r="BP79" s="209"/>
      <c r="BQ79" s="209"/>
      <c r="BR79" s="209"/>
      <c r="BS79" s="209"/>
      <c r="BT79" s="9"/>
    </row>
    <row r="80" spans="1:72" s="22" customFormat="1">
      <c r="A80" s="277"/>
      <c r="B80" s="2"/>
      <c r="C80" s="386" t="s">
        <v>2223</v>
      </c>
      <c r="D80" s="386"/>
      <c r="E80" s="386"/>
      <c r="F80" s="386"/>
      <c r="G80" s="386"/>
      <c r="H80" s="386"/>
      <c r="I80" s="38"/>
      <c r="J80" s="386" t="s">
        <v>570</v>
      </c>
      <c r="K80" s="386"/>
      <c r="L80" s="386"/>
      <c r="M80" s="6"/>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c r="BJ80" s="209"/>
      <c r="BK80" s="209"/>
      <c r="BL80" s="209"/>
      <c r="BM80" s="209"/>
      <c r="BN80" s="209"/>
      <c r="BO80" s="209"/>
      <c r="BP80" s="209"/>
      <c r="BQ80" s="209"/>
      <c r="BR80" s="209"/>
      <c r="BS80" s="209"/>
      <c r="BT80" s="9"/>
    </row>
    <row r="81" spans="1:72" s="22" customFormat="1">
      <c r="A81" s="277"/>
      <c r="B81" s="2"/>
      <c r="C81" s="386" t="s">
        <v>2224</v>
      </c>
      <c r="D81" s="386"/>
      <c r="E81" s="386"/>
      <c r="F81" s="386"/>
      <c r="G81" s="386"/>
      <c r="H81" s="386"/>
      <c r="I81" s="38"/>
      <c r="J81" s="386" t="s">
        <v>572</v>
      </c>
      <c r="K81" s="386"/>
      <c r="L81" s="386"/>
      <c r="M81" s="6"/>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9"/>
    </row>
    <row r="82" spans="1:72" s="22" customFormat="1">
      <c r="A82" s="277"/>
      <c r="B82" s="2"/>
      <c r="C82" s="386" t="s">
        <v>2225</v>
      </c>
      <c r="D82" s="386"/>
      <c r="E82" s="386"/>
      <c r="F82" s="386"/>
      <c r="G82" s="386"/>
      <c r="H82" s="386"/>
      <c r="I82" s="38"/>
      <c r="J82" s="386" t="s">
        <v>2226</v>
      </c>
      <c r="K82" s="386"/>
      <c r="L82" s="386"/>
      <c r="M82" s="6"/>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9"/>
    </row>
    <row r="83" spans="1:72" s="22" customFormat="1">
      <c r="A83" s="277"/>
      <c r="B83" s="2"/>
      <c r="C83" s="386" t="s">
        <v>575</v>
      </c>
      <c r="D83" s="386"/>
      <c r="E83" s="386"/>
      <c r="F83" s="386"/>
      <c r="G83" s="386"/>
      <c r="H83" s="386"/>
      <c r="I83" s="38"/>
      <c r="J83" s="38"/>
      <c r="K83" s="233"/>
      <c r="L83" s="6"/>
      <c r="M83" s="6"/>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c r="BI83" s="209"/>
      <c r="BJ83" s="209"/>
      <c r="BK83" s="209"/>
      <c r="BL83" s="209"/>
      <c r="BM83" s="209"/>
      <c r="BN83" s="209"/>
      <c r="BO83" s="209"/>
      <c r="BP83" s="209"/>
      <c r="BQ83" s="209"/>
      <c r="BR83" s="209"/>
      <c r="BS83" s="209"/>
      <c r="BT83" s="9"/>
    </row>
    <row r="84" spans="1:72" s="22" customFormat="1">
      <c r="A84" s="277"/>
      <c r="B84" s="2"/>
      <c r="C84" s="38"/>
      <c r="D84" s="38"/>
      <c r="E84" s="38"/>
      <c r="F84" s="38"/>
      <c r="G84" s="38"/>
      <c r="H84" s="38"/>
      <c r="I84" s="38"/>
      <c r="J84" s="38"/>
      <c r="K84" s="233"/>
      <c r="L84" s="6"/>
      <c r="M84" s="6"/>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c r="BI84" s="209"/>
      <c r="BJ84" s="209"/>
      <c r="BK84" s="209"/>
      <c r="BL84" s="209"/>
      <c r="BM84" s="209"/>
      <c r="BN84" s="209"/>
      <c r="BO84" s="209"/>
      <c r="BP84" s="209"/>
      <c r="BQ84" s="209"/>
      <c r="BR84" s="209"/>
      <c r="BS84" s="209"/>
      <c r="BT84" s="9"/>
    </row>
    <row r="85" spans="1:72" s="22" customFormat="1">
      <c r="A85" s="277"/>
      <c r="B85" s="2"/>
      <c r="C85" s="38"/>
      <c r="D85" s="38"/>
      <c r="E85" s="38"/>
      <c r="F85" s="38"/>
      <c r="G85" s="38"/>
      <c r="H85" s="38"/>
      <c r="I85" s="38"/>
      <c r="J85" s="38"/>
      <c r="K85" s="233"/>
      <c r="L85" s="6"/>
      <c r="M85" s="6"/>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c r="BI85" s="209"/>
      <c r="BJ85" s="209"/>
      <c r="BK85" s="209"/>
      <c r="BL85" s="209"/>
      <c r="BM85" s="209"/>
      <c r="BN85" s="209"/>
      <c r="BO85" s="209"/>
      <c r="BP85" s="209"/>
      <c r="BQ85" s="209"/>
      <c r="BR85" s="209"/>
      <c r="BS85" s="209"/>
      <c r="BT85" s="9"/>
    </row>
    <row r="86" spans="1:72" s="22" customFormat="1">
      <c r="A86" s="277"/>
      <c r="B86" s="2"/>
      <c r="C86" s="38"/>
      <c r="D86" s="38"/>
      <c r="E86" s="38"/>
      <c r="F86" s="38"/>
      <c r="G86" s="38"/>
      <c r="H86" s="38"/>
      <c r="I86" s="38"/>
      <c r="J86" s="38"/>
      <c r="K86" s="233"/>
      <c r="L86" s="6"/>
      <c r="M86" s="6"/>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09"/>
      <c r="BM86" s="209"/>
      <c r="BN86" s="209"/>
      <c r="BO86" s="209"/>
      <c r="BP86" s="209"/>
      <c r="BQ86" s="209"/>
      <c r="BR86" s="209"/>
      <c r="BS86" s="209"/>
      <c r="BT86" s="9"/>
    </row>
    <row r="87" spans="1:72" s="22" customFormat="1">
      <c r="A87" s="277"/>
      <c r="B87" s="2"/>
      <c r="C87" s="42"/>
      <c r="D87" s="42"/>
      <c r="E87" s="42"/>
      <c r="F87" s="42"/>
      <c r="G87" s="42"/>
      <c r="H87" s="42"/>
      <c r="I87" s="42"/>
      <c r="J87" s="42"/>
      <c r="K87" s="231"/>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9"/>
    </row>
    <row r="88" spans="1:72" s="22" customFormat="1" ht="34.5" customHeight="1">
      <c r="A88" s="277"/>
      <c r="B88" s="2"/>
      <c r="C88" s="43"/>
      <c r="D88" s="43"/>
      <c r="E88" s="43"/>
      <c r="F88" s="43"/>
      <c r="G88" s="43"/>
      <c r="H88" s="43"/>
      <c r="I88" s="43"/>
      <c r="J88" s="43"/>
      <c r="K88" s="43"/>
      <c r="L88" s="43"/>
      <c r="M88" s="41"/>
      <c r="N88" s="41"/>
      <c r="O88" s="41"/>
    </row>
    <row r="89" spans="1:72" s="22" customFormat="1">
      <c r="A89" s="277"/>
      <c r="B89" s="2"/>
      <c r="C89" s="42"/>
      <c r="D89" s="42"/>
      <c r="E89" s="42"/>
      <c r="F89" s="42"/>
      <c r="G89" s="42"/>
      <c r="H89" s="42"/>
      <c r="I89" s="42"/>
      <c r="J89" s="42"/>
      <c r="K89" s="231"/>
      <c r="L89" s="42"/>
      <c r="M89" s="42"/>
      <c r="N89" s="42"/>
      <c r="O89" s="42"/>
    </row>
    <row r="90" spans="1:72" s="22" customFormat="1">
      <c r="A90" s="277"/>
      <c r="B90" s="53" t="s">
        <v>67</v>
      </c>
      <c r="C90" s="54"/>
      <c r="D90" s="55"/>
      <c r="E90" s="55"/>
      <c r="F90" s="55"/>
      <c r="G90" s="55"/>
      <c r="H90" s="56"/>
      <c r="I90" s="56"/>
      <c r="J90" s="57"/>
      <c r="K90" s="57"/>
      <c r="L90" s="57"/>
      <c r="M90" s="57"/>
      <c r="N90" s="234"/>
      <c r="O90" s="234"/>
    </row>
    <row r="91" spans="1:72" s="22" customFormat="1">
      <c r="A91" s="277"/>
      <c r="B91" s="2"/>
      <c r="C91" s="60"/>
      <c r="D91" s="4"/>
      <c r="E91" s="4"/>
      <c r="F91" s="4"/>
      <c r="G91" s="4"/>
      <c r="H91" s="308"/>
      <c r="I91" s="308"/>
      <c r="J91" s="61"/>
      <c r="K91" s="101"/>
      <c r="L91" s="61"/>
      <c r="M91" s="61"/>
      <c r="N91" s="115"/>
      <c r="O91" s="115"/>
    </row>
    <row r="92" spans="1:72" s="22" customFormat="1">
      <c r="A92" s="277"/>
      <c r="B92" s="224" t="s">
        <v>2043</v>
      </c>
      <c r="C92" s="60"/>
      <c r="D92" s="4"/>
      <c r="E92" s="4"/>
      <c r="F92" s="4"/>
      <c r="G92" s="4"/>
      <c r="H92" s="308"/>
      <c r="I92" s="308"/>
      <c r="J92" s="61"/>
      <c r="K92" s="101"/>
      <c r="L92" s="61"/>
      <c r="M92" s="61"/>
      <c r="N92" s="115"/>
      <c r="O92" s="115"/>
    </row>
    <row r="93" spans="1:72" s="22" customFormat="1">
      <c r="A93" s="277"/>
      <c r="B93" s="19"/>
      <c r="C93" s="60"/>
      <c r="D93" s="4"/>
      <c r="E93" s="4"/>
      <c r="F93" s="4"/>
      <c r="G93" s="4"/>
      <c r="H93" s="308"/>
      <c r="I93" s="308"/>
      <c r="J93" s="61"/>
      <c r="K93" s="101"/>
      <c r="L93" s="61"/>
      <c r="M93" s="61"/>
      <c r="N93" s="115"/>
      <c r="O93" s="115"/>
    </row>
    <row r="94" spans="1:72">
      <c r="A94" s="277"/>
      <c r="B94" s="19"/>
      <c r="C94" s="4"/>
      <c r="D94" s="4"/>
      <c r="F94" s="4"/>
      <c r="G94" s="4"/>
      <c r="H94" s="308"/>
      <c r="J94" s="74" t="s">
        <v>68</v>
      </c>
      <c r="K94" s="167"/>
      <c r="L94" s="235"/>
      <c r="M94" s="235"/>
      <c r="N94" s="235"/>
      <c r="O94" s="235"/>
      <c r="P94" s="22"/>
      <c r="Q94" s="22"/>
      <c r="R94" s="22"/>
    </row>
    <row r="95" spans="1:72">
      <c r="A95" s="277"/>
      <c r="B95" s="2"/>
      <c r="C95" s="4"/>
      <c r="D95" s="4"/>
      <c r="F95" s="4"/>
      <c r="G95" s="4"/>
      <c r="H95" s="308"/>
      <c r="I95" s="65" t="s">
        <v>69</v>
      </c>
      <c r="J95" s="66"/>
      <c r="K95" s="168"/>
      <c r="L95" s="236"/>
      <c r="M95" s="235"/>
      <c r="N95" s="235"/>
      <c r="O95" s="235"/>
      <c r="P95" s="22"/>
      <c r="Q95" s="22"/>
      <c r="R95" s="22"/>
    </row>
    <row r="96" spans="1:72" s="82" customFormat="1" ht="54" customHeight="1">
      <c r="A96" s="358" t="s">
        <v>2044</v>
      </c>
      <c r="B96" s="2"/>
      <c r="C96" s="449" t="s">
        <v>72</v>
      </c>
      <c r="D96" s="449"/>
      <c r="E96" s="449"/>
      <c r="F96" s="449"/>
      <c r="G96" s="449"/>
      <c r="H96" s="450"/>
      <c r="I96" s="325" t="s">
        <v>576</v>
      </c>
      <c r="J96" s="362" t="s">
        <v>527</v>
      </c>
      <c r="K96" s="237"/>
      <c r="L96" s="235"/>
      <c r="M96" s="235"/>
      <c r="N96" s="235"/>
      <c r="O96" s="235"/>
      <c r="P96" s="22"/>
      <c r="Q96" s="22"/>
      <c r="R96" s="22"/>
    </row>
    <row r="97" spans="1:72" s="1" customFormat="1">
      <c r="A97" s="277"/>
      <c r="B97" s="19"/>
      <c r="C97" s="19"/>
      <c r="D97" s="19"/>
      <c r="E97" s="19"/>
      <c r="F97" s="19"/>
      <c r="G97" s="19"/>
      <c r="H97" s="15"/>
      <c r="I97" s="15"/>
      <c r="J97" s="87"/>
      <c r="K97" s="89"/>
      <c r="L97" s="235"/>
      <c r="M97" s="235"/>
      <c r="N97" s="235"/>
      <c r="O97" s="235"/>
      <c r="P97" s="22"/>
      <c r="Q97" s="22"/>
      <c r="R97" s="22"/>
    </row>
    <row r="98" spans="1:72" s="22" customFormat="1">
      <c r="A98" s="277"/>
      <c r="B98" s="72"/>
      <c r="C98" s="60"/>
      <c r="D98" s="4"/>
      <c r="E98" s="4"/>
      <c r="F98" s="4"/>
      <c r="G98" s="4"/>
      <c r="H98" s="308"/>
      <c r="I98" s="308"/>
      <c r="J98" s="61"/>
      <c r="K98" s="61"/>
      <c r="L98" s="61"/>
      <c r="M98" s="61"/>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9"/>
    </row>
    <row r="99" spans="1:72" s="22" customFormat="1">
      <c r="A99" s="277"/>
      <c r="B99" s="2"/>
      <c r="C99" s="60"/>
      <c r="D99" s="4"/>
      <c r="E99" s="4"/>
      <c r="F99" s="4"/>
      <c r="G99" s="4"/>
      <c r="H99" s="308"/>
      <c r="I99" s="308"/>
      <c r="J99" s="61"/>
      <c r="K99" s="101"/>
      <c r="L99" s="61"/>
      <c r="M99" s="61"/>
      <c r="N99" s="115"/>
      <c r="O99" s="115"/>
    </row>
    <row r="100" spans="1:72">
      <c r="A100" s="277"/>
      <c r="B100" s="19" t="s">
        <v>75</v>
      </c>
      <c r="C100" s="19"/>
      <c r="D100" s="19"/>
      <c r="E100" s="19"/>
      <c r="F100" s="19"/>
      <c r="G100" s="19"/>
      <c r="H100" s="15"/>
      <c r="I100" s="15"/>
      <c r="L100" s="235"/>
      <c r="M100" s="235"/>
      <c r="N100" s="235"/>
      <c r="O100" s="235"/>
      <c r="P100" s="22"/>
      <c r="Q100" s="22"/>
      <c r="R100" s="22"/>
    </row>
    <row r="101" spans="1:72">
      <c r="A101" s="277"/>
      <c r="B101" s="19"/>
      <c r="C101" s="19"/>
      <c r="D101" s="19"/>
      <c r="E101" s="19"/>
      <c r="F101" s="19"/>
      <c r="G101" s="19"/>
      <c r="H101" s="15"/>
      <c r="I101" s="15"/>
      <c r="L101" s="235"/>
      <c r="M101" s="235"/>
      <c r="N101" s="235"/>
      <c r="O101" s="235"/>
      <c r="P101" s="22"/>
      <c r="Q101" s="22"/>
      <c r="R101" s="22"/>
    </row>
    <row r="102" spans="1:72">
      <c r="A102" s="277"/>
      <c r="B102" s="19"/>
      <c r="C102" s="4"/>
      <c r="D102" s="4"/>
      <c r="F102" s="4"/>
      <c r="G102" s="4"/>
      <c r="H102" s="308"/>
      <c r="J102" s="74" t="s">
        <v>68</v>
      </c>
      <c r="K102" s="167"/>
      <c r="L102" s="235"/>
      <c r="M102" s="235"/>
      <c r="N102" s="235"/>
      <c r="O102" s="235"/>
      <c r="P102" s="22"/>
      <c r="Q102" s="22"/>
      <c r="R102" s="22"/>
    </row>
    <row r="103" spans="1:72">
      <c r="A103" s="277"/>
      <c r="B103" s="2"/>
      <c r="C103" s="60"/>
      <c r="D103" s="4"/>
      <c r="F103" s="4"/>
      <c r="G103" s="4"/>
      <c r="H103" s="308"/>
      <c r="I103" s="65" t="s">
        <v>69</v>
      </c>
      <c r="J103" s="66"/>
      <c r="K103" s="168"/>
      <c r="L103" s="236"/>
      <c r="M103" s="235"/>
      <c r="N103" s="235"/>
      <c r="O103" s="235"/>
      <c r="P103" s="22"/>
      <c r="Q103" s="22"/>
      <c r="R103" s="22"/>
    </row>
    <row r="104" spans="1:72" s="82" customFormat="1" ht="34.5" customHeight="1">
      <c r="A104" s="358" t="s">
        <v>2046</v>
      </c>
      <c r="B104" s="2"/>
      <c r="C104" s="407" t="s">
        <v>77</v>
      </c>
      <c r="D104" s="408"/>
      <c r="E104" s="496" t="s">
        <v>78</v>
      </c>
      <c r="F104" s="496"/>
      <c r="G104" s="449"/>
      <c r="H104" s="449"/>
      <c r="I104" s="443" t="s">
        <v>79</v>
      </c>
      <c r="J104" s="79">
        <v>19</v>
      </c>
      <c r="K104" s="80" t="str">
        <f>IF(OR(COUNTIF(J104,"未確認")&gt;0,COUNTIF(J104,"~*")&gt;0),"※","")</f>
        <v/>
      </c>
      <c r="L104" s="236"/>
      <c r="M104" s="235"/>
      <c r="N104" s="235"/>
      <c r="O104" s="235"/>
      <c r="P104" s="22"/>
      <c r="Q104" s="22"/>
      <c r="R104" s="22"/>
    </row>
    <row r="105" spans="1:72" s="82" customFormat="1" ht="34.5" customHeight="1">
      <c r="A105" s="358" t="s">
        <v>2047</v>
      </c>
      <c r="B105" s="83"/>
      <c r="C105" s="409"/>
      <c r="D105" s="410"/>
      <c r="E105" s="516"/>
      <c r="F105" s="517"/>
      <c r="G105" s="404" t="s">
        <v>578</v>
      </c>
      <c r="H105" s="406"/>
      <c r="I105" s="444"/>
      <c r="J105" s="79">
        <v>3</v>
      </c>
      <c r="K105" s="80" t="str">
        <f t="shared" ref="K105:K116" si="0">IF(OR(COUNTIF(J105,"未確認")&gt;0,COUNTIF(J105,"~*")&gt;0),"※","")</f>
        <v/>
      </c>
      <c r="L105" s="236"/>
      <c r="M105" s="235"/>
      <c r="N105" s="235"/>
      <c r="O105" s="235"/>
      <c r="P105" s="22"/>
      <c r="Q105" s="22"/>
      <c r="R105" s="22"/>
    </row>
    <row r="106" spans="1:72" s="82" customFormat="1" ht="34.5" customHeight="1">
      <c r="A106" s="358" t="s">
        <v>2046</v>
      </c>
      <c r="B106" s="83"/>
      <c r="C106" s="409"/>
      <c r="D106" s="410"/>
      <c r="E106" s="449" t="s">
        <v>82</v>
      </c>
      <c r="F106" s="451"/>
      <c r="G106" s="451"/>
      <c r="H106" s="451"/>
      <c r="I106" s="444"/>
      <c r="J106" s="79">
        <v>0</v>
      </c>
      <c r="K106" s="80" t="str">
        <f t="shared" si="0"/>
        <v/>
      </c>
      <c r="L106" s="236"/>
      <c r="M106" s="235"/>
      <c r="N106" s="235"/>
      <c r="O106" s="235"/>
      <c r="P106" s="22"/>
      <c r="Q106" s="22"/>
      <c r="R106" s="22"/>
    </row>
    <row r="107" spans="1:72" s="82" customFormat="1" ht="34.5" customHeight="1">
      <c r="A107" s="358" t="s">
        <v>2046</v>
      </c>
      <c r="B107" s="83"/>
      <c r="C107" s="411"/>
      <c r="D107" s="412"/>
      <c r="E107" s="449" t="s">
        <v>83</v>
      </c>
      <c r="F107" s="518"/>
      <c r="G107" s="518"/>
      <c r="H107" s="518"/>
      <c r="I107" s="444"/>
      <c r="J107" s="79">
        <v>0</v>
      </c>
      <c r="K107" s="80" t="str">
        <f t="shared" si="0"/>
        <v/>
      </c>
      <c r="L107" s="236"/>
      <c r="M107" s="235"/>
      <c r="N107" s="235"/>
      <c r="O107" s="235"/>
      <c r="P107" s="22"/>
      <c r="Q107" s="22"/>
      <c r="R107" s="22"/>
    </row>
    <row r="108" spans="1:72" s="82" customFormat="1" ht="34.5" customHeight="1">
      <c r="A108" s="358" t="s">
        <v>2048</v>
      </c>
      <c r="B108" s="83"/>
      <c r="C108" s="407" t="s">
        <v>84</v>
      </c>
      <c r="D108" s="408"/>
      <c r="E108" s="496" t="s">
        <v>78</v>
      </c>
      <c r="F108" s="519"/>
      <c r="G108" s="519"/>
      <c r="H108" s="519"/>
      <c r="I108" s="444"/>
      <c r="J108" s="79">
        <v>0</v>
      </c>
      <c r="K108" s="80" t="str">
        <f t="shared" si="0"/>
        <v/>
      </c>
      <c r="L108" s="236"/>
      <c r="M108" s="235"/>
      <c r="N108" s="235"/>
      <c r="O108" s="235"/>
      <c r="P108" s="22"/>
      <c r="Q108" s="22"/>
      <c r="R108" s="22"/>
    </row>
    <row r="109" spans="1:72" s="82" customFormat="1" ht="34.5" customHeight="1">
      <c r="A109" s="358" t="s">
        <v>2049</v>
      </c>
      <c r="B109" s="83"/>
      <c r="C109" s="409"/>
      <c r="D109" s="410"/>
      <c r="E109" s="427"/>
      <c r="F109" s="428"/>
      <c r="G109" s="404" t="s">
        <v>85</v>
      </c>
      <c r="H109" s="406"/>
      <c r="I109" s="444"/>
      <c r="J109" s="79">
        <v>0</v>
      </c>
      <c r="K109" s="80" t="str">
        <f t="shared" si="0"/>
        <v/>
      </c>
      <c r="L109" s="236"/>
      <c r="M109" s="235"/>
      <c r="N109" s="235"/>
      <c r="O109" s="235"/>
      <c r="P109" s="22"/>
      <c r="Q109" s="22"/>
      <c r="R109" s="22"/>
    </row>
    <row r="110" spans="1:72" s="82" customFormat="1" ht="34.5" customHeight="1">
      <c r="A110" s="358" t="s">
        <v>2050</v>
      </c>
      <c r="B110" s="83"/>
      <c r="C110" s="409"/>
      <c r="D110" s="410"/>
      <c r="E110" s="419"/>
      <c r="F110" s="420"/>
      <c r="G110" s="404" t="s">
        <v>86</v>
      </c>
      <c r="H110" s="406"/>
      <c r="I110" s="444"/>
      <c r="J110" s="79">
        <v>0</v>
      </c>
      <c r="K110" s="80" t="str">
        <f t="shared" si="0"/>
        <v/>
      </c>
      <c r="L110" s="236"/>
      <c r="M110" s="235"/>
      <c r="N110" s="235"/>
      <c r="O110" s="235"/>
      <c r="P110" s="22"/>
      <c r="Q110" s="22"/>
      <c r="R110" s="22"/>
    </row>
    <row r="111" spans="1:72" s="82" customFormat="1" ht="34.5" customHeight="1">
      <c r="A111" s="358" t="s">
        <v>2048</v>
      </c>
      <c r="B111" s="83"/>
      <c r="C111" s="409"/>
      <c r="D111" s="410"/>
      <c r="E111" s="496" t="s">
        <v>82</v>
      </c>
      <c r="F111" s="519"/>
      <c r="G111" s="519"/>
      <c r="H111" s="519"/>
      <c r="I111" s="444"/>
      <c r="J111" s="79">
        <v>0</v>
      </c>
      <c r="K111" s="80" t="str">
        <f t="shared" si="0"/>
        <v/>
      </c>
      <c r="L111" s="236"/>
      <c r="M111" s="235"/>
      <c r="N111" s="235"/>
      <c r="O111" s="235"/>
      <c r="P111" s="22"/>
      <c r="Q111" s="22"/>
      <c r="R111" s="22"/>
    </row>
    <row r="112" spans="1:72" s="82" customFormat="1" ht="34.5" customHeight="1">
      <c r="A112" s="358" t="s">
        <v>2049</v>
      </c>
      <c r="B112" s="83"/>
      <c r="C112" s="409"/>
      <c r="D112" s="410"/>
      <c r="E112" s="427"/>
      <c r="F112" s="428"/>
      <c r="G112" s="404" t="s">
        <v>85</v>
      </c>
      <c r="H112" s="406"/>
      <c r="I112" s="444"/>
      <c r="J112" s="79">
        <v>0</v>
      </c>
      <c r="K112" s="80" t="str">
        <f t="shared" si="0"/>
        <v/>
      </c>
      <c r="L112" s="236"/>
      <c r="M112" s="235"/>
      <c r="N112" s="235"/>
      <c r="O112" s="235"/>
      <c r="P112" s="22"/>
      <c r="Q112" s="22"/>
      <c r="R112" s="22"/>
    </row>
    <row r="113" spans="1:18" s="82" customFormat="1" ht="34.5" customHeight="1">
      <c r="A113" s="358" t="s">
        <v>2050</v>
      </c>
      <c r="B113" s="83"/>
      <c r="C113" s="409"/>
      <c r="D113" s="410"/>
      <c r="E113" s="427"/>
      <c r="F113" s="428"/>
      <c r="G113" s="407" t="s">
        <v>579</v>
      </c>
      <c r="H113" s="408"/>
      <c r="I113" s="444"/>
      <c r="J113" s="79">
        <v>0</v>
      </c>
      <c r="K113" s="80" t="str">
        <f t="shared" si="0"/>
        <v/>
      </c>
      <c r="L113" s="236"/>
      <c r="M113" s="235"/>
      <c r="N113" s="235"/>
      <c r="O113" s="235"/>
      <c r="P113" s="22"/>
      <c r="Q113" s="22"/>
      <c r="R113" s="22"/>
    </row>
    <row r="114" spans="1:18" s="82" customFormat="1" ht="34.5" customHeight="1">
      <c r="A114" s="358" t="s">
        <v>2048</v>
      </c>
      <c r="B114" s="83"/>
      <c r="C114" s="409"/>
      <c r="D114" s="410"/>
      <c r="E114" s="496" t="s">
        <v>83</v>
      </c>
      <c r="F114" s="520"/>
      <c r="G114" s="520"/>
      <c r="H114" s="520"/>
      <c r="I114" s="444"/>
      <c r="J114" s="79">
        <v>0</v>
      </c>
      <c r="K114" s="80" t="str">
        <f t="shared" si="0"/>
        <v/>
      </c>
      <c r="L114" s="236"/>
      <c r="M114" s="235"/>
      <c r="N114" s="235"/>
      <c r="O114" s="235"/>
      <c r="P114" s="22"/>
      <c r="Q114" s="22"/>
      <c r="R114" s="22"/>
    </row>
    <row r="115" spans="1:18" s="82" customFormat="1" ht="34.5" customHeight="1">
      <c r="A115" s="358" t="s">
        <v>2049</v>
      </c>
      <c r="B115" s="83"/>
      <c r="C115" s="409"/>
      <c r="D115" s="410"/>
      <c r="E115" s="427"/>
      <c r="F115" s="428"/>
      <c r="G115" s="404" t="s">
        <v>85</v>
      </c>
      <c r="H115" s="406"/>
      <c r="I115" s="444"/>
      <c r="J115" s="79">
        <v>0</v>
      </c>
      <c r="K115" s="80" t="str">
        <f t="shared" si="0"/>
        <v/>
      </c>
      <c r="L115" s="236"/>
      <c r="M115" s="235"/>
      <c r="N115" s="235"/>
      <c r="O115" s="235"/>
      <c r="P115" s="22"/>
      <c r="Q115" s="22"/>
      <c r="R115" s="22"/>
    </row>
    <row r="116" spans="1:18" s="82" customFormat="1" ht="34.5" customHeight="1">
      <c r="A116" s="358" t="s">
        <v>2050</v>
      </c>
      <c r="B116" s="83"/>
      <c r="C116" s="411"/>
      <c r="D116" s="412"/>
      <c r="E116" s="427"/>
      <c r="F116" s="428"/>
      <c r="G116" s="407" t="s">
        <v>579</v>
      </c>
      <c r="H116" s="408"/>
      <c r="I116" s="444"/>
      <c r="J116" s="79">
        <v>0</v>
      </c>
      <c r="K116" s="80" t="str">
        <f t="shared" si="0"/>
        <v/>
      </c>
      <c r="L116" s="236"/>
      <c r="M116" s="235"/>
      <c r="N116" s="235"/>
      <c r="O116" s="235"/>
      <c r="P116" s="22"/>
      <c r="Q116" s="22"/>
      <c r="R116" s="22"/>
    </row>
    <row r="117" spans="1:18" s="82" customFormat="1" ht="315" customHeight="1">
      <c r="A117" s="358" t="s">
        <v>2051</v>
      </c>
      <c r="B117" s="83"/>
      <c r="C117" s="404" t="s">
        <v>580</v>
      </c>
      <c r="D117" s="405"/>
      <c r="E117" s="405"/>
      <c r="F117" s="405"/>
      <c r="G117" s="405"/>
      <c r="H117" s="406"/>
      <c r="I117" s="445"/>
      <c r="J117" s="238" t="s">
        <v>647</v>
      </c>
      <c r="K117" s="239"/>
      <c r="L117" s="236"/>
      <c r="M117" s="235"/>
      <c r="N117" s="235"/>
      <c r="O117" s="235"/>
      <c r="P117" s="22"/>
      <c r="Q117" s="22"/>
      <c r="R117" s="22"/>
    </row>
    <row r="118" spans="1:18" s="1" customFormat="1">
      <c r="A118" s="277"/>
      <c r="B118" s="19"/>
      <c r="C118" s="19"/>
      <c r="D118" s="19"/>
      <c r="E118" s="19"/>
      <c r="F118" s="19"/>
      <c r="G118" s="19"/>
      <c r="H118" s="15"/>
      <c r="I118" s="15"/>
      <c r="J118" s="87"/>
      <c r="K118" s="89"/>
      <c r="L118" s="235"/>
      <c r="M118" s="235"/>
      <c r="N118" s="235"/>
      <c r="O118" s="235"/>
      <c r="P118" s="22"/>
      <c r="Q118" s="22"/>
      <c r="R118" s="22"/>
    </row>
    <row r="119" spans="1:18" s="82" customFormat="1">
      <c r="A119" s="277"/>
      <c r="B119" s="83"/>
      <c r="C119" s="60"/>
      <c r="D119" s="60"/>
      <c r="E119" s="60"/>
      <c r="F119" s="60"/>
      <c r="G119" s="60"/>
      <c r="H119" s="90"/>
      <c r="I119" s="90"/>
      <c r="J119" s="87"/>
      <c r="K119" s="89"/>
      <c r="L119" s="235"/>
      <c r="M119" s="235"/>
      <c r="N119" s="235"/>
      <c r="O119" s="235"/>
      <c r="P119" s="22"/>
      <c r="Q119" s="22"/>
      <c r="R119" s="22"/>
    </row>
    <row r="120" spans="1:18" s="22" customFormat="1">
      <c r="A120" s="277"/>
      <c r="B120" s="2"/>
      <c r="C120" s="60"/>
      <c r="D120" s="4"/>
      <c r="E120" s="4"/>
      <c r="F120" s="4"/>
      <c r="G120" s="4"/>
      <c r="H120" s="308"/>
      <c r="I120" s="308"/>
      <c r="J120" s="61"/>
      <c r="K120" s="101"/>
      <c r="L120" s="61"/>
      <c r="M120" s="61"/>
      <c r="N120" s="115"/>
      <c r="O120" s="115"/>
    </row>
    <row r="121" spans="1:18" s="1" customFormat="1">
      <c r="A121" s="277"/>
      <c r="B121" s="19" t="s">
        <v>89</v>
      </c>
      <c r="C121" s="19"/>
      <c r="D121" s="19"/>
      <c r="E121" s="19"/>
      <c r="F121" s="19"/>
      <c r="G121" s="19"/>
      <c r="H121" s="15"/>
      <c r="I121" s="15"/>
      <c r="J121" s="87"/>
      <c r="K121" s="89"/>
      <c r="L121" s="240"/>
      <c r="M121" s="240"/>
      <c r="N121" s="240"/>
      <c r="O121" s="240"/>
      <c r="P121" s="22"/>
      <c r="Q121" s="22"/>
      <c r="R121" s="22"/>
    </row>
    <row r="122" spans="1:18">
      <c r="A122" s="277"/>
      <c r="B122" s="19"/>
      <c r="C122" s="19"/>
      <c r="D122" s="19"/>
      <c r="E122" s="19"/>
      <c r="F122" s="19"/>
      <c r="G122" s="19"/>
      <c r="H122" s="15"/>
      <c r="I122" s="15"/>
      <c r="L122" s="241"/>
      <c r="M122" s="241"/>
      <c r="N122" s="241"/>
      <c r="O122" s="241"/>
      <c r="P122" s="22"/>
      <c r="Q122" s="22"/>
      <c r="R122" s="22"/>
    </row>
    <row r="123" spans="1:18">
      <c r="A123" s="277"/>
      <c r="B123" s="19"/>
      <c r="C123" s="4"/>
      <c r="D123" s="4"/>
      <c r="F123" s="4"/>
      <c r="G123" s="4"/>
      <c r="H123" s="308"/>
      <c r="I123" s="308"/>
      <c r="J123" s="91" t="s">
        <v>68</v>
      </c>
      <c r="K123" s="167"/>
      <c r="L123" s="240"/>
      <c r="M123" s="240"/>
      <c r="N123" s="240"/>
      <c r="O123" s="240"/>
      <c r="P123" s="22"/>
      <c r="Q123" s="22"/>
      <c r="R123" s="22"/>
    </row>
    <row r="124" spans="1:18">
      <c r="A124" s="277"/>
      <c r="B124" s="2"/>
      <c r="C124" s="4"/>
      <c r="D124" s="4"/>
      <c r="F124" s="4"/>
      <c r="G124" s="4"/>
      <c r="H124" s="308"/>
      <c r="I124" s="65" t="s">
        <v>69</v>
      </c>
      <c r="J124" s="92"/>
      <c r="K124" s="168"/>
      <c r="L124" s="235"/>
      <c r="M124" s="235"/>
      <c r="N124" s="235"/>
      <c r="O124" s="235"/>
      <c r="P124" s="22"/>
      <c r="Q124" s="22"/>
      <c r="R124" s="22"/>
    </row>
    <row r="125" spans="1:18" s="82" customFormat="1" ht="40.5" customHeight="1">
      <c r="A125" s="358" t="s">
        <v>2052</v>
      </c>
      <c r="B125" s="2"/>
      <c r="C125" s="496" t="s">
        <v>90</v>
      </c>
      <c r="D125" s="496"/>
      <c r="E125" s="496"/>
      <c r="F125" s="496"/>
      <c r="G125" s="496"/>
      <c r="H125" s="496"/>
      <c r="I125" s="437" t="s">
        <v>91</v>
      </c>
      <c r="J125" s="242" t="s">
        <v>495</v>
      </c>
      <c r="K125" s="237"/>
      <c r="L125" s="236"/>
      <c r="M125" s="240"/>
      <c r="N125" s="240"/>
      <c r="O125" s="240"/>
      <c r="P125" s="22"/>
      <c r="Q125" s="22"/>
      <c r="R125" s="22"/>
    </row>
    <row r="126" spans="1:18" s="82" customFormat="1" ht="40.5" customHeight="1">
      <c r="A126" s="358" t="s">
        <v>2053</v>
      </c>
      <c r="B126" s="2"/>
      <c r="C126" s="316"/>
      <c r="D126" s="319"/>
      <c r="E126" s="449" t="s">
        <v>96</v>
      </c>
      <c r="F126" s="449"/>
      <c r="G126" s="449"/>
      <c r="H126" s="449"/>
      <c r="I126" s="438"/>
      <c r="J126" s="242" t="s">
        <v>16</v>
      </c>
      <c r="K126" s="237"/>
      <c r="L126" s="236"/>
      <c r="M126" s="235"/>
      <c r="N126" s="235"/>
      <c r="O126" s="235"/>
      <c r="P126" s="22"/>
      <c r="Q126" s="22"/>
      <c r="R126" s="22"/>
    </row>
    <row r="127" spans="1:18" s="82" customFormat="1" ht="40.5" customHeight="1">
      <c r="A127" s="358" t="s">
        <v>2054</v>
      </c>
      <c r="B127" s="2"/>
      <c r="C127" s="316"/>
      <c r="D127" s="319"/>
      <c r="E127" s="449"/>
      <c r="F127" s="449"/>
      <c r="G127" s="449"/>
      <c r="H127" s="449"/>
      <c r="I127" s="438"/>
      <c r="J127" s="242" t="s">
        <v>16</v>
      </c>
      <c r="K127" s="237"/>
      <c r="L127" s="236"/>
      <c r="M127" s="240"/>
      <c r="N127" s="240"/>
      <c r="O127" s="240"/>
      <c r="P127" s="22"/>
      <c r="Q127" s="22"/>
      <c r="R127" s="22"/>
    </row>
    <row r="128" spans="1:18" s="82" customFormat="1" ht="40.5" customHeight="1">
      <c r="A128" s="358" t="s">
        <v>2055</v>
      </c>
      <c r="B128" s="2"/>
      <c r="C128" s="309"/>
      <c r="D128" s="310"/>
      <c r="E128" s="449"/>
      <c r="F128" s="449"/>
      <c r="G128" s="449"/>
      <c r="H128" s="449"/>
      <c r="I128" s="439"/>
      <c r="J128" s="242" t="s">
        <v>16</v>
      </c>
      <c r="K128" s="237"/>
      <c r="L128" s="236"/>
      <c r="M128" s="235"/>
      <c r="N128" s="235"/>
      <c r="O128" s="235"/>
      <c r="P128" s="22"/>
      <c r="Q128" s="22"/>
      <c r="R128" s="22"/>
    </row>
    <row r="129" spans="1:18" s="1" customFormat="1">
      <c r="A129" s="277"/>
      <c r="B129" s="19"/>
      <c r="C129" s="19"/>
      <c r="D129" s="19"/>
      <c r="E129" s="19"/>
      <c r="F129" s="19"/>
      <c r="G129" s="19"/>
      <c r="H129" s="15"/>
      <c r="I129" s="15"/>
      <c r="J129" s="87"/>
      <c r="K129" s="89"/>
      <c r="L129" s="240"/>
      <c r="M129" s="240"/>
      <c r="N129" s="240"/>
      <c r="O129" s="240"/>
      <c r="P129" s="22"/>
      <c r="Q129" s="22"/>
      <c r="R129" s="22"/>
    </row>
    <row r="130" spans="1:18" s="82" customFormat="1">
      <c r="A130" s="277"/>
      <c r="B130" s="83"/>
      <c r="C130" s="60"/>
      <c r="D130" s="60"/>
      <c r="E130" s="60"/>
      <c r="F130" s="60"/>
      <c r="G130" s="60"/>
      <c r="H130" s="90"/>
      <c r="I130" s="90"/>
      <c r="J130" s="87"/>
      <c r="K130" s="89"/>
      <c r="L130" s="89"/>
      <c r="M130" s="89"/>
      <c r="N130" s="89"/>
      <c r="O130" s="89"/>
      <c r="P130" s="22"/>
      <c r="Q130" s="22"/>
      <c r="R130" s="22"/>
    </row>
    <row r="131" spans="1:18" s="22" customFormat="1">
      <c r="A131" s="277"/>
      <c r="B131" s="2"/>
      <c r="C131" s="60"/>
      <c r="D131" s="4"/>
      <c r="E131" s="4"/>
      <c r="F131" s="4"/>
      <c r="G131" s="4"/>
      <c r="H131" s="308"/>
      <c r="I131" s="308"/>
      <c r="J131" s="61"/>
      <c r="K131" s="101"/>
      <c r="L131" s="61"/>
      <c r="M131" s="61"/>
      <c r="N131" s="115"/>
      <c r="O131" s="115"/>
    </row>
    <row r="132" spans="1:18" s="1" customFormat="1">
      <c r="A132" s="277"/>
      <c r="B132" s="19" t="s">
        <v>581</v>
      </c>
      <c r="C132" s="44"/>
      <c r="D132" s="44"/>
      <c r="E132" s="44"/>
      <c r="F132" s="44"/>
      <c r="G132" s="44"/>
      <c r="H132" s="15"/>
      <c r="I132" s="15"/>
      <c r="J132" s="59"/>
      <c r="K132" s="101"/>
      <c r="L132" s="241"/>
      <c r="M132" s="241"/>
      <c r="N132" s="241"/>
      <c r="O132" s="241"/>
      <c r="P132" s="22"/>
      <c r="Q132" s="22"/>
      <c r="R132" s="22"/>
    </row>
    <row r="133" spans="1:18">
      <c r="A133" s="277"/>
      <c r="B133" s="19"/>
      <c r="C133" s="19"/>
      <c r="D133" s="19"/>
      <c r="E133" s="19"/>
      <c r="F133" s="19"/>
      <c r="G133" s="19"/>
      <c r="H133" s="15"/>
      <c r="I133" s="15"/>
      <c r="L133" s="241"/>
      <c r="M133" s="241"/>
      <c r="N133" s="241"/>
      <c r="O133" s="241"/>
      <c r="P133" s="22"/>
      <c r="Q133" s="22"/>
      <c r="R133" s="22"/>
    </row>
    <row r="134" spans="1:18">
      <c r="A134" s="277"/>
      <c r="B134" s="19"/>
      <c r="C134" s="4"/>
      <c r="D134" s="4"/>
      <c r="F134" s="4"/>
      <c r="G134" s="4"/>
      <c r="H134" s="308"/>
      <c r="I134" s="308"/>
      <c r="J134" s="74" t="s">
        <v>68</v>
      </c>
      <c r="K134" s="167"/>
      <c r="L134" s="235"/>
      <c r="M134" s="235"/>
      <c r="N134" s="235"/>
      <c r="O134" s="235"/>
      <c r="P134" s="22"/>
      <c r="Q134" s="22"/>
      <c r="R134" s="22"/>
    </row>
    <row r="135" spans="1:18">
      <c r="A135" s="277"/>
      <c r="B135" s="2"/>
      <c r="C135" s="60"/>
      <c r="D135" s="4"/>
      <c r="F135" s="4"/>
      <c r="G135" s="4"/>
      <c r="H135" s="308"/>
      <c r="I135" s="65" t="s">
        <v>69</v>
      </c>
      <c r="J135" s="66"/>
      <c r="K135" s="168"/>
      <c r="L135" s="235"/>
      <c r="M135" s="235"/>
      <c r="N135" s="235"/>
      <c r="O135" s="235"/>
      <c r="P135" s="22"/>
      <c r="Q135" s="22"/>
      <c r="R135" s="22"/>
    </row>
    <row r="136" spans="1:18" s="82" customFormat="1" ht="70.150000000000006" customHeight="1">
      <c r="A136" s="358" t="s">
        <v>2056</v>
      </c>
      <c r="B136" s="2"/>
      <c r="C136" s="449" t="s">
        <v>582</v>
      </c>
      <c r="D136" s="449"/>
      <c r="E136" s="449"/>
      <c r="F136" s="449"/>
      <c r="G136" s="449"/>
      <c r="H136" s="451"/>
      <c r="I136" s="437" t="s">
        <v>583</v>
      </c>
      <c r="J136" s="79"/>
      <c r="K136" s="237"/>
      <c r="L136" s="235"/>
      <c r="M136" s="235"/>
      <c r="N136" s="235"/>
      <c r="O136" s="235"/>
      <c r="P136" s="22"/>
      <c r="Q136" s="22"/>
      <c r="R136" s="22"/>
    </row>
    <row r="137" spans="1:18" s="82" customFormat="1" ht="70.150000000000006" customHeight="1">
      <c r="A137" s="358" t="s">
        <v>2057</v>
      </c>
      <c r="B137" s="83"/>
      <c r="C137" s="411" t="s">
        <v>584</v>
      </c>
      <c r="D137" s="441"/>
      <c r="E137" s="441"/>
      <c r="F137" s="441"/>
      <c r="G137" s="441"/>
      <c r="H137" s="412"/>
      <c r="I137" s="477"/>
      <c r="J137" s="79" t="s">
        <v>16</v>
      </c>
      <c r="K137" s="237"/>
      <c r="L137" s="235"/>
      <c r="M137" s="235"/>
      <c r="N137" s="235"/>
      <c r="O137" s="235"/>
      <c r="P137" s="22"/>
      <c r="Q137" s="22"/>
      <c r="R137" s="22"/>
    </row>
    <row r="138" spans="1:18" s="82" customFormat="1" ht="70.150000000000006" customHeight="1">
      <c r="A138" s="358" t="s">
        <v>2058</v>
      </c>
      <c r="B138" s="83"/>
      <c r="C138" s="411" t="s">
        <v>585</v>
      </c>
      <c r="D138" s="441"/>
      <c r="E138" s="441"/>
      <c r="F138" s="441"/>
      <c r="G138" s="441"/>
      <c r="H138" s="412"/>
      <c r="I138" s="468"/>
      <c r="J138" s="79" t="s">
        <v>16</v>
      </c>
      <c r="K138" s="237"/>
      <c r="L138" s="235"/>
      <c r="M138" s="235"/>
      <c r="N138" s="235"/>
      <c r="O138" s="235"/>
      <c r="P138" s="22"/>
      <c r="Q138" s="22"/>
      <c r="R138" s="22"/>
    </row>
    <row r="139" spans="1:18" s="1" customFormat="1">
      <c r="A139" s="277"/>
      <c r="B139" s="19"/>
      <c r="C139" s="19"/>
      <c r="D139" s="19"/>
      <c r="E139" s="19"/>
      <c r="F139" s="19"/>
      <c r="G139" s="19"/>
      <c r="H139" s="15"/>
      <c r="I139" s="15"/>
      <c r="J139" s="87"/>
      <c r="K139" s="243"/>
      <c r="L139" s="240"/>
      <c r="M139" s="240"/>
      <c r="N139" s="240"/>
      <c r="O139" s="240"/>
      <c r="P139" s="22"/>
      <c r="Q139" s="22"/>
      <c r="R139" s="22"/>
    </row>
    <row r="140" spans="1:18" s="2" customFormat="1" ht="16.5" customHeight="1">
      <c r="A140" s="277"/>
      <c r="B140" s="19"/>
      <c r="C140" s="19"/>
      <c r="D140" s="19"/>
      <c r="E140" s="19"/>
      <c r="F140" s="19"/>
      <c r="G140" s="19"/>
      <c r="H140" s="15"/>
      <c r="I140" s="15"/>
      <c r="J140" s="244"/>
      <c r="K140" s="243"/>
      <c r="L140" s="245"/>
      <c r="M140" s="245"/>
      <c r="N140" s="245"/>
      <c r="O140" s="245"/>
      <c r="P140" s="24"/>
      <c r="Q140" s="24"/>
      <c r="R140" s="24"/>
    </row>
    <row r="141" spans="1:18" s="22" customFormat="1">
      <c r="A141" s="277"/>
      <c r="B141" s="2"/>
      <c r="C141" s="60"/>
      <c r="D141" s="4"/>
      <c r="E141" s="4"/>
      <c r="F141" s="4"/>
      <c r="G141" s="4"/>
      <c r="H141" s="308"/>
      <c r="I141" s="308"/>
      <c r="J141" s="61"/>
      <c r="K141" s="101"/>
      <c r="L141" s="61"/>
      <c r="M141" s="61"/>
      <c r="N141" s="115"/>
      <c r="O141" s="115"/>
    </row>
    <row r="142" spans="1:18" s="1" customFormat="1">
      <c r="A142" s="277"/>
      <c r="B142" s="19" t="s">
        <v>586</v>
      </c>
      <c r="C142" s="44"/>
      <c r="D142" s="44"/>
      <c r="E142" s="44"/>
      <c r="F142" s="44"/>
      <c r="G142" s="44"/>
      <c r="H142" s="15"/>
      <c r="I142" s="15"/>
      <c r="J142" s="59"/>
      <c r="K142" s="101"/>
      <c r="L142" s="241"/>
      <c r="M142" s="241"/>
      <c r="N142" s="241"/>
      <c r="O142" s="241"/>
      <c r="P142" s="22"/>
      <c r="Q142" s="22"/>
      <c r="R142" s="22"/>
    </row>
    <row r="143" spans="1:18">
      <c r="A143" s="277"/>
      <c r="B143" s="19"/>
      <c r="C143" s="19"/>
      <c r="D143" s="19"/>
      <c r="E143" s="19"/>
      <c r="F143" s="19"/>
      <c r="G143" s="19"/>
      <c r="H143" s="15"/>
      <c r="I143" s="15"/>
      <c r="L143" s="241"/>
      <c r="M143" s="241"/>
      <c r="N143" s="241"/>
      <c r="O143" s="241"/>
      <c r="P143" s="22"/>
      <c r="Q143" s="22"/>
      <c r="R143" s="22"/>
    </row>
    <row r="144" spans="1:18">
      <c r="A144" s="277"/>
      <c r="B144" s="19"/>
      <c r="C144" s="4"/>
      <c r="D144" s="4"/>
      <c r="F144" s="4"/>
      <c r="G144" s="4"/>
      <c r="H144" s="308"/>
      <c r="I144" s="308"/>
      <c r="J144" s="74" t="s">
        <v>68</v>
      </c>
      <c r="K144" s="167"/>
      <c r="L144" s="235"/>
      <c r="M144" s="235"/>
      <c r="N144" s="235"/>
      <c r="O144" s="235"/>
      <c r="P144" s="22"/>
      <c r="Q144" s="22"/>
      <c r="R144" s="22"/>
    </row>
    <row r="145" spans="1:18">
      <c r="A145" s="277"/>
      <c r="B145" s="2"/>
      <c r="C145" s="60"/>
      <c r="D145" s="4"/>
      <c r="F145" s="4"/>
      <c r="G145" s="4"/>
      <c r="H145" s="308"/>
      <c r="I145" s="65" t="s">
        <v>69</v>
      </c>
      <c r="J145" s="66"/>
      <c r="K145" s="168"/>
      <c r="L145" s="235"/>
      <c r="M145" s="235"/>
      <c r="N145" s="235"/>
      <c r="O145" s="235"/>
      <c r="P145" s="22"/>
      <c r="Q145" s="22"/>
      <c r="R145" s="22"/>
    </row>
    <row r="146" spans="1:18" s="82" customFormat="1" ht="70.150000000000006" customHeight="1">
      <c r="A146" s="363" t="s">
        <v>2059</v>
      </c>
      <c r="B146" s="2"/>
      <c r="C146" s="449" t="s">
        <v>587</v>
      </c>
      <c r="D146" s="449"/>
      <c r="E146" s="449"/>
      <c r="F146" s="449"/>
      <c r="G146" s="449"/>
      <c r="H146" s="451"/>
      <c r="I146" s="437" t="s">
        <v>588</v>
      </c>
      <c r="J146" s="109"/>
      <c r="K146" s="246" t="str">
        <f t="shared" ref="K146:K151" si="1">IF(OR(COUNTIF(J146,"未確認")&gt;0,COUNTIF(J146,"*")&gt;0),"※","")</f>
        <v/>
      </c>
      <c r="L146" s="235"/>
      <c r="M146" s="235"/>
      <c r="N146" s="235"/>
      <c r="O146" s="235"/>
      <c r="P146" s="22"/>
      <c r="Q146" s="22"/>
      <c r="R146" s="22"/>
    </row>
    <row r="147" spans="1:18" s="82" customFormat="1" ht="70.150000000000006" customHeight="1">
      <c r="A147" s="363" t="s">
        <v>2060</v>
      </c>
      <c r="B147" s="83"/>
      <c r="C147" s="411" t="s">
        <v>589</v>
      </c>
      <c r="D147" s="441"/>
      <c r="E147" s="441"/>
      <c r="F147" s="441"/>
      <c r="G147" s="441"/>
      <c r="H147" s="412"/>
      <c r="I147" s="477"/>
      <c r="J147" s="109"/>
      <c r="K147" s="246" t="str">
        <f t="shared" si="1"/>
        <v/>
      </c>
      <c r="L147" s="235"/>
      <c r="M147" s="235"/>
      <c r="N147" s="235"/>
      <c r="O147" s="235"/>
      <c r="P147" s="22"/>
      <c r="Q147" s="22"/>
      <c r="R147" s="22"/>
    </row>
    <row r="148" spans="1:18" s="82" customFormat="1" ht="70.150000000000006" customHeight="1">
      <c r="A148" s="363" t="s">
        <v>2061</v>
      </c>
      <c r="B148" s="83"/>
      <c r="C148" s="411" t="s">
        <v>584</v>
      </c>
      <c r="D148" s="441"/>
      <c r="E148" s="441"/>
      <c r="F148" s="441"/>
      <c r="G148" s="441"/>
      <c r="H148" s="412"/>
      <c r="I148" s="477"/>
      <c r="J148" s="109"/>
      <c r="K148" s="246" t="str">
        <f t="shared" si="1"/>
        <v/>
      </c>
      <c r="L148" s="235"/>
      <c r="M148" s="235"/>
      <c r="N148" s="235"/>
      <c r="O148" s="235"/>
      <c r="P148" s="22"/>
      <c r="Q148" s="22"/>
      <c r="R148" s="22"/>
    </row>
    <row r="149" spans="1:18" s="82" customFormat="1" ht="70.150000000000006" customHeight="1">
      <c r="A149" s="363" t="s">
        <v>2062</v>
      </c>
      <c r="B149" s="2"/>
      <c r="C149" s="449" t="s">
        <v>590</v>
      </c>
      <c r="D149" s="449"/>
      <c r="E149" s="449"/>
      <c r="F149" s="449"/>
      <c r="G149" s="449"/>
      <c r="H149" s="451"/>
      <c r="I149" s="477"/>
      <c r="J149" s="109"/>
      <c r="K149" s="246" t="str">
        <f t="shared" si="1"/>
        <v/>
      </c>
      <c r="L149" s="235"/>
      <c r="M149" s="235"/>
      <c r="N149" s="235"/>
      <c r="O149" s="235"/>
      <c r="P149" s="22"/>
      <c r="Q149" s="22"/>
      <c r="R149" s="22"/>
    </row>
    <row r="150" spans="1:18" s="82" customFormat="1" ht="70.150000000000006" customHeight="1">
      <c r="A150" s="363" t="s">
        <v>2063</v>
      </c>
      <c r="B150" s="83"/>
      <c r="C150" s="411" t="s">
        <v>591</v>
      </c>
      <c r="D150" s="441"/>
      <c r="E150" s="441"/>
      <c r="F150" s="441"/>
      <c r="G150" s="441"/>
      <c r="H150" s="412"/>
      <c r="I150" s="477"/>
      <c r="J150" s="109"/>
      <c r="K150" s="246" t="str">
        <f t="shared" si="1"/>
        <v/>
      </c>
      <c r="L150" s="235"/>
      <c r="M150" s="235"/>
      <c r="N150" s="235"/>
      <c r="O150" s="235"/>
      <c r="P150" s="22"/>
      <c r="Q150" s="22"/>
      <c r="R150" s="22"/>
    </row>
    <row r="151" spans="1:18" s="82" customFormat="1" ht="70.150000000000006" customHeight="1">
      <c r="A151" s="363" t="s">
        <v>2064</v>
      </c>
      <c r="B151" s="83"/>
      <c r="C151" s="411" t="s">
        <v>585</v>
      </c>
      <c r="D151" s="441"/>
      <c r="E151" s="441"/>
      <c r="F151" s="441"/>
      <c r="G151" s="441"/>
      <c r="H151" s="412"/>
      <c r="I151" s="468"/>
      <c r="J151" s="109"/>
      <c r="K151" s="246" t="str">
        <f t="shared" si="1"/>
        <v/>
      </c>
      <c r="L151" s="235"/>
      <c r="M151" s="235"/>
      <c r="N151" s="235"/>
      <c r="O151" s="235"/>
      <c r="P151" s="22"/>
      <c r="Q151" s="22"/>
      <c r="R151" s="22"/>
    </row>
    <row r="152" spans="1:18" s="1" customFormat="1">
      <c r="A152" s="277"/>
      <c r="B152" s="19"/>
      <c r="C152" s="19"/>
      <c r="D152" s="19"/>
      <c r="E152" s="19"/>
      <c r="F152" s="19"/>
      <c r="G152" s="19"/>
      <c r="H152" s="15"/>
      <c r="I152" s="15"/>
      <c r="J152" s="87"/>
      <c r="K152" s="89"/>
      <c r="L152" s="240"/>
      <c r="M152" s="240"/>
      <c r="N152" s="240"/>
      <c r="O152" s="240"/>
      <c r="P152" s="22"/>
      <c r="Q152" s="22"/>
      <c r="R152" s="22"/>
    </row>
    <row r="153" spans="1:18" s="2" customFormat="1" ht="16.5" customHeight="1">
      <c r="A153" s="277"/>
      <c r="B153" s="19"/>
      <c r="C153" s="19"/>
      <c r="D153" s="19"/>
      <c r="E153" s="19"/>
      <c r="F153" s="19"/>
      <c r="G153" s="19"/>
      <c r="H153" s="15"/>
      <c r="I153" s="15"/>
      <c r="J153" s="244"/>
      <c r="K153" s="243"/>
      <c r="L153" s="245"/>
      <c r="M153" s="245"/>
      <c r="N153" s="245"/>
      <c r="O153" s="245"/>
      <c r="P153" s="24"/>
      <c r="Q153" s="24"/>
      <c r="R153" s="24"/>
    </row>
    <row r="154" spans="1:18" s="1" customFormat="1">
      <c r="A154" s="277"/>
      <c r="B154" s="113"/>
      <c r="C154" s="4"/>
      <c r="D154" s="4"/>
      <c r="E154" s="126"/>
      <c r="F154" s="126"/>
      <c r="G154" s="126"/>
      <c r="H154" s="127"/>
      <c r="I154" s="127"/>
      <c r="J154" s="87"/>
      <c r="K154" s="240"/>
      <c r="L154" s="240"/>
      <c r="M154" s="240"/>
      <c r="N154" s="22"/>
      <c r="O154" s="22"/>
      <c r="P154" s="22"/>
    </row>
    <row r="155" spans="1:18" s="1" customFormat="1">
      <c r="A155" s="277"/>
      <c r="B155" s="19" t="s">
        <v>592</v>
      </c>
      <c r="C155" s="44"/>
      <c r="D155" s="44"/>
      <c r="E155" s="44"/>
      <c r="F155" s="44"/>
      <c r="G155" s="15"/>
      <c r="H155" s="15"/>
      <c r="I155" s="15"/>
      <c r="J155" s="59"/>
      <c r="K155" s="241"/>
      <c r="L155" s="241"/>
      <c r="M155" s="241"/>
      <c r="N155" s="22"/>
      <c r="O155" s="22"/>
      <c r="P155" s="22"/>
    </row>
    <row r="156" spans="1:18">
      <c r="A156" s="277"/>
      <c r="B156" s="19"/>
      <c r="C156" s="19"/>
      <c r="D156" s="19"/>
      <c r="E156" s="19"/>
      <c r="F156" s="19"/>
      <c r="G156" s="19"/>
      <c r="H156" s="15"/>
      <c r="I156" s="15"/>
      <c r="K156" s="241"/>
      <c r="L156" s="241"/>
      <c r="M156" s="241"/>
      <c r="N156" s="22"/>
      <c r="O156" s="22"/>
      <c r="P156" s="22"/>
    </row>
    <row r="157" spans="1:18">
      <c r="A157" s="277"/>
      <c r="B157" s="19"/>
      <c r="C157" s="4"/>
      <c r="D157" s="4"/>
      <c r="F157" s="4"/>
      <c r="G157" s="4"/>
      <c r="H157" s="308"/>
      <c r="I157" s="308"/>
      <c r="J157" s="74" t="s">
        <v>68</v>
      </c>
      <c r="K157" s="167"/>
      <c r="L157" s="235"/>
      <c r="M157" s="235"/>
      <c r="N157" s="22"/>
      <c r="O157" s="22"/>
      <c r="P157" s="22"/>
    </row>
    <row r="158" spans="1:18">
      <c r="A158" s="277"/>
      <c r="B158" s="2"/>
      <c r="C158" s="4"/>
      <c r="D158" s="4"/>
      <c r="F158" s="4"/>
      <c r="G158" s="4"/>
      <c r="H158" s="308"/>
      <c r="I158" s="65" t="s">
        <v>69</v>
      </c>
      <c r="J158" s="66"/>
      <c r="K158" s="168"/>
      <c r="L158" s="235"/>
      <c r="M158" s="235"/>
      <c r="N158" s="22"/>
      <c r="O158" s="22"/>
      <c r="P158" s="22"/>
    </row>
    <row r="159" spans="1:18" s="82" customFormat="1" ht="56.1" customHeight="1">
      <c r="A159" s="358" t="s">
        <v>2065</v>
      </c>
      <c r="B159" s="113"/>
      <c r="C159" s="404" t="s">
        <v>593</v>
      </c>
      <c r="D159" s="405"/>
      <c r="E159" s="405"/>
      <c r="F159" s="405"/>
      <c r="G159" s="405"/>
      <c r="H159" s="406"/>
      <c r="I159" s="129" t="s">
        <v>594</v>
      </c>
      <c r="J159" s="247"/>
      <c r="K159" s="237"/>
      <c r="L159" s="235"/>
      <c r="M159" s="235"/>
      <c r="N159" s="22"/>
      <c r="O159" s="22"/>
      <c r="P159" s="22"/>
    </row>
    <row r="160" spans="1:18" s="1" customFormat="1">
      <c r="A160" s="277"/>
      <c r="B160" s="19"/>
      <c r="C160" s="19"/>
      <c r="D160" s="19"/>
      <c r="E160" s="19"/>
      <c r="F160" s="19"/>
      <c r="G160" s="19"/>
      <c r="H160" s="15"/>
      <c r="I160" s="15"/>
      <c r="J160" s="87"/>
      <c r="K160" s="248"/>
      <c r="L160" s="235"/>
      <c r="M160" s="235"/>
      <c r="N160" s="22"/>
      <c r="O160" s="22"/>
      <c r="P160" s="22"/>
    </row>
    <row r="161" spans="1:18" s="82" customFormat="1">
      <c r="A161" s="277"/>
      <c r="B161" s="83"/>
      <c r="C161" s="60"/>
      <c r="D161" s="60"/>
      <c r="E161" s="60"/>
      <c r="F161" s="60"/>
      <c r="G161" s="60"/>
      <c r="H161" s="90"/>
      <c r="I161" s="90"/>
      <c r="J161" s="87"/>
      <c r="K161" s="89"/>
      <c r="L161" s="89"/>
      <c r="M161" s="89"/>
      <c r="N161" s="22"/>
      <c r="O161" s="22"/>
      <c r="P161" s="22"/>
    </row>
    <row r="162" spans="1:18" s="1" customFormat="1">
      <c r="A162" s="277"/>
      <c r="B162" s="2"/>
      <c r="C162" s="4"/>
      <c r="D162" s="4"/>
      <c r="E162" s="4"/>
      <c r="F162" s="4"/>
      <c r="G162" s="4"/>
      <c r="H162" s="308"/>
      <c r="I162" s="308"/>
      <c r="J162" s="59"/>
      <c r="K162" s="101"/>
      <c r="L162" s="241"/>
      <c r="M162" s="241"/>
      <c r="N162" s="241"/>
      <c r="O162" s="241"/>
      <c r="P162" s="22"/>
      <c r="Q162" s="22"/>
      <c r="R162" s="22"/>
    </row>
    <row r="163" spans="1:18">
      <c r="A163" s="277"/>
      <c r="B163" s="19" t="s">
        <v>217</v>
      </c>
      <c r="C163" s="19"/>
      <c r="D163" s="19"/>
      <c r="E163" s="19"/>
      <c r="F163" s="19"/>
      <c r="G163" s="19"/>
      <c r="H163" s="15"/>
      <c r="I163" s="15"/>
      <c r="J163" s="8"/>
      <c r="L163" s="130"/>
      <c r="M163" s="130"/>
      <c r="N163" s="130"/>
      <c r="O163" s="130"/>
      <c r="P163" s="22"/>
      <c r="Q163" s="22"/>
      <c r="R163" s="22"/>
    </row>
    <row r="164" spans="1:18">
      <c r="A164" s="277"/>
      <c r="B164" s="19"/>
      <c r="C164" s="19"/>
      <c r="D164" s="19"/>
      <c r="E164" s="19"/>
      <c r="F164" s="19"/>
      <c r="G164" s="19"/>
      <c r="H164" s="15"/>
      <c r="I164" s="15"/>
      <c r="L164" s="235"/>
      <c r="M164" s="235"/>
      <c r="N164" s="235"/>
      <c r="O164" s="249"/>
      <c r="P164" s="22"/>
      <c r="Q164" s="22"/>
      <c r="R164" s="22"/>
    </row>
    <row r="165" spans="1:18" ht="37.5">
      <c r="A165" s="277"/>
      <c r="B165" s="19"/>
      <c r="C165" s="4"/>
      <c r="D165" s="4"/>
      <c r="F165" s="4"/>
      <c r="G165" s="4"/>
      <c r="H165" s="308"/>
      <c r="I165" s="308"/>
      <c r="J165" s="74" t="s">
        <v>68</v>
      </c>
      <c r="K165" s="167"/>
      <c r="L165" s="250" t="s">
        <v>595</v>
      </c>
      <c r="M165" s="250" t="s">
        <v>236</v>
      </c>
      <c r="N165" s="250" t="s">
        <v>237</v>
      </c>
      <c r="O165" s="250" t="s">
        <v>238</v>
      </c>
      <c r="P165" s="22"/>
      <c r="Q165" s="22"/>
      <c r="R165" s="22"/>
    </row>
    <row r="166" spans="1:18">
      <c r="A166" s="277"/>
      <c r="B166" s="2"/>
      <c r="C166" s="60"/>
      <c r="D166" s="4"/>
      <c r="F166" s="4"/>
      <c r="G166" s="4"/>
      <c r="H166" s="308"/>
      <c r="I166" s="65" t="s">
        <v>69</v>
      </c>
      <c r="J166" s="66"/>
      <c r="K166" s="168"/>
      <c r="L166" s="128"/>
      <c r="M166" s="128"/>
      <c r="N166" s="128"/>
      <c r="O166" s="128"/>
      <c r="P166" s="22"/>
      <c r="Q166" s="22"/>
      <c r="R166" s="22"/>
    </row>
    <row r="167" spans="1:18" s="82" customFormat="1" ht="34.5" customHeight="1">
      <c r="A167" s="358" t="s">
        <v>2066</v>
      </c>
      <c r="B167" s="114"/>
      <c r="C167" s="449" t="s">
        <v>218</v>
      </c>
      <c r="D167" s="450"/>
      <c r="E167" s="450"/>
      <c r="F167" s="450"/>
      <c r="G167" s="449" t="s">
        <v>219</v>
      </c>
      <c r="H167" s="450"/>
      <c r="I167" s="452" t="s">
        <v>596</v>
      </c>
      <c r="J167" s="131"/>
      <c r="K167" s="251"/>
      <c r="L167" s="252"/>
      <c r="M167" s="252"/>
      <c r="N167" s="252"/>
      <c r="O167" s="253"/>
      <c r="P167" s="22"/>
      <c r="Q167" s="22"/>
      <c r="R167" s="22"/>
    </row>
    <row r="168" spans="1:18" s="82" customFormat="1" ht="34.5" customHeight="1">
      <c r="A168" s="358" t="s">
        <v>2066</v>
      </c>
      <c r="B168" s="83"/>
      <c r="C168" s="450"/>
      <c r="D168" s="450"/>
      <c r="E168" s="450"/>
      <c r="F168" s="450"/>
      <c r="G168" s="449" t="s">
        <v>221</v>
      </c>
      <c r="H168" s="450"/>
      <c r="I168" s="453"/>
      <c r="J168" s="133"/>
      <c r="K168" s="254"/>
      <c r="L168" s="255"/>
      <c r="M168" s="255"/>
      <c r="N168" s="255"/>
      <c r="O168" s="256"/>
      <c r="P168" s="22"/>
      <c r="Q168" s="22"/>
      <c r="R168" s="22"/>
    </row>
    <row r="169" spans="1:18" s="82" customFormat="1" ht="34.5" customHeight="1">
      <c r="A169" s="358" t="s">
        <v>2068</v>
      </c>
      <c r="B169" s="114"/>
      <c r="C169" s="449" t="s">
        <v>222</v>
      </c>
      <c r="D169" s="450"/>
      <c r="E169" s="450"/>
      <c r="F169" s="450"/>
      <c r="G169" s="449" t="s">
        <v>219</v>
      </c>
      <c r="H169" s="450"/>
      <c r="I169" s="453"/>
      <c r="J169" s="131"/>
      <c r="K169" s="251"/>
      <c r="L169" s="257"/>
      <c r="M169" s="257"/>
      <c r="N169" s="257"/>
      <c r="O169" s="258"/>
      <c r="P169" s="22"/>
      <c r="Q169" s="22"/>
      <c r="R169" s="22"/>
    </row>
    <row r="170" spans="1:18" s="82" customFormat="1" ht="34.5" customHeight="1">
      <c r="A170" s="358" t="s">
        <v>2068</v>
      </c>
      <c r="B170" s="83"/>
      <c r="C170" s="450"/>
      <c r="D170" s="450"/>
      <c r="E170" s="450"/>
      <c r="F170" s="450"/>
      <c r="G170" s="449" t="s">
        <v>221</v>
      </c>
      <c r="H170" s="450"/>
      <c r="I170" s="453"/>
      <c r="J170" s="133"/>
      <c r="K170" s="254"/>
      <c r="L170" s="255"/>
      <c r="M170" s="255"/>
      <c r="N170" s="255"/>
      <c r="O170" s="256"/>
      <c r="P170" s="22"/>
      <c r="Q170" s="22"/>
      <c r="R170" s="22"/>
    </row>
    <row r="171" spans="1:18" s="82" customFormat="1" ht="34.5" customHeight="1">
      <c r="A171" s="358" t="s">
        <v>2069</v>
      </c>
      <c r="B171" s="114"/>
      <c r="C171" s="449" t="s">
        <v>223</v>
      </c>
      <c r="D171" s="449"/>
      <c r="E171" s="449"/>
      <c r="F171" s="449"/>
      <c r="G171" s="449" t="s">
        <v>219</v>
      </c>
      <c r="H171" s="449"/>
      <c r="I171" s="453"/>
      <c r="J171" s="131">
        <v>0</v>
      </c>
      <c r="K171" s="251" t="str">
        <f t="shared" ref="K171:K186" si="2">IF(OR(COUNTIF(L171:O171,"未確認")&gt;0,COUNTIF(L171:O171,"*")&gt;0),"※","")</f>
        <v/>
      </c>
      <c r="L171" s="259"/>
      <c r="M171" s="259"/>
      <c r="N171" s="259"/>
      <c r="O171" s="259"/>
      <c r="P171" s="22"/>
      <c r="Q171" s="22"/>
      <c r="R171" s="22"/>
    </row>
    <row r="172" spans="1:18" s="82" customFormat="1" ht="34.5" customHeight="1">
      <c r="A172" s="358" t="s">
        <v>2069</v>
      </c>
      <c r="B172" s="114"/>
      <c r="C172" s="449"/>
      <c r="D172" s="449"/>
      <c r="E172" s="449"/>
      <c r="F172" s="449"/>
      <c r="G172" s="449" t="s">
        <v>221</v>
      </c>
      <c r="H172" s="451"/>
      <c r="I172" s="453"/>
      <c r="J172" s="133">
        <v>0</v>
      </c>
      <c r="K172" s="251" t="str">
        <f t="shared" si="2"/>
        <v/>
      </c>
      <c r="L172" s="260"/>
      <c r="M172" s="260"/>
      <c r="N172" s="260"/>
      <c r="O172" s="260"/>
      <c r="P172" s="22"/>
      <c r="Q172" s="22"/>
      <c r="R172" s="22"/>
    </row>
    <row r="173" spans="1:18" s="82" customFormat="1" ht="34.5" customHeight="1">
      <c r="A173" s="358" t="s">
        <v>2070</v>
      </c>
      <c r="B173" s="114"/>
      <c r="C173" s="449" t="s">
        <v>224</v>
      </c>
      <c r="D173" s="451"/>
      <c r="E173" s="451"/>
      <c r="F173" s="451"/>
      <c r="G173" s="449" t="s">
        <v>219</v>
      </c>
      <c r="H173" s="451"/>
      <c r="I173" s="453"/>
      <c r="J173" s="131">
        <v>0</v>
      </c>
      <c r="K173" s="251" t="str">
        <f t="shared" si="2"/>
        <v/>
      </c>
      <c r="L173" s="259"/>
      <c r="M173" s="259"/>
      <c r="N173" s="259"/>
      <c r="O173" s="259"/>
      <c r="P173" s="22"/>
      <c r="Q173" s="22"/>
      <c r="R173" s="22"/>
    </row>
    <row r="174" spans="1:18" s="82" customFormat="1" ht="34.5" customHeight="1">
      <c r="A174" s="358" t="s">
        <v>2070</v>
      </c>
      <c r="B174" s="114"/>
      <c r="C174" s="451"/>
      <c r="D174" s="451"/>
      <c r="E174" s="451"/>
      <c r="F174" s="451"/>
      <c r="G174" s="449" t="s">
        <v>221</v>
      </c>
      <c r="H174" s="451"/>
      <c r="I174" s="453"/>
      <c r="J174" s="133">
        <v>0</v>
      </c>
      <c r="K174" s="251" t="str">
        <f t="shared" si="2"/>
        <v/>
      </c>
      <c r="L174" s="260"/>
      <c r="M174" s="260"/>
      <c r="N174" s="260"/>
      <c r="O174" s="260"/>
      <c r="P174" s="22"/>
      <c r="Q174" s="22"/>
      <c r="R174" s="22"/>
    </row>
    <row r="175" spans="1:18" s="82" customFormat="1" ht="34.5" customHeight="1">
      <c r="A175" s="358" t="s">
        <v>2071</v>
      </c>
      <c r="B175" s="114"/>
      <c r="C175" s="449" t="s">
        <v>225</v>
      </c>
      <c r="D175" s="451"/>
      <c r="E175" s="451"/>
      <c r="F175" s="451"/>
      <c r="G175" s="449" t="s">
        <v>219</v>
      </c>
      <c r="H175" s="451"/>
      <c r="I175" s="453"/>
      <c r="J175" s="131">
        <v>0</v>
      </c>
      <c r="K175" s="251" t="str">
        <f t="shared" si="2"/>
        <v/>
      </c>
      <c r="L175" s="259"/>
      <c r="M175" s="259"/>
      <c r="N175" s="259"/>
      <c r="O175" s="259"/>
      <c r="P175" s="22"/>
      <c r="Q175" s="22"/>
      <c r="R175" s="22"/>
    </row>
    <row r="176" spans="1:18" s="82" customFormat="1" ht="34.5" customHeight="1">
      <c r="A176" s="358" t="s">
        <v>2071</v>
      </c>
      <c r="B176" s="114"/>
      <c r="C176" s="451"/>
      <c r="D176" s="451"/>
      <c r="E176" s="451"/>
      <c r="F176" s="451"/>
      <c r="G176" s="449" t="s">
        <v>221</v>
      </c>
      <c r="H176" s="451"/>
      <c r="I176" s="453"/>
      <c r="J176" s="133">
        <v>0</v>
      </c>
      <c r="K176" s="251" t="str">
        <f t="shared" si="2"/>
        <v/>
      </c>
      <c r="L176" s="260"/>
      <c r="M176" s="260"/>
      <c r="N176" s="260"/>
      <c r="O176" s="260"/>
      <c r="P176" s="22"/>
      <c r="Q176" s="22"/>
      <c r="R176" s="22"/>
    </row>
    <row r="177" spans="1:18" s="82" customFormat="1" ht="34.5" customHeight="1">
      <c r="A177" s="358" t="s">
        <v>2072</v>
      </c>
      <c r="B177" s="114"/>
      <c r="C177" s="449" t="s">
        <v>226</v>
      </c>
      <c r="D177" s="451"/>
      <c r="E177" s="451"/>
      <c r="F177" s="451"/>
      <c r="G177" s="449" t="s">
        <v>219</v>
      </c>
      <c r="H177" s="451"/>
      <c r="I177" s="453"/>
      <c r="J177" s="131">
        <v>0</v>
      </c>
      <c r="K177" s="251" t="str">
        <f t="shared" si="2"/>
        <v/>
      </c>
      <c r="L177" s="259"/>
      <c r="M177" s="259"/>
      <c r="N177" s="259"/>
      <c r="O177" s="259"/>
      <c r="P177" s="22"/>
      <c r="Q177" s="22"/>
      <c r="R177" s="22"/>
    </row>
    <row r="178" spans="1:18" s="82" customFormat="1" ht="34.5" customHeight="1">
      <c r="A178" s="358" t="s">
        <v>2072</v>
      </c>
      <c r="B178" s="83"/>
      <c r="C178" s="451"/>
      <c r="D178" s="451"/>
      <c r="E178" s="451"/>
      <c r="F178" s="451"/>
      <c r="G178" s="449" t="s">
        <v>221</v>
      </c>
      <c r="H178" s="451"/>
      <c r="I178" s="453"/>
      <c r="J178" s="133">
        <v>0</v>
      </c>
      <c r="K178" s="251" t="str">
        <f t="shared" si="2"/>
        <v/>
      </c>
      <c r="L178" s="260"/>
      <c r="M178" s="260"/>
      <c r="N178" s="260"/>
      <c r="O178" s="260"/>
      <c r="P178" s="22"/>
      <c r="Q178" s="22"/>
      <c r="R178" s="22"/>
    </row>
    <row r="179" spans="1:18" s="82" customFormat="1" ht="34.5" customHeight="1">
      <c r="A179" s="358" t="s">
        <v>2073</v>
      </c>
      <c r="B179" s="83"/>
      <c r="C179" s="449" t="s">
        <v>227</v>
      </c>
      <c r="D179" s="451"/>
      <c r="E179" s="451"/>
      <c r="F179" s="451"/>
      <c r="G179" s="449" t="s">
        <v>219</v>
      </c>
      <c r="H179" s="451"/>
      <c r="I179" s="453"/>
      <c r="J179" s="131">
        <v>0</v>
      </c>
      <c r="K179" s="251" t="str">
        <f t="shared" si="2"/>
        <v/>
      </c>
      <c r="L179" s="259"/>
      <c r="M179" s="259"/>
      <c r="N179" s="259"/>
      <c r="O179" s="259"/>
      <c r="P179" s="22"/>
      <c r="Q179" s="22"/>
      <c r="R179" s="22"/>
    </row>
    <row r="180" spans="1:18" s="82" customFormat="1" ht="34.5" customHeight="1">
      <c r="A180" s="358" t="s">
        <v>2073</v>
      </c>
      <c r="B180" s="83"/>
      <c r="C180" s="451"/>
      <c r="D180" s="451"/>
      <c r="E180" s="451"/>
      <c r="F180" s="451"/>
      <c r="G180" s="449" t="s">
        <v>221</v>
      </c>
      <c r="H180" s="451"/>
      <c r="I180" s="453"/>
      <c r="J180" s="133">
        <v>0</v>
      </c>
      <c r="K180" s="251" t="str">
        <f t="shared" si="2"/>
        <v/>
      </c>
      <c r="L180" s="260"/>
      <c r="M180" s="260"/>
      <c r="N180" s="260"/>
      <c r="O180" s="260"/>
      <c r="P180" s="22"/>
      <c r="Q180" s="22"/>
      <c r="R180" s="22"/>
    </row>
    <row r="181" spans="1:18" s="82" customFormat="1" ht="34.5" customHeight="1">
      <c r="A181" s="358" t="s">
        <v>2074</v>
      </c>
      <c r="B181" s="83"/>
      <c r="C181" s="449" t="s">
        <v>228</v>
      </c>
      <c r="D181" s="451"/>
      <c r="E181" s="451"/>
      <c r="F181" s="451"/>
      <c r="G181" s="449" t="s">
        <v>219</v>
      </c>
      <c r="H181" s="451"/>
      <c r="I181" s="453"/>
      <c r="J181" s="131">
        <v>0</v>
      </c>
      <c r="K181" s="251" t="str">
        <f t="shared" si="2"/>
        <v/>
      </c>
      <c r="L181" s="259"/>
      <c r="M181" s="259"/>
      <c r="N181" s="259"/>
      <c r="O181" s="259"/>
      <c r="P181" s="22"/>
      <c r="Q181" s="22"/>
      <c r="R181" s="22"/>
    </row>
    <row r="182" spans="1:18" s="82" customFormat="1" ht="34.5" customHeight="1">
      <c r="A182" s="358" t="s">
        <v>2074</v>
      </c>
      <c r="B182" s="83"/>
      <c r="C182" s="451"/>
      <c r="D182" s="451"/>
      <c r="E182" s="451"/>
      <c r="F182" s="451"/>
      <c r="G182" s="449" t="s">
        <v>221</v>
      </c>
      <c r="H182" s="451"/>
      <c r="I182" s="453"/>
      <c r="J182" s="133">
        <v>0</v>
      </c>
      <c r="K182" s="251" t="str">
        <f t="shared" si="2"/>
        <v/>
      </c>
      <c r="L182" s="260"/>
      <c r="M182" s="260"/>
      <c r="N182" s="260"/>
      <c r="O182" s="260"/>
      <c r="P182" s="22"/>
      <c r="Q182" s="22"/>
      <c r="R182" s="22"/>
    </row>
    <row r="183" spans="1:18" s="82" customFormat="1" ht="34.5" customHeight="1">
      <c r="A183" s="358" t="s">
        <v>2075</v>
      </c>
      <c r="B183" s="83"/>
      <c r="C183" s="449" t="s">
        <v>229</v>
      </c>
      <c r="D183" s="451"/>
      <c r="E183" s="451"/>
      <c r="F183" s="451"/>
      <c r="G183" s="449" t="s">
        <v>219</v>
      </c>
      <c r="H183" s="451"/>
      <c r="I183" s="453"/>
      <c r="J183" s="131">
        <v>0</v>
      </c>
      <c r="K183" s="251" t="str">
        <f t="shared" si="2"/>
        <v/>
      </c>
      <c r="L183" s="259"/>
      <c r="M183" s="259"/>
      <c r="N183" s="259"/>
      <c r="O183" s="259"/>
      <c r="P183" s="22"/>
      <c r="Q183" s="22"/>
      <c r="R183" s="22"/>
    </row>
    <row r="184" spans="1:18" s="82" customFormat="1" ht="34.5" customHeight="1">
      <c r="A184" s="358" t="s">
        <v>2075</v>
      </c>
      <c r="B184" s="83"/>
      <c r="C184" s="451"/>
      <c r="D184" s="451"/>
      <c r="E184" s="451"/>
      <c r="F184" s="451"/>
      <c r="G184" s="449" t="s">
        <v>221</v>
      </c>
      <c r="H184" s="451"/>
      <c r="I184" s="453"/>
      <c r="J184" s="133">
        <v>0</v>
      </c>
      <c r="K184" s="251" t="str">
        <f t="shared" si="2"/>
        <v/>
      </c>
      <c r="L184" s="260"/>
      <c r="M184" s="260"/>
      <c r="N184" s="260"/>
      <c r="O184" s="260"/>
      <c r="P184" s="22"/>
      <c r="Q184" s="22"/>
      <c r="R184" s="22"/>
    </row>
    <row r="185" spans="1:18" s="82" customFormat="1" ht="34.5" customHeight="1">
      <c r="A185" s="358" t="s">
        <v>2076</v>
      </c>
      <c r="B185" s="83"/>
      <c r="C185" s="449" t="s">
        <v>230</v>
      </c>
      <c r="D185" s="451"/>
      <c r="E185" s="451"/>
      <c r="F185" s="451"/>
      <c r="G185" s="449" t="s">
        <v>219</v>
      </c>
      <c r="H185" s="451"/>
      <c r="I185" s="453"/>
      <c r="J185" s="131">
        <v>0</v>
      </c>
      <c r="K185" s="251" t="str">
        <f t="shared" si="2"/>
        <v/>
      </c>
      <c r="L185" s="259"/>
      <c r="M185" s="259"/>
      <c r="N185" s="259"/>
      <c r="O185" s="259"/>
      <c r="P185" s="22"/>
      <c r="Q185" s="22"/>
      <c r="R185" s="22"/>
    </row>
    <row r="186" spans="1:18" s="82" customFormat="1" ht="34.5" customHeight="1">
      <c r="A186" s="358" t="s">
        <v>2076</v>
      </c>
      <c r="B186" s="83"/>
      <c r="C186" s="451"/>
      <c r="D186" s="451"/>
      <c r="E186" s="451"/>
      <c r="F186" s="451"/>
      <c r="G186" s="449" t="s">
        <v>221</v>
      </c>
      <c r="H186" s="451"/>
      <c r="I186" s="453"/>
      <c r="J186" s="133">
        <v>0</v>
      </c>
      <c r="K186" s="251" t="str">
        <f t="shared" si="2"/>
        <v/>
      </c>
      <c r="L186" s="260"/>
      <c r="M186" s="260"/>
      <c r="N186" s="260"/>
      <c r="O186" s="260"/>
      <c r="P186" s="22"/>
      <c r="Q186" s="22"/>
      <c r="R186" s="22"/>
    </row>
    <row r="187" spans="1:18" s="82" customFormat="1" ht="34.5" customHeight="1">
      <c r="A187" s="358" t="s">
        <v>2077</v>
      </c>
      <c r="B187" s="83"/>
      <c r="C187" s="449" t="s">
        <v>231</v>
      </c>
      <c r="D187" s="450"/>
      <c r="E187" s="450"/>
      <c r="F187" s="450"/>
      <c r="G187" s="449" t="s">
        <v>219</v>
      </c>
      <c r="H187" s="450"/>
      <c r="I187" s="453"/>
      <c r="J187" s="131"/>
      <c r="K187" s="251"/>
      <c r="L187" s="257"/>
      <c r="M187" s="257"/>
      <c r="N187" s="257"/>
      <c r="O187" s="258"/>
      <c r="P187" s="22"/>
      <c r="Q187" s="22"/>
      <c r="R187" s="22"/>
    </row>
    <row r="188" spans="1:18" s="82" customFormat="1" ht="34.5" customHeight="1">
      <c r="A188" s="358" t="s">
        <v>2077</v>
      </c>
      <c r="B188" s="83"/>
      <c r="C188" s="450"/>
      <c r="D188" s="450"/>
      <c r="E188" s="450"/>
      <c r="F188" s="450"/>
      <c r="G188" s="449" t="s">
        <v>221</v>
      </c>
      <c r="H188" s="450"/>
      <c r="I188" s="453"/>
      <c r="J188" s="133"/>
      <c r="K188" s="254"/>
      <c r="L188" s="255"/>
      <c r="M188" s="255"/>
      <c r="N188" s="255"/>
      <c r="O188" s="256"/>
      <c r="P188" s="22"/>
      <c r="Q188" s="22"/>
      <c r="R188" s="22"/>
    </row>
    <row r="189" spans="1:18" s="82" customFormat="1" ht="34.5" customHeight="1">
      <c r="A189" s="358" t="s">
        <v>2078</v>
      </c>
      <c r="B189" s="83"/>
      <c r="C189" s="449" t="s">
        <v>2227</v>
      </c>
      <c r="D189" s="450"/>
      <c r="E189" s="450"/>
      <c r="F189" s="450"/>
      <c r="G189" s="449" t="s">
        <v>219</v>
      </c>
      <c r="H189" s="450"/>
      <c r="I189" s="453"/>
      <c r="J189" s="131"/>
      <c r="K189" s="251"/>
      <c r="L189" s="257"/>
      <c r="M189" s="257"/>
      <c r="N189" s="257"/>
      <c r="O189" s="258"/>
      <c r="P189" s="22"/>
      <c r="Q189" s="22"/>
      <c r="R189" s="22"/>
    </row>
    <row r="190" spans="1:18" s="82" customFormat="1" ht="34.5" customHeight="1">
      <c r="A190" s="358" t="s">
        <v>2078</v>
      </c>
      <c r="B190" s="83"/>
      <c r="C190" s="450"/>
      <c r="D190" s="450"/>
      <c r="E190" s="450"/>
      <c r="F190" s="450"/>
      <c r="G190" s="449" t="s">
        <v>221</v>
      </c>
      <c r="H190" s="450"/>
      <c r="I190" s="453"/>
      <c r="J190" s="133"/>
      <c r="K190" s="254"/>
      <c r="L190" s="255"/>
      <c r="M190" s="255"/>
      <c r="N190" s="255"/>
      <c r="O190" s="256"/>
      <c r="P190" s="22"/>
      <c r="Q190" s="22"/>
      <c r="R190" s="22"/>
    </row>
    <row r="191" spans="1:18" s="82" customFormat="1" ht="34.5" customHeight="1">
      <c r="A191" s="358" t="s">
        <v>2079</v>
      </c>
      <c r="B191" s="83"/>
      <c r="C191" s="449" t="s">
        <v>240</v>
      </c>
      <c r="D191" s="451"/>
      <c r="E191" s="451"/>
      <c r="F191" s="451"/>
      <c r="G191" s="449" t="s">
        <v>219</v>
      </c>
      <c r="H191" s="450"/>
      <c r="I191" s="453"/>
      <c r="J191" s="131">
        <v>0</v>
      </c>
      <c r="K191" s="251" t="str">
        <f>IF(OR(COUNTIF(L191:O191,"未確認")&gt;0,COUNTIF(L191:O191,"*")&gt;0),"※","")</f>
        <v/>
      </c>
      <c r="L191" s="259"/>
      <c r="M191" s="259"/>
      <c r="N191" s="259"/>
      <c r="O191" s="259"/>
      <c r="P191" s="22"/>
      <c r="Q191" s="22"/>
      <c r="R191" s="22"/>
    </row>
    <row r="192" spans="1:18" s="82" customFormat="1" ht="34.5" customHeight="1">
      <c r="A192" s="358" t="s">
        <v>2079</v>
      </c>
      <c r="B192" s="83"/>
      <c r="C192" s="451"/>
      <c r="D192" s="451"/>
      <c r="E192" s="451"/>
      <c r="F192" s="451"/>
      <c r="G192" s="449" t="s">
        <v>221</v>
      </c>
      <c r="H192" s="450"/>
      <c r="I192" s="453"/>
      <c r="J192" s="133">
        <v>0</v>
      </c>
      <c r="K192" s="251" t="str">
        <f>IF(OR(COUNTIF(L192:O192,"未確認")&gt;0,COUNTIF(L192:O192,"*")&gt;0),"※","")</f>
        <v/>
      </c>
      <c r="L192" s="260"/>
      <c r="M192" s="260"/>
      <c r="N192" s="260"/>
      <c r="O192" s="260"/>
      <c r="P192" s="22"/>
      <c r="Q192" s="22"/>
      <c r="R192" s="22"/>
    </row>
    <row r="193" spans="1:18" s="82" customFormat="1" ht="34.5" customHeight="1">
      <c r="A193" s="358" t="s">
        <v>2080</v>
      </c>
      <c r="B193" s="83"/>
      <c r="C193" s="449" t="s">
        <v>234</v>
      </c>
      <c r="D193" s="450"/>
      <c r="E193" s="450"/>
      <c r="F193" s="450"/>
      <c r="G193" s="449" t="s">
        <v>219</v>
      </c>
      <c r="H193" s="450"/>
      <c r="I193" s="453"/>
      <c r="J193" s="131">
        <v>0</v>
      </c>
      <c r="K193" s="251" t="str">
        <f>IF(OR(COUNTIF(L193:O193,"未確認")&gt;0,COUNTIF(L193:O193,"*")&gt;0),"※","")</f>
        <v/>
      </c>
      <c r="L193" s="259"/>
      <c r="M193" s="259"/>
      <c r="N193" s="259"/>
      <c r="O193" s="259"/>
      <c r="P193" s="22"/>
      <c r="Q193" s="22"/>
      <c r="R193" s="22"/>
    </row>
    <row r="194" spans="1:18" s="82" customFormat="1" ht="34.5" customHeight="1">
      <c r="A194" s="358" t="s">
        <v>2080</v>
      </c>
      <c r="B194" s="83"/>
      <c r="C194" s="450"/>
      <c r="D194" s="450"/>
      <c r="E194" s="450"/>
      <c r="F194" s="450"/>
      <c r="G194" s="449" t="s">
        <v>221</v>
      </c>
      <c r="H194" s="450"/>
      <c r="I194" s="454"/>
      <c r="J194" s="133">
        <v>0</v>
      </c>
      <c r="K194" s="251" t="str">
        <f>IF(OR(COUNTIF(L194:O194,"未確認")&gt;0,COUNTIF(L194:O194,"*")&gt;0),"※","")</f>
        <v/>
      </c>
      <c r="L194" s="260"/>
      <c r="M194" s="260"/>
      <c r="N194" s="260"/>
      <c r="O194" s="260"/>
      <c r="P194" s="22"/>
      <c r="Q194" s="22"/>
      <c r="R194" s="22"/>
    </row>
    <row r="195" spans="1:18" s="1" customFormat="1">
      <c r="A195" s="277"/>
      <c r="B195" s="19"/>
      <c r="C195" s="19"/>
      <c r="D195" s="19"/>
      <c r="E195" s="19"/>
      <c r="F195" s="19"/>
      <c r="G195" s="19"/>
      <c r="H195" s="15"/>
      <c r="I195" s="15"/>
      <c r="J195" s="87"/>
      <c r="K195" s="89"/>
      <c r="L195" s="240"/>
      <c r="M195" s="240"/>
      <c r="N195" s="240"/>
      <c r="O195" s="240"/>
      <c r="P195" s="22"/>
      <c r="Q195" s="22"/>
      <c r="R195" s="22"/>
    </row>
    <row r="196" spans="1:18" s="1" customFormat="1">
      <c r="A196" s="277"/>
      <c r="B196" s="83"/>
      <c r="C196" s="4"/>
      <c r="D196" s="4"/>
      <c r="E196" s="4"/>
      <c r="F196" s="4"/>
      <c r="G196" s="4"/>
      <c r="H196" s="308"/>
      <c r="I196" s="308"/>
      <c r="J196" s="101"/>
      <c r="K196" s="101"/>
      <c r="L196" s="241"/>
      <c r="M196" s="241"/>
      <c r="N196" s="241"/>
      <c r="O196" s="241"/>
      <c r="P196" s="22"/>
      <c r="Q196" s="22"/>
      <c r="R196" s="22"/>
    </row>
    <row r="197" spans="1:18" s="1" customFormat="1">
      <c r="A197" s="277"/>
      <c r="B197" s="83"/>
      <c r="C197" s="4"/>
      <c r="D197" s="4"/>
      <c r="E197" s="4"/>
      <c r="F197" s="4"/>
      <c r="G197" s="4"/>
      <c r="H197" s="308"/>
      <c r="I197" s="308"/>
      <c r="J197" s="101"/>
      <c r="K197" s="101"/>
      <c r="L197" s="241"/>
      <c r="M197" s="241"/>
      <c r="N197" s="241"/>
      <c r="O197" s="241"/>
      <c r="P197" s="22"/>
      <c r="Q197" s="22"/>
      <c r="R197" s="22"/>
    </row>
    <row r="198" spans="1:18" s="1" customFormat="1">
      <c r="A198" s="277"/>
      <c r="B198" s="19" t="s">
        <v>241</v>
      </c>
      <c r="C198" s="19"/>
      <c r="D198" s="19"/>
      <c r="E198" s="19"/>
      <c r="F198" s="19"/>
      <c r="G198" s="19"/>
      <c r="H198" s="15"/>
      <c r="I198" s="15"/>
      <c r="J198" s="101"/>
      <c r="K198" s="101"/>
      <c r="L198" s="241"/>
      <c r="M198" s="241"/>
      <c r="N198" s="241"/>
      <c r="O198" s="241"/>
      <c r="P198" s="22"/>
      <c r="Q198" s="22"/>
      <c r="R198" s="22"/>
    </row>
    <row r="199" spans="1:18">
      <c r="A199" s="277"/>
      <c r="B199" s="19"/>
      <c r="C199" s="19"/>
      <c r="D199" s="19"/>
      <c r="E199" s="19"/>
      <c r="F199" s="19"/>
      <c r="G199" s="19"/>
      <c r="H199" s="15"/>
      <c r="I199" s="15"/>
      <c r="L199" s="241"/>
      <c r="M199" s="241"/>
      <c r="N199" s="241"/>
      <c r="O199" s="241"/>
      <c r="P199" s="22"/>
      <c r="Q199" s="22"/>
      <c r="R199" s="22"/>
    </row>
    <row r="200" spans="1:18">
      <c r="A200" s="277"/>
      <c r="B200" s="19"/>
      <c r="C200" s="4"/>
      <c r="D200" s="4"/>
      <c r="F200" s="4"/>
      <c r="G200" s="4"/>
      <c r="H200" s="308"/>
      <c r="I200" s="308"/>
      <c r="J200" s="74" t="s">
        <v>68</v>
      </c>
      <c r="K200" s="167"/>
      <c r="L200" s="241"/>
      <c r="M200" s="241"/>
      <c r="N200" s="241"/>
      <c r="O200" s="241"/>
      <c r="P200" s="22"/>
      <c r="Q200" s="22"/>
      <c r="R200" s="22"/>
    </row>
    <row r="201" spans="1:18">
      <c r="A201" s="277"/>
      <c r="B201" s="2"/>
      <c r="C201" s="60"/>
      <c r="D201" s="4"/>
      <c r="F201" s="4"/>
      <c r="G201" s="4"/>
      <c r="H201" s="308"/>
      <c r="I201" s="65" t="s">
        <v>69</v>
      </c>
      <c r="J201" s="66"/>
      <c r="K201" s="168"/>
      <c r="L201" s="241"/>
      <c r="M201" s="241"/>
      <c r="N201" s="241"/>
      <c r="O201" s="241"/>
      <c r="P201" s="22"/>
      <c r="Q201" s="22"/>
      <c r="R201" s="22"/>
    </row>
    <row r="202" spans="1:18" s="82" customFormat="1" ht="34.5" customHeight="1">
      <c r="A202" s="358" t="s">
        <v>2082</v>
      </c>
      <c r="B202" s="2"/>
      <c r="C202" s="449" t="s">
        <v>242</v>
      </c>
      <c r="D202" s="449"/>
      <c r="E202" s="449"/>
      <c r="F202" s="449"/>
      <c r="G202" s="449"/>
      <c r="H202" s="449"/>
      <c r="I202" s="443" t="s">
        <v>2228</v>
      </c>
      <c r="J202" s="247"/>
      <c r="K202" s="261"/>
      <c r="L202" s="241"/>
      <c r="M202" s="241"/>
      <c r="N202" s="241"/>
      <c r="O202" s="241"/>
      <c r="P202" s="22"/>
      <c r="Q202" s="22"/>
      <c r="R202" s="22"/>
    </row>
    <row r="203" spans="1:18" s="82" customFormat="1" ht="34.5" customHeight="1">
      <c r="A203" s="358" t="s">
        <v>2083</v>
      </c>
      <c r="B203" s="146"/>
      <c r="C203" s="458" t="s">
        <v>244</v>
      </c>
      <c r="D203" s="458"/>
      <c r="E203" s="458"/>
      <c r="F203" s="459"/>
      <c r="G203" s="449" t="s">
        <v>218</v>
      </c>
      <c r="H203" s="315" t="s">
        <v>245</v>
      </c>
      <c r="I203" s="444"/>
      <c r="J203" s="131"/>
      <c r="K203" s="251"/>
      <c r="L203" s="241"/>
      <c r="M203" s="241"/>
      <c r="N203" s="241"/>
      <c r="O203" s="241"/>
      <c r="P203" s="22"/>
      <c r="Q203" s="22"/>
      <c r="R203" s="22"/>
    </row>
    <row r="204" spans="1:18" s="82" customFormat="1" ht="34.5" customHeight="1">
      <c r="A204" s="358" t="s">
        <v>2083</v>
      </c>
      <c r="B204" s="146"/>
      <c r="C204" s="449"/>
      <c r="D204" s="449"/>
      <c r="E204" s="449"/>
      <c r="F204" s="451"/>
      <c r="G204" s="449"/>
      <c r="H204" s="315" t="s">
        <v>246</v>
      </c>
      <c r="I204" s="444"/>
      <c r="J204" s="133"/>
      <c r="K204" s="254"/>
      <c r="L204" s="241"/>
      <c r="M204" s="241"/>
      <c r="N204" s="241"/>
      <c r="O204" s="241"/>
      <c r="P204" s="22"/>
      <c r="Q204" s="22"/>
      <c r="R204" s="22"/>
    </row>
    <row r="205" spans="1:18" s="82" customFormat="1" ht="34.5" customHeight="1">
      <c r="A205" s="358" t="s">
        <v>2084</v>
      </c>
      <c r="B205" s="146"/>
      <c r="C205" s="449"/>
      <c r="D205" s="449"/>
      <c r="E205" s="449"/>
      <c r="F205" s="451"/>
      <c r="G205" s="449" t="s">
        <v>247</v>
      </c>
      <c r="H205" s="315" t="s">
        <v>245</v>
      </c>
      <c r="I205" s="444"/>
      <c r="J205" s="131"/>
      <c r="K205" s="251"/>
      <c r="L205" s="241"/>
      <c r="M205" s="241"/>
      <c r="N205" s="241"/>
      <c r="O205" s="241"/>
      <c r="P205" s="22"/>
      <c r="Q205" s="22"/>
      <c r="R205" s="22"/>
    </row>
    <row r="206" spans="1:18" s="82" customFormat="1" ht="34.5" customHeight="1">
      <c r="A206" s="358" t="s">
        <v>2084</v>
      </c>
      <c r="B206" s="146"/>
      <c r="C206" s="449"/>
      <c r="D206" s="449"/>
      <c r="E206" s="449"/>
      <c r="F206" s="451"/>
      <c r="G206" s="451"/>
      <c r="H206" s="315" t="s">
        <v>246</v>
      </c>
      <c r="I206" s="444"/>
      <c r="J206" s="133"/>
      <c r="K206" s="254"/>
      <c r="L206" s="241"/>
      <c r="M206" s="241"/>
      <c r="N206" s="241"/>
      <c r="O206" s="241"/>
      <c r="P206" s="22"/>
      <c r="Q206" s="22"/>
      <c r="R206" s="22"/>
    </row>
    <row r="207" spans="1:18" s="82" customFormat="1" ht="34.5" customHeight="1">
      <c r="A207" s="358" t="s">
        <v>2085</v>
      </c>
      <c r="B207" s="146"/>
      <c r="C207" s="449"/>
      <c r="D207" s="449"/>
      <c r="E207" s="449"/>
      <c r="F207" s="451"/>
      <c r="G207" s="449" t="s">
        <v>944</v>
      </c>
      <c r="H207" s="315" t="s">
        <v>245</v>
      </c>
      <c r="I207" s="444"/>
      <c r="J207" s="131"/>
      <c r="K207" s="251"/>
      <c r="L207" s="241"/>
      <c r="M207" s="241"/>
      <c r="N207" s="241"/>
      <c r="O207" s="241"/>
      <c r="P207" s="22"/>
      <c r="Q207" s="22"/>
      <c r="R207" s="22"/>
    </row>
    <row r="208" spans="1:18" s="82" customFormat="1" ht="34.5" customHeight="1">
      <c r="A208" s="358" t="s">
        <v>2085</v>
      </c>
      <c r="B208" s="146"/>
      <c r="C208" s="449"/>
      <c r="D208" s="449"/>
      <c r="E208" s="449"/>
      <c r="F208" s="451"/>
      <c r="G208" s="451"/>
      <c r="H208" s="315" t="s">
        <v>246</v>
      </c>
      <c r="I208" s="444"/>
      <c r="J208" s="133"/>
      <c r="K208" s="254"/>
      <c r="L208" s="241"/>
      <c r="M208" s="241"/>
      <c r="N208" s="241"/>
      <c r="O208" s="241"/>
      <c r="P208" s="22"/>
      <c r="Q208" s="22"/>
      <c r="R208" s="22"/>
    </row>
    <row r="209" spans="1:18" s="82" customFormat="1" ht="34.5" customHeight="1">
      <c r="A209" s="358" t="s">
        <v>2087</v>
      </c>
      <c r="B209" s="146"/>
      <c r="C209" s="449"/>
      <c r="D209" s="449"/>
      <c r="E209" s="449"/>
      <c r="F209" s="451"/>
      <c r="G209" s="460" t="s">
        <v>249</v>
      </c>
      <c r="H209" s="315" t="s">
        <v>245</v>
      </c>
      <c r="I209" s="444"/>
      <c r="J209" s="131"/>
      <c r="K209" s="251"/>
      <c r="L209" s="241"/>
      <c r="M209" s="241"/>
      <c r="N209" s="241"/>
      <c r="O209" s="241"/>
      <c r="P209" s="22"/>
      <c r="Q209" s="22"/>
      <c r="R209" s="22"/>
    </row>
    <row r="210" spans="1:18" s="82" customFormat="1" ht="34.5" customHeight="1">
      <c r="A210" s="358" t="s">
        <v>2087</v>
      </c>
      <c r="B210" s="146"/>
      <c r="C210" s="449"/>
      <c r="D210" s="449"/>
      <c r="E210" s="449"/>
      <c r="F210" s="451"/>
      <c r="G210" s="451"/>
      <c r="H210" s="315" t="s">
        <v>246</v>
      </c>
      <c r="I210" s="444"/>
      <c r="J210" s="133"/>
      <c r="K210" s="254"/>
      <c r="L210" s="241"/>
      <c r="M210" s="241"/>
      <c r="N210" s="241"/>
      <c r="O210" s="241"/>
      <c r="P210" s="22"/>
      <c r="Q210" s="22"/>
      <c r="R210" s="22"/>
    </row>
    <row r="211" spans="1:18" s="82" customFormat="1" ht="34.5" customHeight="1">
      <c r="A211" s="358" t="s">
        <v>2088</v>
      </c>
      <c r="B211" s="146"/>
      <c r="C211" s="449"/>
      <c r="D211" s="449"/>
      <c r="E211" s="449"/>
      <c r="F211" s="451"/>
      <c r="G211" s="449" t="s">
        <v>250</v>
      </c>
      <c r="H211" s="315" t="s">
        <v>245</v>
      </c>
      <c r="I211" s="444"/>
      <c r="J211" s="131"/>
      <c r="K211" s="251"/>
      <c r="L211" s="241"/>
      <c r="M211" s="241"/>
      <c r="N211" s="241"/>
      <c r="O211" s="241"/>
      <c r="P211" s="22"/>
      <c r="Q211" s="22"/>
      <c r="R211" s="22"/>
    </row>
    <row r="212" spans="1:18" s="82" customFormat="1" ht="34.5" customHeight="1">
      <c r="A212" s="358" t="s">
        <v>2088</v>
      </c>
      <c r="B212" s="146"/>
      <c r="C212" s="449"/>
      <c r="D212" s="449"/>
      <c r="E212" s="449"/>
      <c r="F212" s="451"/>
      <c r="G212" s="451"/>
      <c r="H212" s="315" t="s">
        <v>246</v>
      </c>
      <c r="I212" s="444"/>
      <c r="J212" s="133"/>
      <c r="K212" s="254"/>
      <c r="L212" s="241"/>
      <c r="M212" s="241"/>
      <c r="N212" s="241"/>
      <c r="O212" s="241"/>
      <c r="P212" s="22"/>
      <c r="Q212" s="22"/>
      <c r="R212" s="22"/>
    </row>
    <row r="213" spans="1:18" s="82" customFormat="1" ht="34.5" customHeight="1">
      <c r="A213" s="358" t="s">
        <v>2089</v>
      </c>
      <c r="B213" s="146"/>
      <c r="C213" s="449"/>
      <c r="D213" s="449"/>
      <c r="E213" s="449"/>
      <c r="F213" s="451"/>
      <c r="G213" s="449" t="s">
        <v>238</v>
      </c>
      <c r="H213" s="315" t="s">
        <v>245</v>
      </c>
      <c r="I213" s="444"/>
      <c r="J213" s="131"/>
      <c r="K213" s="251"/>
      <c r="L213" s="241"/>
      <c r="M213" s="241"/>
      <c r="N213" s="241"/>
      <c r="O213" s="241"/>
      <c r="P213" s="22"/>
      <c r="Q213" s="22"/>
      <c r="R213" s="22"/>
    </row>
    <row r="214" spans="1:18" s="82" customFormat="1" ht="34.5" customHeight="1">
      <c r="A214" s="358" t="s">
        <v>2089</v>
      </c>
      <c r="B214" s="146"/>
      <c r="C214" s="449"/>
      <c r="D214" s="449"/>
      <c r="E214" s="449"/>
      <c r="F214" s="451"/>
      <c r="G214" s="451"/>
      <c r="H214" s="315" t="s">
        <v>246</v>
      </c>
      <c r="I214" s="445"/>
      <c r="J214" s="133"/>
      <c r="K214" s="254"/>
      <c r="L214" s="241"/>
      <c r="M214" s="241"/>
      <c r="N214" s="241"/>
      <c r="O214" s="241"/>
      <c r="P214" s="22"/>
      <c r="Q214" s="22"/>
      <c r="R214" s="22"/>
    </row>
    <row r="215" spans="1:18" s="1" customFormat="1">
      <c r="A215" s="277"/>
      <c r="B215" s="19"/>
      <c r="C215" s="19"/>
      <c r="D215" s="19"/>
      <c r="E215" s="19"/>
      <c r="F215" s="19"/>
      <c r="G215" s="19"/>
      <c r="H215" s="15"/>
      <c r="I215" s="15"/>
      <c r="J215" s="87"/>
      <c r="K215" s="89"/>
      <c r="L215" s="241"/>
      <c r="M215" s="241"/>
      <c r="N215" s="241"/>
      <c r="O215" s="241"/>
      <c r="P215" s="22"/>
      <c r="Q215" s="22"/>
      <c r="R215" s="22"/>
    </row>
    <row r="216" spans="1:18" s="82" customFormat="1">
      <c r="A216" s="277"/>
      <c r="B216" s="83"/>
      <c r="C216" s="60"/>
      <c r="D216" s="60"/>
      <c r="E216" s="60"/>
      <c r="F216" s="60"/>
      <c r="G216" s="60"/>
      <c r="H216" s="90"/>
      <c r="I216" s="90"/>
      <c r="J216" s="87"/>
      <c r="K216" s="89"/>
      <c r="L216" s="241"/>
      <c r="M216" s="241"/>
      <c r="N216" s="241"/>
      <c r="O216" s="241"/>
      <c r="P216" s="22"/>
      <c r="Q216" s="22"/>
      <c r="R216" s="22"/>
    </row>
    <row r="217" spans="1:18" s="1" customFormat="1">
      <c r="A217" s="277"/>
      <c r="B217" s="146"/>
      <c r="C217" s="151"/>
      <c r="D217" s="151"/>
      <c r="E217" s="4"/>
      <c r="F217" s="4"/>
      <c r="G217" s="4"/>
      <c r="H217" s="308"/>
      <c r="I217" s="308"/>
      <c r="J217" s="59"/>
      <c r="K217" s="101"/>
      <c r="L217" s="241"/>
      <c r="M217" s="241"/>
      <c r="N217" s="241"/>
      <c r="O217" s="241"/>
      <c r="P217" s="22"/>
      <c r="Q217" s="22"/>
      <c r="R217" s="22"/>
    </row>
    <row r="218" spans="1:18" s="1" customFormat="1">
      <c r="A218" s="277"/>
      <c r="B218" s="19" t="s">
        <v>251</v>
      </c>
      <c r="C218" s="19"/>
      <c r="D218" s="19"/>
      <c r="E218" s="19"/>
      <c r="F218" s="19"/>
      <c r="G218" s="19"/>
      <c r="H218" s="15"/>
      <c r="I218" s="15"/>
      <c r="J218" s="101"/>
      <c r="K218" s="101"/>
      <c r="L218" s="241"/>
      <c r="M218" s="241"/>
      <c r="N218" s="241"/>
      <c r="O218" s="241"/>
      <c r="P218" s="22"/>
      <c r="Q218" s="22"/>
      <c r="R218" s="22"/>
    </row>
    <row r="219" spans="1:18">
      <c r="A219" s="277"/>
      <c r="B219" s="19"/>
      <c r="C219" s="19"/>
      <c r="D219" s="19"/>
      <c r="E219" s="19"/>
      <c r="F219" s="19"/>
      <c r="G219" s="19"/>
      <c r="H219" s="15"/>
      <c r="I219" s="15"/>
      <c r="L219" s="241"/>
      <c r="M219" s="241"/>
      <c r="N219" s="241"/>
      <c r="O219" s="241"/>
      <c r="P219" s="22"/>
      <c r="Q219" s="22"/>
      <c r="R219" s="22"/>
    </row>
    <row r="220" spans="1:18">
      <c r="A220" s="277"/>
      <c r="B220" s="19"/>
      <c r="C220" s="4"/>
      <c r="D220" s="4"/>
      <c r="F220" s="4"/>
      <c r="G220" s="4"/>
      <c r="H220" s="308"/>
      <c r="I220" s="308"/>
      <c r="J220" s="74" t="s">
        <v>68</v>
      </c>
      <c r="K220" s="167"/>
      <c r="L220" s="241"/>
      <c r="M220" s="241"/>
      <c r="N220" s="241"/>
      <c r="O220" s="241"/>
      <c r="P220" s="22"/>
      <c r="Q220" s="22"/>
      <c r="R220" s="22"/>
    </row>
    <row r="221" spans="1:18">
      <c r="A221" s="277"/>
      <c r="B221" s="2"/>
      <c r="C221" s="60"/>
      <c r="D221" s="4"/>
      <c r="F221" s="4"/>
      <c r="G221" s="4"/>
      <c r="H221" s="308"/>
      <c r="I221" s="65" t="s">
        <v>927</v>
      </c>
      <c r="J221" s="66"/>
      <c r="K221" s="168"/>
      <c r="L221" s="241"/>
      <c r="M221" s="241"/>
      <c r="N221" s="241"/>
      <c r="O221" s="241"/>
      <c r="P221" s="22"/>
      <c r="Q221" s="22"/>
      <c r="R221" s="22"/>
    </row>
    <row r="222" spans="1:18" s="82" customFormat="1" ht="34.5" customHeight="1">
      <c r="A222" s="358" t="s">
        <v>2090</v>
      </c>
      <c r="B222" s="2"/>
      <c r="C222" s="407" t="s">
        <v>949</v>
      </c>
      <c r="D222" s="408"/>
      <c r="E222" s="521" t="s">
        <v>950</v>
      </c>
      <c r="F222" s="522"/>
      <c r="G222" s="449" t="s">
        <v>254</v>
      </c>
      <c r="H222" s="451"/>
      <c r="I222" s="443" t="s">
        <v>951</v>
      </c>
      <c r="J222" s="152"/>
      <c r="K222" s="237"/>
      <c r="L222" s="241"/>
      <c r="M222" s="241"/>
      <c r="N222" s="241"/>
      <c r="O222" s="241"/>
      <c r="P222" s="22"/>
      <c r="Q222" s="22"/>
      <c r="R222" s="22"/>
    </row>
    <row r="223" spans="1:18" s="82" customFormat="1" ht="34.5" customHeight="1">
      <c r="A223" s="358" t="s">
        <v>2091</v>
      </c>
      <c r="B223" s="146"/>
      <c r="C223" s="409"/>
      <c r="D223" s="410"/>
      <c r="E223" s="522"/>
      <c r="F223" s="522"/>
      <c r="G223" s="449" t="s">
        <v>256</v>
      </c>
      <c r="H223" s="451"/>
      <c r="I223" s="438"/>
      <c r="J223" s="152"/>
      <c r="K223" s="237"/>
      <c r="L223" s="241"/>
      <c r="M223" s="241"/>
      <c r="N223" s="241"/>
      <c r="O223" s="241"/>
      <c r="P223" s="22"/>
      <c r="Q223" s="22"/>
      <c r="R223" s="22"/>
    </row>
    <row r="224" spans="1:18" s="82" customFormat="1" ht="34.5" customHeight="1">
      <c r="A224" s="358" t="s">
        <v>2092</v>
      </c>
      <c r="B224" s="146"/>
      <c r="C224" s="409"/>
      <c r="D224" s="410"/>
      <c r="E224" s="522"/>
      <c r="F224" s="522"/>
      <c r="G224" s="449" t="s">
        <v>257</v>
      </c>
      <c r="H224" s="451"/>
      <c r="I224" s="438"/>
      <c r="J224" s="152"/>
      <c r="K224" s="237"/>
      <c r="L224" s="241"/>
      <c r="M224" s="241"/>
      <c r="N224" s="241"/>
      <c r="O224" s="241"/>
      <c r="P224" s="22"/>
      <c r="Q224" s="22"/>
      <c r="R224" s="22"/>
    </row>
    <row r="225" spans="1:18" s="82" customFormat="1" ht="34.5" customHeight="1">
      <c r="A225" s="358" t="s">
        <v>2093</v>
      </c>
      <c r="B225" s="146"/>
      <c r="C225" s="411"/>
      <c r="D225" s="412"/>
      <c r="E225" s="449" t="s">
        <v>238</v>
      </c>
      <c r="F225" s="451"/>
      <c r="G225" s="451"/>
      <c r="H225" s="451"/>
      <c r="I225" s="439"/>
      <c r="J225" s="152"/>
      <c r="K225" s="237"/>
      <c r="L225" s="59"/>
      <c r="M225" s="262"/>
      <c r="N225" s="241"/>
      <c r="O225" s="241"/>
      <c r="P225" s="22"/>
      <c r="Q225" s="22"/>
      <c r="R225" s="22"/>
    </row>
    <row r="226" spans="1:18" s="82" customFormat="1" ht="34.5" customHeight="1">
      <c r="A226" s="358" t="s">
        <v>2094</v>
      </c>
      <c r="B226" s="146"/>
      <c r="C226" s="407" t="s">
        <v>956</v>
      </c>
      <c r="D226" s="463"/>
      <c r="E226" s="449" t="s">
        <v>259</v>
      </c>
      <c r="F226" s="451"/>
      <c r="G226" s="451"/>
      <c r="H226" s="451"/>
      <c r="I226" s="443" t="s">
        <v>957</v>
      </c>
      <c r="J226" s="152"/>
      <c r="K226" s="237"/>
      <c r="L226" s="59"/>
      <c r="M226" s="263"/>
      <c r="N226" s="241"/>
      <c r="O226" s="241"/>
      <c r="P226" s="22"/>
      <c r="Q226" s="22"/>
      <c r="R226" s="22"/>
    </row>
    <row r="227" spans="1:18" s="82" customFormat="1" ht="34.5" customHeight="1">
      <c r="A227" s="358" t="s">
        <v>2095</v>
      </c>
      <c r="B227" s="146"/>
      <c r="C227" s="464"/>
      <c r="D227" s="465"/>
      <c r="E227" s="449" t="s">
        <v>261</v>
      </c>
      <c r="F227" s="451"/>
      <c r="G227" s="451"/>
      <c r="H227" s="451"/>
      <c r="I227" s="438"/>
      <c r="J227" s="152"/>
      <c r="K227" s="237"/>
      <c r="L227" s="241"/>
      <c r="M227" s="241"/>
      <c r="N227" s="241"/>
      <c r="O227" s="241"/>
      <c r="P227" s="22"/>
      <c r="Q227" s="22"/>
      <c r="R227" s="22"/>
    </row>
    <row r="228" spans="1:18" s="82" customFormat="1" ht="34.5" customHeight="1">
      <c r="A228" s="358" t="s">
        <v>2096</v>
      </c>
      <c r="B228" s="146"/>
      <c r="C228" s="466"/>
      <c r="D228" s="467"/>
      <c r="E228" s="449" t="s">
        <v>262</v>
      </c>
      <c r="F228" s="451"/>
      <c r="G228" s="451"/>
      <c r="H228" s="451"/>
      <c r="I228" s="439"/>
      <c r="J228" s="152"/>
      <c r="K228" s="237"/>
      <c r="L228" s="241"/>
      <c r="M228" s="241"/>
      <c r="N228" s="241"/>
      <c r="O228" s="241"/>
      <c r="P228" s="22"/>
      <c r="Q228" s="22"/>
      <c r="R228" s="22"/>
    </row>
    <row r="229" spans="1:18" s="82" customFormat="1" ht="44.65" customHeight="1">
      <c r="A229" s="358" t="s">
        <v>2097</v>
      </c>
      <c r="B229" s="146"/>
      <c r="C229" s="407" t="s">
        <v>238</v>
      </c>
      <c r="D229" s="463"/>
      <c r="E229" s="449" t="s">
        <v>263</v>
      </c>
      <c r="F229" s="451"/>
      <c r="G229" s="451"/>
      <c r="H229" s="451"/>
      <c r="I229" s="116" t="s">
        <v>961</v>
      </c>
      <c r="J229" s="152"/>
      <c r="K229" s="237"/>
      <c r="L229" s="59"/>
      <c r="M229" s="262"/>
      <c r="N229" s="241"/>
      <c r="O229" s="241"/>
      <c r="P229" s="22"/>
      <c r="Q229" s="22"/>
      <c r="R229" s="22"/>
    </row>
    <row r="230" spans="1:18" s="82" customFormat="1" ht="44.65" customHeight="1">
      <c r="A230" s="358" t="s">
        <v>2098</v>
      </c>
      <c r="B230" s="146"/>
      <c r="C230" s="464"/>
      <c r="D230" s="465"/>
      <c r="E230" s="449" t="s">
        <v>265</v>
      </c>
      <c r="F230" s="451"/>
      <c r="G230" s="451"/>
      <c r="H230" s="451"/>
      <c r="I230" s="437" t="s">
        <v>266</v>
      </c>
      <c r="J230" s="152"/>
      <c r="K230" s="237"/>
      <c r="L230" s="241"/>
      <c r="M230" s="241"/>
      <c r="N230" s="241"/>
      <c r="O230" s="241"/>
      <c r="P230" s="22"/>
      <c r="Q230" s="22"/>
      <c r="R230" s="22"/>
    </row>
    <row r="231" spans="1:18" s="82" customFormat="1" ht="44.65" customHeight="1">
      <c r="A231" s="358" t="s">
        <v>2099</v>
      </c>
      <c r="B231" s="146"/>
      <c r="C231" s="464"/>
      <c r="D231" s="465"/>
      <c r="E231" s="449" t="s">
        <v>267</v>
      </c>
      <c r="F231" s="451"/>
      <c r="G231" s="451"/>
      <c r="H231" s="451"/>
      <c r="I231" s="468"/>
      <c r="J231" s="152"/>
      <c r="K231" s="237"/>
      <c r="L231" s="241"/>
      <c r="M231" s="241"/>
      <c r="N231" s="241"/>
      <c r="O231" s="241"/>
      <c r="P231" s="22"/>
      <c r="Q231" s="22"/>
      <c r="R231" s="22"/>
    </row>
    <row r="232" spans="1:18" s="82" customFormat="1" ht="44.65" customHeight="1">
      <c r="A232" s="358" t="s">
        <v>2100</v>
      </c>
      <c r="B232" s="146"/>
      <c r="C232" s="464"/>
      <c r="D232" s="465"/>
      <c r="E232" s="449" t="s">
        <v>968</v>
      </c>
      <c r="F232" s="451"/>
      <c r="G232" s="451"/>
      <c r="H232" s="451"/>
      <c r="I232" s="116" t="s">
        <v>969</v>
      </c>
      <c r="J232" s="152"/>
      <c r="K232" s="237"/>
      <c r="L232" s="241"/>
      <c r="M232" s="241"/>
      <c r="N232" s="241"/>
      <c r="O232" s="241"/>
      <c r="P232" s="22"/>
      <c r="Q232" s="22"/>
      <c r="R232" s="22"/>
    </row>
    <row r="233" spans="1:18" s="82" customFormat="1" ht="44.65" customHeight="1">
      <c r="A233" s="358" t="s">
        <v>2101</v>
      </c>
      <c r="B233" s="146"/>
      <c r="C233" s="464"/>
      <c r="D233" s="465"/>
      <c r="E233" s="449" t="s">
        <v>971</v>
      </c>
      <c r="F233" s="451"/>
      <c r="G233" s="451"/>
      <c r="H233" s="451"/>
      <c r="I233" s="116" t="s">
        <v>972</v>
      </c>
      <c r="J233" s="152"/>
      <c r="K233" s="237"/>
      <c r="L233" s="241"/>
      <c r="M233" s="241"/>
      <c r="N233" s="241"/>
      <c r="O233" s="241"/>
      <c r="P233" s="22"/>
      <c r="Q233" s="22"/>
      <c r="R233" s="22"/>
    </row>
    <row r="234" spans="1:18" s="82" customFormat="1" ht="44.65" customHeight="1">
      <c r="A234" s="358" t="s">
        <v>2103</v>
      </c>
      <c r="B234" s="146"/>
      <c r="C234" s="464"/>
      <c r="D234" s="465"/>
      <c r="E234" s="449" t="s">
        <v>2229</v>
      </c>
      <c r="F234" s="451"/>
      <c r="G234" s="451"/>
      <c r="H234" s="451"/>
      <c r="I234" s="116" t="s">
        <v>273</v>
      </c>
      <c r="J234" s="152"/>
      <c r="K234" s="237"/>
      <c r="L234" s="241"/>
      <c r="M234" s="241"/>
      <c r="N234" s="241"/>
      <c r="O234" s="241"/>
      <c r="P234" s="22"/>
      <c r="Q234" s="22"/>
      <c r="R234" s="22"/>
    </row>
    <row r="235" spans="1:18" s="82" customFormat="1" ht="44.65" customHeight="1">
      <c r="A235" s="358" t="s">
        <v>2105</v>
      </c>
      <c r="B235" s="146"/>
      <c r="C235" s="464"/>
      <c r="D235" s="465"/>
      <c r="E235" s="449" t="s">
        <v>2106</v>
      </c>
      <c r="F235" s="451"/>
      <c r="G235" s="451"/>
      <c r="H235" s="451"/>
      <c r="I235" s="116" t="s">
        <v>498</v>
      </c>
      <c r="J235" s="152"/>
      <c r="K235" s="237"/>
      <c r="L235" s="241"/>
      <c r="M235" s="241"/>
      <c r="N235" s="241"/>
      <c r="O235" s="241"/>
      <c r="P235" s="22"/>
      <c r="Q235" s="22"/>
      <c r="R235" s="22"/>
    </row>
    <row r="236" spans="1:18" s="82" customFormat="1" ht="44.65" customHeight="1">
      <c r="A236" s="358" t="s">
        <v>2107</v>
      </c>
      <c r="B236" s="146"/>
      <c r="C236" s="464"/>
      <c r="D236" s="465"/>
      <c r="E236" s="449" t="s">
        <v>274</v>
      </c>
      <c r="F236" s="451"/>
      <c r="G236" s="451"/>
      <c r="H236" s="451"/>
      <c r="I236" s="116" t="s">
        <v>980</v>
      </c>
      <c r="J236" s="152"/>
      <c r="K236" s="237"/>
      <c r="L236" s="241"/>
      <c r="M236" s="241"/>
      <c r="N236" s="241"/>
      <c r="O236" s="241"/>
      <c r="P236" s="22"/>
      <c r="Q236" s="22"/>
      <c r="R236" s="22"/>
    </row>
    <row r="237" spans="1:18" s="82" customFormat="1" ht="44.65" customHeight="1">
      <c r="A237" s="358" t="s">
        <v>2109</v>
      </c>
      <c r="B237" s="146"/>
      <c r="C237" s="464"/>
      <c r="D237" s="465"/>
      <c r="E237" s="449" t="s">
        <v>275</v>
      </c>
      <c r="F237" s="451"/>
      <c r="G237" s="451"/>
      <c r="H237" s="451"/>
      <c r="I237" s="116" t="s">
        <v>982</v>
      </c>
      <c r="J237" s="152"/>
      <c r="K237" s="237"/>
      <c r="L237" s="241"/>
      <c r="M237" s="241"/>
      <c r="N237" s="241"/>
      <c r="O237" s="241"/>
      <c r="P237" s="22"/>
      <c r="Q237" s="22"/>
      <c r="R237" s="22"/>
    </row>
    <row r="238" spans="1:18" s="82" customFormat="1" ht="44.65" customHeight="1">
      <c r="A238" s="358" t="s">
        <v>2110</v>
      </c>
      <c r="B238" s="146"/>
      <c r="C238" s="466"/>
      <c r="D238" s="467"/>
      <c r="E238" s="449" t="s">
        <v>601</v>
      </c>
      <c r="F238" s="451"/>
      <c r="G238" s="451"/>
      <c r="H238" s="451"/>
      <c r="I238" s="116" t="s">
        <v>1390</v>
      </c>
      <c r="J238" s="152"/>
      <c r="K238" s="237"/>
      <c r="L238" s="241"/>
      <c r="M238" s="241"/>
      <c r="N238" s="241"/>
      <c r="O238" s="241"/>
      <c r="P238" s="22"/>
      <c r="Q238" s="22"/>
      <c r="R238" s="22"/>
    </row>
    <row r="239" spans="1:18" s="1" customFormat="1">
      <c r="A239" s="277"/>
      <c r="B239" s="19"/>
      <c r="C239" s="19"/>
      <c r="D239" s="19"/>
      <c r="E239" s="19"/>
      <c r="F239" s="19"/>
      <c r="G239" s="19"/>
      <c r="H239" s="15"/>
      <c r="I239" s="15"/>
      <c r="J239" s="87"/>
      <c r="K239" s="89"/>
      <c r="L239" s="241"/>
      <c r="M239" s="241"/>
      <c r="N239" s="241"/>
      <c r="O239" s="241"/>
      <c r="P239" s="22"/>
      <c r="Q239" s="22"/>
      <c r="R239" s="22"/>
    </row>
    <row r="240" spans="1:18" s="82" customFormat="1">
      <c r="A240" s="277"/>
      <c r="B240" s="83"/>
      <c r="C240" s="60"/>
      <c r="D240" s="60"/>
      <c r="E240" s="60"/>
      <c r="F240" s="60"/>
      <c r="G240" s="60"/>
      <c r="H240" s="90"/>
      <c r="I240" s="90"/>
      <c r="J240" s="87"/>
      <c r="K240" s="89"/>
      <c r="L240" s="89"/>
      <c r="M240" s="89"/>
      <c r="N240" s="89"/>
      <c r="O240" s="89"/>
      <c r="P240" s="22"/>
      <c r="Q240" s="22"/>
      <c r="R240" s="22"/>
    </row>
    <row r="241" spans="1:51" s="82" customFormat="1">
      <c r="A241" s="277"/>
      <c r="B241" s="83"/>
      <c r="C241" s="60"/>
      <c r="D241" s="60"/>
      <c r="E241" s="60"/>
      <c r="F241" s="60"/>
      <c r="G241" s="60"/>
      <c r="H241" s="90"/>
      <c r="I241" s="90"/>
      <c r="J241" s="87"/>
      <c r="K241" s="89"/>
      <c r="L241" s="89"/>
      <c r="M241" s="89"/>
      <c r="N241" s="89"/>
      <c r="O241" s="89"/>
      <c r="P241" s="22"/>
      <c r="Q241" s="22"/>
      <c r="R241" s="22"/>
    </row>
    <row r="242" spans="1:51" s="1" customFormat="1">
      <c r="A242" s="277"/>
      <c r="B242" s="264" t="s">
        <v>602</v>
      </c>
      <c r="C242" s="19"/>
      <c r="D242" s="19"/>
      <c r="E242" s="19"/>
      <c r="F242" s="19"/>
      <c r="G242" s="19"/>
      <c r="H242" s="15"/>
      <c r="I242" s="15"/>
      <c r="J242" s="101"/>
      <c r="K242" s="101"/>
      <c r="L242" s="240"/>
      <c r="M242" s="240"/>
      <c r="N242" s="240"/>
      <c r="O242" s="240"/>
      <c r="P242" s="22"/>
      <c r="Q242" s="22"/>
      <c r="R242" s="22"/>
    </row>
    <row r="243" spans="1:51">
      <c r="A243" s="277"/>
      <c r="B243" s="19"/>
      <c r="C243" s="19"/>
      <c r="D243" s="19"/>
      <c r="E243" s="19"/>
      <c r="F243" s="19"/>
      <c r="G243" s="19"/>
      <c r="H243" s="15"/>
      <c r="I243" s="15"/>
      <c r="L243" s="241"/>
      <c r="M243" s="241"/>
      <c r="N243" s="241"/>
      <c r="O243" s="241"/>
      <c r="P243" s="22"/>
      <c r="Q243" s="22"/>
      <c r="R243" s="22"/>
    </row>
    <row r="244" spans="1:51">
      <c r="A244" s="277"/>
      <c r="B244" s="19"/>
      <c r="C244" s="4"/>
      <c r="D244" s="4"/>
      <c r="F244" s="4"/>
      <c r="G244" s="4"/>
      <c r="H244" s="308"/>
      <c r="I244" s="308"/>
      <c r="J244" s="74" t="s">
        <v>68</v>
      </c>
      <c r="K244" s="167"/>
      <c r="L244" s="130"/>
      <c r="M244" s="130"/>
      <c r="N244" s="265"/>
      <c r="O244" s="265"/>
      <c r="P244" s="22"/>
      <c r="Q244" s="22"/>
      <c r="R244" s="22"/>
    </row>
    <row r="245" spans="1:51" s="112" customFormat="1">
      <c r="A245" s="277"/>
      <c r="B245" s="2"/>
      <c r="C245" s="4"/>
      <c r="D245" s="4"/>
      <c r="E245" s="4"/>
      <c r="F245" s="4"/>
      <c r="G245" s="4"/>
      <c r="H245" s="308"/>
      <c r="I245" s="65" t="s">
        <v>927</v>
      </c>
      <c r="J245" s="66"/>
      <c r="K245" s="168"/>
      <c r="L245" s="130"/>
      <c r="M245" s="130"/>
      <c r="N245" s="265"/>
      <c r="O245" s="265"/>
      <c r="P245" s="22"/>
      <c r="Q245" s="22"/>
      <c r="R245" s="22"/>
    </row>
    <row r="246" spans="1:51" s="112" customFormat="1" ht="34.5" customHeight="1">
      <c r="A246" s="358" t="s">
        <v>2112</v>
      </c>
      <c r="B246" s="47"/>
      <c r="C246" s="449" t="s">
        <v>603</v>
      </c>
      <c r="D246" s="449"/>
      <c r="E246" s="449"/>
      <c r="F246" s="449"/>
      <c r="G246" s="449"/>
      <c r="H246" s="449"/>
      <c r="I246" s="437" t="s">
        <v>2113</v>
      </c>
      <c r="J246" s="266" t="s">
        <v>16</v>
      </c>
      <c r="K246" s="237"/>
      <c r="L246" s="130"/>
      <c r="M246" s="130"/>
      <c r="N246" s="265"/>
      <c r="O246" s="265"/>
      <c r="P246" s="22"/>
      <c r="Q246" s="22"/>
      <c r="R246" s="22"/>
    </row>
    <row r="247" spans="1:51" s="112" customFormat="1" ht="34.5" customHeight="1">
      <c r="A247" s="358" t="s">
        <v>2112</v>
      </c>
      <c r="B247" s="47"/>
      <c r="C247" s="449" t="s">
        <v>605</v>
      </c>
      <c r="D247" s="451"/>
      <c r="E247" s="451"/>
      <c r="F247" s="451"/>
      <c r="G247" s="451"/>
      <c r="H247" s="451"/>
      <c r="I247" s="438"/>
      <c r="J247" s="266" t="s">
        <v>16</v>
      </c>
      <c r="K247" s="237"/>
      <c r="L247" s="130"/>
      <c r="M247" s="130"/>
      <c r="N247" s="265"/>
      <c r="O247" s="265"/>
      <c r="P247" s="22"/>
      <c r="Q247" s="22"/>
      <c r="R247" s="22"/>
    </row>
    <row r="248" spans="1:51" s="112" customFormat="1" ht="34.5" customHeight="1">
      <c r="A248" s="358" t="s">
        <v>2112</v>
      </c>
      <c r="B248" s="47"/>
      <c r="C248" s="449" t="s">
        <v>606</v>
      </c>
      <c r="D248" s="451"/>
      <c r="E248" s="451"/>
      <c r="F248" s="451"/>
      <c r="G248" s="451"/>
      <c r="H248" s="451"/>
      <c r="I248" s="438"/>
      <c r="J248" s="266" t="s">
        <v>16</v>
      </c>
      <c r="K248" s="237"/>
      <c r="L248" s="130"/>
      <c r="M248" s="130"/>
      <c r="N248" s="265"/>
      <c r="O248" s="265"/>
      <c r="P248" s="22"/>
      <c r="Q248" s="22"/>
      <c r="R248" s="22"/>
    </row>
    <row r="249" spans="1:51" s="112" customFormat="1" ht="34.5" customHeight="1">
      <c r="A249" s="358" t="s">
        <v>2112</v>
      </c>
      <c r="B249" s="47"/>
      <c r="C249" s="449" t="s">
        <v>607</v>
      </c>
      <c r="D249" s="451"/>
      <c r="E249" s="451"/>
      <c r="F249" s="451"/>
      <c r="G249" s="451"/>
      <c r="H249" s="451"/>
      <c r="I249" s="438"/>
      <c r="J249" s="266" t="s">
        <v>16</v>
      </c>
      <c r="K249" s="237"/>
      <c r="L249" s="130"/>
      <c r="M249" s="130"/>
      <c r="N249" s="265"/>
      <c r="O249" s="265"/>
      <c r="P249" s="22"/>
      <c r="Q249" s="22"/>
      <c r="R249" s="22"/>
    </row>
    <row r="250" spans="1:51" s="112" customFormat="1" ht="34.5" customHeight="1">
      <c r="A250" s="358" t="s">
        <v>2112</v>
      </c>
      <c r="B250" s="47"/>
      <c r="C250" s="449" t="s">
        <v>608</v>
      </c>
      <c r="D250" s="451"/>
      <c r="E250" s="451"/>
      <c r="F250" s="451"/>
      <c r="G250" s="451"/>
      <c r="H250" s="451"/>
      <c r="I250" s="438"/>
      <c r="J250" s="266" t="s">
        <v>16</v>
      </c>
      <c r="K250" s="237"/>
      <c r="L250" s="130"/>
      <c r="M250" s="130"/>
      <c r="N250" s="265"/>
      <c r="O250" s="265"/>
      <c r="P250" s="22"/>
      <c r="Q250" s="22"/>
      <c r="R250" s="22"/>
    </row>
    <row r="251" spans="1:51" s="112" customFormat="1" ht="34.5" customHeight="1">
      <c r="A251" s="358" t="s">
        <v>2112</v>
      </c>
      <c r="B251" s="47"/>
      <c r="C251" s="449" t="s">
        <v>2114</v>
      </c>
      <c r="D251" s="450"/>
      <c r="E251" s="450"/>
      <c r="F251" s="450"/>
      <c r="G251" s="450"/>
      <c r="H251" s="450"/>
      <c r="I251" s="438"/>
      <c r="J251" s="266" t="s">
        <v>16</v>
      </c>
      <c r="K251" s="237"/>
      <c r="L251" s="130"/>
      <c r="M251" s="130"/>
      <c r="N251" s="265"/>
      <c r="O251" s="265"/>
      <c r="P251" s="22"/>
      <c r="Q251" s="22"/>
      <c r="R251" s="22"/>
    </row>
    <row r="252" spans="1:51" s="112" customFormat="1" ht="34.5" customHeight="1">
      <c r="A252" s="358" t="s">
        <v>2112</v>
      </c>
      <c r="B252" s="47"/>
      <c r="C252" s="449" t="s">
        <v>2230</v>
      </c>
      <c r="D252" s="450"/>
      <c r="E252" s="450"/>
      <c r="F252" s="450"/>
      <c r="G252" s="450"/>
      <c r="H252" s="450"/>
      <c r="I252" s="439"/>
      <c r="J252" s="266" t="s">
        <v>707</v>
      </c>
      <c r="K252" s="237"/>
      <c r="L252" s="130"/>
      <c r="M252" s="130"/>
      <c r="N252" s="265"/>
      <c r="O252" s="265"/>
      <c r="P252" s="22"/>
      <c r="Q252" s="22"/>
      <c r="R252" s="22"/>
    </row>
    <row r="253" spans="1:51" s="1" customFormat="1">
      <c r="A253" s="277"/>
      <c r="B253" s="19"/>
      <c r="C253" s="19"/>
      <c r="D253" s="19"/>
      <c r="E253" s="19"/>
      <c r="F253" s="19"/>
      <c r="G253" s="19"/>
      <c r="H253" s="15"/>
      <c r="I253" s="15"/>
      <c r="J253" s="87"/>
      <c r="K253" s="89"/>
      <c r="L253" s="240"/>
      <c r="M253" s="240"/>
      <c r="N253" s="240"/>
      <c r="O253" s="240"/>
      <c r="P253" s="22"/>
      <c r="Q253" s="22"/>
      <c r="R253" s="22"/>
    </row>
    <row r="254" spans="1:51" s="82" customFormat="1">
      <c r="A254" s="277"/>
      <c r="B254" s="83"/>
      <c r="C254" s="60"/>
      <c r="D254" s="60"/>
      <c r="E254" s="60"/>
      <c r="F254" s="60"/>
      <c r="G254" s="60"/>
      <c r="H254" s="90"/>
      <c r="I254" s="90"/>
      <c r="J254" s="87"/>
      <c r="K254" s="89"/>
      <c r="L254" s="89"/>
      <c r="M254" s="89"/>
      <c r="N254" s="89"/>
      <c r="O254" s="89"/>
      <c r="P254" s="22"/>
      <c r="Q254" s="22"/>
      <c r="R254" s="22"/>
    </row>
    <row r="255" spans="1:51" s="82" customFormat="1">
      <c r="A255" s="277"/>
      <c r="B255" s="113"/>
      <c r="C255" s="113"/>
      <c r="D255" s="60"/>
      <c r="E255" s="60"/>
      <c r="F255" s="60"/>
      <c r="G255" s="60"/>
      <c r="H255" s="90"/>
      <c r="I255" s="153"/>
      <c r="J255" s="87"/>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89"/>
      <c r="AY255" s="89"/>
    </row>
    <row r="256" spans="1:51" s="1" customFormat="1">
      <c r="A256" s="277"/>
      <c r="B256" s="113"/>
      <c r="C256" s="4"/>
      <c r="D256" s="4"/>
      <c r="E256" s="4"/>
      <c r="F256" s="4"/>
      <c r="G256" s="4"/>
      <c r="H256" s="308"/>
      <c r="I256" s="308"/>
      <c r="J256" s="59"/>
      <c r="K256" s="101"/>
      <c r="L256" s="241"/>
      <c r="M256" s="241"/>
      <c r="N256" s="241"/>
      <c r="O256" s="241"/>
      <c r="P256" s="241"/>
      <c r="Q256" s="241"/>
      <c r="R256" s="241"/>
      <c r="S256" s="241"/>
      <c r="T256" s="241"/>
      <c r="U256" s="241"/>
      <c r="V256" s="241"/>
      <c r="W256" s="241"/>
      <c r="X256" s="241"/>
      <c r="Y256" s="241"/>
      <c r="Z256" s="241"/>
      <c r="AA256" s="241"/>
      <c r="AB256" s="241"/>
      <c r="AC256" s="241"/>
      <c r="AD256" s="241"/>
      <c r="AE256" s="241"/>
      <c r="AF256" s="241"/>
      <c r="AG256" s="241"/>
      <c r="AH256" s="241"/>
      <c r="AI256" s="241"/>
      <c r="AJ256" s="241"/>
      <c r="AK256" s="241"/>
      <c r="AL256" s="241"/>
      <c r="AM256" s="241"/>
      <c r="AN256" s="241"/>
      <c r="AO256" s="241"/>
      <c r="AP256" s="241"/>
      <c r="AQ256" s="241"/>
      <c r="AR256" s="241"/>
      <c r="AS256" s="241"/>
      <c r="AT256" s="241"/>
      <c r="AU256" s="241"/>
      <c r="AV256" s="241"/>
      <c r="AW256" s="241"/>
      <c r="AX256" s="241"/>
      <c r="AY256" s="241"/>
    </row>
    <row r="257" spans="1:72" s="82" customFormat="1">
      <c r="A257" s="277"/>
      <c r="B257" s="342" t="s">
        <v>518</v>
      </c>
      <c r="C257" s="343"/>
      <c r="D257" s="4"/>
      <c r="E257" s="4"/>
      <c r="F257" s="4"/>
      <c r="G257" s="4"/>
      <c r="H257" s="308"/>
      <c r="I257" s="308"/>
      <c r="J257" s="59"/>
      <c r="K257" s="61"/>
      <c r="L257" s="241"/>
      <c r="M257" s="241"/>
      <c r="N257" s="241"/>
      <c r="O257" s="241"/>
      <c r="P257" s="89"/>
      <c r="Q257" s="89"/>
      <c r="R257" s="89"/>
      <c r="S257" s="89"/>
      <c r="T257" s="89"/>
      <c r="U257" s="89"/>
      <c r="V257" s="89"/>
      <c r="W257" s="89"/>
      <c r="X257" s="89"/>
      <c r="Y257" s="89"/>
      <c r="Z257" s="89"/>
      <c r="AA257" s="89"/>
      <c r="AB257" s="89"/>
      <c r="AC257" s="89"/>
      <c r="AD257" s="89"/>
      <c r="AE257" s="89"/>
      <c r="AF257" s="89"/>
      <c r="AG257" s="89"/>
      <c r="AH257" s="89"/>
      <c r="AI257" s="89"/>
      <c r="AJ257" s="89"/>
      <c r="AK257" s="89"/>
      <c r="AL257" s="89"/>
      <c r="AM257" s="89"/>
      <c r="AN257" s="89"/>
      <c r="AO257" s="89"/>
      <c r="AP257" s="89"/>
      <c r="AQ257" s="89"/>
      <c r="AR257" s="89"/>
      <c r="AS257" s="89"/>
      <c r="AT257" s="89"/>
      <c r="AU257" s="89"/>
      <c r="AV257" s="89"/>
      <c r="AW257" s="89"/>
      <c r="AX257" s="89"/>
      <c r="AY257" s="89"/>
    </row>
    <row r="258" spans="1:72">
      <c r="A258" s="277"/>
      <c r="B258" s="19"/>
      <c r="C258" s="19"/>
      <c r="D258" s="19"/>
      <c r="E258" s="19"/>
      <c r="F258" s="19"/>
      <c r="G258" s="19"/>
      <c r="H258" s="15"/>
      <c r="I258" s="15"/>
      <c r="L258" s="235"/>
      <c r="M258" s="235"/>
      <c r="N258" s="235"/>
      <c r="O258" s="235"/>
      <c r="P258" s="235"/>
      <c r="Q258" s="235"/>
      <c r="R258" s="235"/>
      <c r="S258" s="235"/>
      <c r="T258" s="235"/>
      <c r="U258" s="235"/>
      <c r="V258" s="235"/>
      <c r="W258" s="235"/>
      <c r="X258" s="235"/>
      <c r="Y258" s="235"/>
      <c r="Z258" s="235"/>
      <c r="AA258" s="235"/>
      <c r="AB258" s="235"/>
      <c r="AC258" s="235"/>
      <c r="AD258" s="235"/>
      <c r="AE258" s="235"/>
      <c r="AF258" s="235"/>
      <c r="AG258" s="235"/>
      <c r="AH258" s="235"/>
      <c r="AI258" s="235"/>
      <c r="AJ258" s="235"/>
      <c r="AK258" s="235"/>
      <c r="AL258" s="235"/>
      <c r="AM258" s="235"/>
      <c r="AN258" s="235"/>
      <c r="AO258" s="235"/>
      <c r="AP258" s="235"/>
      <c r="AQ258" s="235"/>
      <c r="AR258" s="235"/>
      <c r="AS258" s="235"/>
      <c r="AT258" s="235"/>
      <c r="AU258" s="235"/>
      <c r="AV258" s="235"/>
      <c r="AW258" s="235"/>
      <c r="AX258" s="235"/>
      <c r="AY258" s="235"/>
    </row>
    <row r="259" spans="1:72" s="112" customFormat="1">
      <c r="A259" s="277"/>
      <c r="B259" s="19"/>
      <c r="C259" s="4"/>
      <c r="D259" s="4"/>
      <c r="E259" s="4"/>
      <c r="F259" s="4"/>
      <c r="G259" s="4"/>
      <c r="H259" s="308"/>
      <c r="I259" s="308"/>
      <c r="J259" s="74" t="s">
        <v>68</v>
      </c>
      <c r="K259" s="167"/>
      <c r="L259" s="9"/>
    </row>
    <row r="260" spans="1:72" s="112" customFormat="1">
      <c r="A260" s="277"/>
      <c r="B260" s="2"/>
      <c r="C260" s="4"/>
      <c r="D260" s="4"/>
      <c r="E260" s="4"/>
      <c r="F260" s="4"/>
      <c r="G260" s="4"/>
      <c r="H260" s="308"/>
      <c r="I260" s="65" t="s">
        <v>927</v>
      </c>
      <c r="J260" s="154"/>
      <c r="K260" s="168"/>
      <c r="L260" s="9"/>
    </row>
    <row r="261" spans="1:72" s="112" customFormat="1" ht="17.25" customHeight="1">
      <c r="A261" s="277"/>
      <c r="B261" s="108"/>
      <c r="C261" s="407" t="s">
        <v>610</v>
      </c>
      <c r="D261" s="426"/>
      <c r="E261" s="426"/>
      <c r="F261" s="426"/>
      <c r="G261" s="426"/>
      <c r="H261" s="408"/>
      <c r="I261" s="523" t="s">
        <v>2115</v>
      </c>
      <c r="J261" s="364"/>
      <c r="K261" s="267"/>
      <c r="L261" s="9"/>
    </row>
    <row r="262" spans="1:72" s="112" customFormat="1" ht="17.25" customHeight="1">
      <c r="A262" s="277"/>
      <c r="B262" s="156"/>
      <c r="C262" s="409"/>
      <c r="D262" s="440"/>
      <c r="E262" s="440"/>
      <c r="F262" s="440"/>
      <c r="G262" s="440"/>
      <c r="H262" s="410"/>
      <c r="I262" s="523"/>
      <c r="J262" s="268"/>
      <c r="K262" s="269"/>
      <c r="L262" s="9"/>
    </row>
    <row r="263" spans="1:72" s="112" customFormat="1" ht="17.25" customHeight="1">
      <c r="A263" s="358" t="s">
        <v>2116</v>
      </c>
      <c r="B263" s="156"/>
      <c r="C263" s="409"/>
      <c r="D263" s="440"/>
      <c r="E263" s="440"/>
      <c r="F263" s="440"/>
      <c r="G263" s="440"/>
      <c r="H263" s="410"/>
      <c r="I263" s="523"/>
      <c r="J263" s="270" t="s">
        <v>16</v>
      </c>
      <c r="K263" s="269"/>
      <c r="L263" s="9"/>
    </row>
    <row r="264" spans="1:72" s="112" customFormat="1" ht="17.25" customHeight="1">
      <c r="A264" s="277"/>
      <c r="B264" s="156"/>
      <c r="C264" s="409"/>
      <c r="D264" s="440"/>
      <c r="E264" s="440"/>
      <c r="F264" s="440"/>
      <c r="G264" s="440"/>
      <c r="H264" s="410"/>
      <c r="I264" s="523"/>
      <c r="J264" s="365"/>
      <c r="K264" s="269"/>
      <c r="L264" s="9"/>
    </row>
    <row r="265" spans="1:72" s="112" customFormat="1" ht="17.25" customHeight="1">
      <c r="A265" s="277"/>
      <c r="B265" s="156"/>
      <c r="C265" s="411"/>
      <c r="D265" s="441"/>
      <c r="E265" s="441"/>
      <c r="F265" s="441"/>
      <c r="G265" s="441"/>
      <c r="H265" s="412"/>
      <c r="I265" s="523"/>
      <c r="J265" s="271"/>
      <c r="K265" s="272"/>
      <c r="L265" s="9"/>
    </row>
    <row r="266" spans="1:72" s="1" customFormat="1">
      <c r="A266" s="277"/>
      <c r="B266" s="19"/>
      <c r="C266" s="19"/>
      <c r="D266" s="19"/>
      <c r="E266" s="19"/>
      <c r="F266" s="19"/>
      <c r="G266" s="19"/>
      <c r="H266" s="15"/>
      <c r="I266" s="15"/>
      <c r="J266" s="87"/>
      <c r="K266" s="89"/>
      <c r="L266" s="240"/>
      <c r="M266" s="240"/>
      <c r="N266" s="240"/>
      <c r="O266" s="240"/>
      <c r="P266" s="240"/>
      <c r="Q266" s="240"/>
      <c r="R266" s="240"/>
      <c r="S266" s="240"/>
      <c r="T266" s="240"/>
      <c r="U266" s="240"/>
      <c r="V266" s="240"/>
      <c r="W266" s="240"/>
      <c r="X266" s="240"/>
      <c r="Y266" s="240"/>
      <c r="Z266" s="240"/>
      <c r="AA266" s="240"/>
      <c r="AB266" s="240"/>
      <c r="AC266" s="240"/>
      <c r="AD266" s="240"/>
      <c r="AE266" s="240"/>
      <c r="AF266" s="240"/>
      <c r="AG266" s="240"/>
      <c r="AH266" s="240"/>
      <c r="AI266" s="240"/>
      <c r="AJ266" s="240"/>
      <c r="AK266" s="240"/>
      <c r="AL266" s="240"/>
      <c r="AM266" s="240"/>
      <c r="AN266" s="240"/>
      <c r="AO266" s="240"/>
      <c r="AP266" s="240"/>
      <c r="AQ266" s="240"/>
      <c r="AR266" s="240"/>
      <c r="AS266" s="240"/>
      <c r="AT266" s="240"/>
      <c r="AU266" s="240"/>
      <c r="AV266" s="240"/>
      <c r="AW266" s="240"/>
      <c r="AX266" s="240"/>
      <c r="AY266" s="240"/>
    </row>
    <row r="267" spans="1:72" s="82" customFormat="1">
      <c r="A267" s="277"/>
      <c r="B267" s="83"/>
      <c r="C267" s="60"/>
      <c r="D267" s="60"/>
      <c r="E267" s="60"/>
      <c r="F267" s="60"/>
      <c r="G267" s="60"/>
      <c r="H267" s="90"/>
      <c r="I267" s="38"/>
      <c r="J267" s="87"/>
      <c r="K267" s="89"/>
      <c r="L267" s="89"/>
      <c r="M267" s="89"/>
      <c r="N267" s="89"/>
      <c r="O267" s="89"/>
      <c r="P267" s="89"/>
      <c r="Q267" s="89"/>
      <c r="R267" s="89"/>
      <c r="S267" s="89"/>
      <c r="T267" s="89"/>
      <c r="U267" s="89"/>
      <c r="V267" s="89"/>
      <c r="W267" s="89"/>
      <c r="X267" s="89"/>
      <c r="Y267" s="89"/>
      <c r="Z267" s="89"/>
      <c r="AA267" s="89"/>
      <c r="AB267" s="89"/>
      <c r="AC267" s="89"/>
      <c r="AD267" s="89"/>
      <c r="AE267" s="89"/>
      <c r="AF267" s="89"/>
      <c r="AG267" s="89"/>
      <c r="AH267" s="89"/>
      <c r="AI267" s="89"/>
      <c r="AJ267" s="89"/>
      <c r="AK267" s="89"/>
      <c r="AL267" s="89"/>
      <c r="AM267" s="89"/>
      <c r="AN267" s="89"/>
      <c r="AO267" s="89"/>
      <c r="AP267" s="89"/>
      <c r="AQ267" s="89"/>
      <c r="AR267" s="89"/>
      <c r="AS267" s="89"/>
      <c r="AT267" s="89"/>
      <c r="AU267" s="89"/>
      <c r="AV267" s="89"/>
      <c r="AW267" s="89"/>
      <c r="AX267" s="89"/>
      <c r="AY267" s="89"/>
    </row>
    <row r="268" spans="1:72" s="82" customFormat="1">
      <c r="A268" s="277"/>
      <c r="B268" s="113"/>
      <c r="C268" s="113"/>
      <c r="D268" s="60"/>
      <c r="E268" s="60"/>
      <c r="F268" s="60"/>
      <c r="G268" s="60"/>
      <c r="H268" s="90"/>
      <c r="I268" s="153" t="s">
        <v>279</v>
      </c>
      <c r="J268" s="87"/>
      <c r="K268" s="89"/>
      <c r="L268" s="89"/>
      <c r="M268" s="89"/>
      <c r="N268" s="89"/>
      <c r="O268" s="89"/>
      <c r="P268" s="89"/>
      <c r="Q268" s="89"/>
      <c r="R268" s="89"/>
      <c r="S268" s="89"/>
      <c r="T268" s="89"/>
      <c r="U268" s="89"/>
      <c r="V268" s="89"/>
      <c r="W268" s="89"/>
      <c r="X268" s="89"/>
      <c r="Y268" s="89"/>
      <c r="Z268" s="89"/>
      <c r="AA268" s="89"/>
      <c r="AB268" s="89"/>
      <c r="AC268" s="89"/>
      <c r="AD268" s="89"/>
      <c r="AE268" s="89"/>
      <c r="AF268" s="89"/>
      <c r="AG268" s="89"/>
      <c r="AH268" s="89"/>
      <c r="AI268" s="89"/>
      <c r="AJ268" s="89"/>
      <c r="AK268" s="89"/>
      <c r="AL268" s="89"/>
      <c r="AM268" s="89"/>
      <c r="AN268" s="89"/>
      <c r="AO268" s="89"/>
      <c r="AP268" s="89"/>
      <c r="AQ268" s="89"/>
      <c r="AR268" s="89"/>
      <c r="AS268" s="89"/>
      <c r="AT268" s="89"/>
      <c r="AU268" s="89"/>
      <c r="AV268" s="89"/>
      <c r="AW268" s="89"/>
      <c r="AX268" s="89"/>
      <c r="AY268" s="89"/>
    </row>
    <row r="269" spans="1:72" s="82" customFormat="1">
      <c r="A269" s="277"/>
      <c r="B269" s="113"/>
      <c r="C269" s="113"/>
      <c r="D269" s="60"/>
      <c r="E269" s="60"/>
      <c r="F269" s="60"/>
      <c r="G269" s="60"/>
      <c r="H269" s="90"/>
      <c r="I269" s="38"/>
      <c r="J269" s="87"/>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row>
    <row r="270" spans="1:72" s="22" customFormat="1">
      <c r="A270" s="277"/>
      <c r="B270" s="2"/>
      <c r="C270" s="51"/>
      <c r="D270" s="36"/>
      <c r="E270" s="36"/>
      <c r="F270" s="36"/>
      <c r="G270" s="36"/>
      <c r="H270" s="21"/>
      <c r="I270" s="38"/>
      <c r="J270" s="6"/>
      <c r="K270" s="130"/>
      <c r="L270" s="524"/>
      <c r="M270" s="524"/>
      <c r="N270" s="524"/>
      <c r="O270" s="524"/>
      <c r="P270" s="524"/>
      <c r="R270" s="49"/>
      <c r="S270" s="49"/>
      <c r="T270" s="49"/>
      <c r="U270" s="49"/>
      <c r="W270" s="49"/>
      <c r="X270" s="49"/>
      <c r="Y270" s="49"/>
      <c r="Z270" s="49"/>
      <c r="AB270" s="49"/>
      <c r="AC270" s="49"/>
      <c r="AD270" s="49"/>
      <c r="AE270" s="49"/>
      <c r="AG270" s="49"/>
      <c r="AH270" s="49"/>
      <c r="AI270" s="49"/>
      <c r="AJ270" s="49"/>
      <c r="AL270" s="49"/>
      <c r="AM270" s="49"/>
      <c r="AN270" s="49"/>
      <c r="AO270" s="49"/>
      <c r="AQ270" s="49"/>
      <c r="AR270" s="49"/>
      <c r="AS270" s="49"/>
      <c r="AT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9"/>
    </row>
    <row r="271" spans="1:72" s="22" customFormat="1">
      <c r="A271" s="277"/>
      <c r="B271" s="2"/>
      <c r="C271" s="51"/>
      <c r="D271" s="36"/>
      <c r="E271" s="36"/>
      <c r="F271" s="36"/>
      <c r="G271" s="36"/>
      <c r="H271" s="21"/>
      <c r="I271" s="38"/>
      <c r="J271" s="6"/>
      <c r="K271" s="130"/>
      <c r="L271" s="524"/>
      <c r="M271" s="524"/>
      <c r="N271" s="524"/>
      <c r="O271" s="524"/>
      <c r="P271" s="524"/>
      <c r="R271" s="49"/>
      <c r="S271" s="49"/>
      <c r="T271" s="49"/>
      <c r="U271" s="49"/>
      <c r="W271" s="49"/>
      <c r="X271" s="49"/>
      <c r="Y271" s="49"/>
      <c r="Z271" s="49"/>
      <c r="AB271" s="49"/>
      <c r="AC271" s="49"/>
      <c r="AD271" s="49"/>
      <c r="AE271" s="49"/>
      <c r="AG271" s="49"/>
      <c r="AH271" s="49"/>
      <c r="AI271" s="49"/>
      <c r="AJ271" s="49"/>
      <c r="AL271" s="49"/>
      <c r="AM271" s="49"/>
      <c r="AN271" s="49"/>
      <c r="AO271" s="49"/>
      <c r="AQ271" s="49"/>
      <c r="AR271" s="49"/>
      <c r="AS271" s="49"/>
      <c r="AT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9"/>
    </row>
    <row r="272" spans="1:72" s="22" customFormat="1">
      <c r="A272" s="277"/>
      <c r="B272" s="2"/>
      <c r="I272" s="38"/>
      <c r="J272" s="6"/>
      <c r="K272" s="130"/>
      <c r="L272" s="524"/>
      <c r="M272" s="524"/>
      <c r="N272" s="524"/>
      <c r="O272" s="524"/>
      <c r="P272" s="524"/>
      <c r="R272" s="39"/>
      <c r="S272" s="39"/>
      <c r="T272" s="39"/>
      <c r="U272" s="39"/>
      <c r="W272" s="39"/>
      <c r="X272" s="39"/>
      <c r="Y272" s="39"/>
      <c r="Z272" s="39"/>
      <c r="AB272" s="39"/>
      <c r="AC272" s="39"/>
      <c r="AD272" s="39"/>
      <c r="AE272" s="39"/>
      <c r="AG272" s="39"/>
      <c r="AH272" s="39"/>
      <c r="AI272" s="39"/>
      <c r="AJ272" s="39"/>
      <c r="AL272" s="39"/>
      <c r="AM272" s="39"/>
      <c r="AN272" s="39"/>
      <c r="AO272" s="39"/>
      <c r="AQ272" s="39"/>
      <c r="AR272" s="39"/>
      <c r="AS272" s="39"/>
      <c r="AT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9"/>
    </row>
    <row r="273" spans="1:72" s="22" customFormat="1">
      <c r="A273" s="277"/>
      <c r="B273" s="2"/>
      <c r="I273" s="38"/>
      <c r="J273" s="6"/>
      <c r="K273" s="130"/>
      <c r="L273" s="524"/>
      <c r="M273" s="524"/>
      <c r="N273" s="524"/>
      <c r="O273" s="524"/>
      <c r="P273" s="524"/>
      <c r="R273" s="49"/>
      <c r="S273" s="49"/>
      <c r="T273" s="49"/>
      <c r="U273" s="49"/>
      <c r="W273" s="49"/>
      <c r="X273" s="49"/>
      <c r="Y273" s="49"/>
      <c r="Z273" s="49"/>
      <c r="AB273" s="49"/>
      <c r="AC273" s="49"/>
      <c r="AD273" s="49"/>
      <c r="AE273" s="49"/>
      <c r="AG273" s="49"/>
      <c r="AH273" s="49"/>
      <c r="AI273" s="49"/>
      <c r="AJ273" s="49"/>
      <c r="AL273" s="49"/>
      <c r="AM273" s="49"/>
      <c r="AN273" s="49"/>
      <c r="AO273" s="49"/>
      <c r="AQ273" s="49"/>
      <c r="AR273" s="49"/>
      <c r="AS273" s="49"/>
      <c r="AT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9"/>
    </row>
    <row r="274" spans="1:72" s="22" customFormat="1">
      <c r="A274" s="277"/>
      <c r="B274" s="2"/>
      <c r="I274" s="38"/>
      <c r="J274" s="6"/>
      <c r="K274" s="130"/>
      <c r="L274" s="524"/>
      <c r="M274" s="524"/>
      <c r="N274" s="524"/>
      <c r="O274" s="524"/>
      <c r="P274" s="524"/>
      <c r="R274" s="39"/>
      <c r="S274" s="39"/>
      <c r="T274" s="39"/>
      <c r="U274" s="39"/>
      <c r="W274" s="39"/>
      <c r="X274" s="39"/>
      <c r="Y274" s="39"/>
      <c r="Z274" s="39"/>
      <c r="AB274" s="39"/>
      <c r="AC274" s="39"/>
      <c r="AD274" s="39"/>
      <c r="AE274" s="39"/>
      <c r="AG274" s="39"/>
      <c r="AH274" s="39"/>
      <c r="AI274" s="39"/>
      <c r="AJ274" s="39"/>
      <c r="AL274" s="39"/>
      <c r="AM274" s="39"/>
      <c r="AN274" s="39"/>
      <c r="AO274" s="39"/>
      <c r="AQ274" s="39"/>
      <c r="AR274" s="39"/>
      <c r="AS274" s="39"/>
      <c r="AT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9"/>
    </row>
    <row r="275" spans="1:72" s="22" customFormat="1">
      <c r="A275" s="277"/>
      <c r="B275" s="2"/>
      <c r="I275" s="38"/>
      <c r="J275" s="6"/>
      <c r="K275" s="130"/>
      <c r="L275" s="524"/>
      <c r="M275" s="524"/>
      <c r="N275" s="524"/>
      <c r="O275" s="524"/>
      <c r="P275" s="524"/>
      <c r="R275" s="39"/>
      <c r="S275" s="39"/>
      <c r="T275" s="39"/>
      <c r="U275" s="39"/>
      <c r="W275" s="39"/>
      <c r="X275" s="39"/>
      <c r="Y275" s="39"/>
      <c r="Z275" s="39"/>
      <c r="AB275" s="39"/>
      <c r="AC275" s="39"/>
      <c r="AD275" s="39"/>
      <c r="AE275" s="39"/>
      <c r="AG275" s="39"/>
      <c r="AH275" s="39"/>
      <c r="AI275" s="39"/>
      <c r="AJ275" s="39"/>
      <c r="AL275" s="39"/>
      <c r="AM275" s="39"/>
      <c r="AN275" s="39"/>
      <c r="AO275" s="39"/>
      <c r="AQ275" s="39"/>
      <c r="AR275" s="39"/>
      <c r="AS275" s="39"/>
      <c r="AT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9"/>
    </row>
    <row r="276" spans="1:72" s="22" customFormat="1">
      <c r="A276" s="277"/>
      <c r="B276" s="2"/>
      <c r="I276" s="5"/>
      <c r="J276" s="39"/>
      <c r="K276" s="223"/>
      <c r="L276" s="6"/>
      <c r="M276" s="6"/>
      <c r="N276" s="209"/>
      <c r="O276" s="209"/>
      <c r="P276" s="209"/>
      <c r="Q276" s="209"/>
      <c r="R276" s="209"/>
      <c r="S276" s="209"/>
      <c r="T276" s="209"/>
      <c r="U276" s="209"/>
      <c r="V276" s="209"/>
      <c r="W276" s="209"/>
      <c r="X276" s="209"/>
      <c r="Y276" s="209"/>
      <c r="Z276" s="209"/>
      <c r="AA276" s="209"/>
      <c r="AB276" s="209"/>
      <c r="AC276" s="209"/>
      <c r="AD276" s="209"/>
      <c r="AE276" s="209"/>
      <c r="AF276" s="209"/>
      <c r="AG276" s="209"/>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c r="BI276" s="209"/>
      <c r="BJ276" s="209"/>
      <c r="BK276" s="209"/>
      <c r="BL276" s="209"/>
      <c r="BM276" s="209"/>
      <c r="BN276" s="209"/>
      <c r="BO276" s="209"/>
      <c r="BP276" s="209"/>
      <c r="BQ276" s="209"/>
      <c r="BR276" s="209"/>
      <c r="BS276" s="209"/>
      <c r="BT276" s="9"/>
    </row>
    <row r="277" spans="1:72" s="22" customFormat="1">
      <c r="A277" s="277"/>
      <c r="B277" s="2"/>
      <c r="C277" s="38"/>
      <c r="D277" s="38"/>
      <c r="E277" s="38"/>
      <c r="F277" s="38"/>
      <c r="G277" s="38"/>
      <c r="H277" s="38"/>
      <c r="I277" s="5"/>
      <c r="J277" s="39"/>
      <c r="K277" s="223"/>
      <c r="L277" s="6"/>
      <c r="M277" s="6"/>
      <c r="N277" s="209"/>
      <c r="O277" s="209"/>
      <c r="P277" s="209"/>
      <c r="Q277" s="209"/>
      <c r="R277" s="209"/>
      <c r="S277" s="209"/>
      <c r="T277" s="209"/>
      <c r="U277" s="209"/>
      <c r="V277" s="209"/>
      <c r="W277" s="209"/>
      <c r="X277" s="209"/>
      <c r="Y277" s="209"/>
      <c r="Z277" s="209"/>
      <c r="AA277" s="209"/>
      <c r="AB277" s="209"/>
      <c r="AC277" s="209"/>
      <c r="AD277" s="209"/>
      <c r="AE277" s="209"/>
      <c r="AF277" s="209"/>
      <c r="AG277" s="209"/>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c r="BI277" s="209"/>
      <c r="BJ277" s="209"/>
      <c r="BK277" s="209"/>
      <c r="BL277" s="209"/>
      <c r="BM277" s="209"/>
      <c r="BN277" s="209"/>
      <c r="BO277" s="209"/>
      <c r="BP277" s="209"/>
      <c r="BQ277" s="209"/>
      <c r="BR277" s="209"/>
      <c r="BS277" s="209"/>
      <c r="BT277" s="9"/>
    </row>
    <row r="278" spans="1:72" s="22" customFormat="1">
      <c r="A278" s="277"/>
      <c r="B278" s="2"/>
      <c r="C278" s="42"/>
      <c r="D278" s="42"/>
      <c r="E278" s="42"/>
      <c r="F278" s="42"/>
      <c r="G278" s="42"/>
      <c r="H278" s="42"/>
      <c r="I278" s="42"/>
      <c r="J278" s="42"/>
      <c r="K278" s="231"/>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9"/>
    </row>
    <row r="279" spans="1:72" s="82" customFormat="1" ht="36.75" customHeight="1">
      <c r="A279" s="277"/>
      <c r="B279" s="113"/>
      <c r="C279" s="113"/>
      <c r="D279" s="60"/>
      <c r="E279" s="60"/>
      <c r="F279" s="60"/>
      <c r="G279" s="60"/>
      <c r="H279" s="90"/>
      <c r="I279" s="90"/>
      <c r="J279" s="87"/>
      <c r="K279" s="89"/>
      <c r="L279" s="89"/>
      <c r="M279" s="89"/>
      <c r="N279" s="89"/>
      <c r="O279" s="89"/>
      <c r="P279" s="22"/>
      <c r="Q279" s="22"/>
      <c r="R279" s="22"/>
    </row>
    <row r="280" spans="1:72" s="1" customFormat="1">
      <c r="A280" s="277"/>
      <c r="B280" s="366" t="s">
        <v>280</v>
      </c>
      <c r="C280" s="162"/>
      <c r="D280" s="162"/>
      <c r="E280" s="55"/>
      <c r="F280" s="55"/>
      <c r="G280" s="55"/>
      <c r="H280" s="56"/>
      <c r="I280" s="56"/>
      <c r="J280" s="58"/>
      <c r="K280" s="57"/>
      <c r="L280" s="273"/>
      <c r="M280" s="273"/>
      <c r="N280" s="273"/>
      <c r="O280" s="273"/>
      <c r="P280" s="22"/>
      <c r="Q280" s="22"/>
      <c r="R280" s="22"/>
    </row>
    <row r="281" spans="1:72" s="1" customFormat="1">
      <c r="A281" s="277"/>
      <c r="B281" s="264" t="s">
        <v>281</v>
      </c>
      <c r="C281" s="65"/>
      <c r="D281" s="65"/>
      <c r="E281" s="4"/>
      <c r="F281" s="4"/>
      <c r="G281" s="4"/>
      <c r="H281" s="308"/>
      <c r="I281" s="308"/>
      <c r="J281" s="59"/>
      <c r="K281" s="101"/>
      <c r="L281" s="241"/>
      <c r="M281" s="241"/>
      <c r="N281" s="241"/>
      <c r="O281" s="241"/>
      <c r="P281" s="22"/>
      <c r="Q281" s="22"/>
      <c r="R281" s="22"/>
    </row>
    <row r="282" spans="1:72">
      <c r="A282" s="277"/>
      <c r="B282" s="19"/>
      <c r="C282" s="19"/>
      <c r="D282" s="19"/>
      <c r="E282" s="19"/>
      <c r="F282" s="19"/>
      <c r="G282" s="19"/>
      <c r="H282" s="15"/>
      <c r="I282" s="15"/>
      <c r="L282" s="241"/>
      <c r="M282" s="241"/>
      <c r="N282" s="241"/>
      <c r="O282" s="241"/>
      <c r="P282" s="22"/>
      <c r="Q282" s="22"/>
      <c r="R282" s="22"/>
    </row>
    <row r="283" spans="1:72">
      <c r="A283" s="277"/>
      <c r="B283" s="19"/>
      <c r="C283" s="4"/>
      <c r="D283" s="4"/>
      <c r="F283" s="4"/>
      <c r="G283" s="4"/>
      <c r="H283" s="308"/>
      <c r="I283" s="308"/>
      <c r="J283" s="74" t="s">
        <v>68</v>
      </c>
      <c r="K283" s="167"/>
      <c r="L283" s="241"/>
      <c r="M283" s="241"/>
      <c r="N283" s="241"/>
      <c r="O283" s="241"/>
      <c r="P283" s="22"/>
      <c r="Q283" s="22"/>
      <c r="R283" s="22"/>
    </row>
    <row r="284" spans="1:72">
      <c r="A284" s="277"/>
      <c r="B284" s="2"/>
      <c r="C284" s="4"/>
      <c r="D284" s="4"/>
      <c r="F284" s="4"/>
      <c r="G284" s="4"/>
      <c r="H284" s="308"/>
      <c r="I284" s="65" t="s">
        <v>927</v>
      </c>
      <c r="J284" s="66"/>
      <c r="K284" s="168"/>
      <c r="L284" s="241"/>
      <c r="M284" s="241"/>
      <c r="N284" s="241"/>
      <c r="O284" s="241"/>
      <c r="P284" s="22"/>
      <c r="Q284" s="22"/>
      <c r="R284" s="22"/>
    </row>
    <row r="285" spans="1:72" s="82" customFormat="1" ht="34.5" customHeight="1">
      <c r="A285" s="358" t="s">
        <v>2117</v>
      </c>
      <c r="B285" s="83"/>
      <c r="C285" s="475" t="s">
        <v>282</v>
      </c>
      <c r="D285" s="496" t="s">
        <v>611</v>
      </c>
      <c r="E285" s="519"/>
      <c r="F285" s="519"/>
      <c r="G285" s="519"/>
      <c r="H285" s="519"/>
      <c r="I285" s="523" t="s">
        <v>2118</v>
      </c>
      <c r="J285" s="131"/>
      <c r="K285" s="251" t="str">
        <f>IF(OR(COUNTIF(J285,"未確認")&gt;0,COUNTIF(J285,"*")&gt;0),"※","")</f>
        <v/>
      </c>
      <c r="L285" s="241"/>
      <c r="M285" s="241"/>
      <c r="N285" s="241"/>
      <c r="O285" s="241"/>
      <c r="P285" s="22"/>
      <c r="Q285" s="22"/>
      <c r="R285" s="22"/>
    </row>
    <row r="286" spans="1:72" s="82" customFormat="1" ht="34.5" customHeight="1">
      <c r="A286" s="358" t="s">
        <v>2119</v>
      </c>
      <c r="B286" s="83"/>
      <c r="C286" s="476"/>
      <c r="D286" s="478"/>
      <c r="E286" s="449" t="s">
        <v>612</v>
      </c>
      <c r="F286" s="449"/>
      <c r="G286" s="449"/>
      <c r="H286" s="449"/>
      <c r="I286" s="523"/>
      <c r="J286" s="131"/>
      <c r="K286" s="251" t="str">
        <f>IF(OR(COUNTIF(J286,"未確認")&gt;0,COUNTIF(J286,"*")&gt;0),"※","")</f>
        <v/>
      </c>
      <c r="L286" s="241"/>
      <c r="M286" s="241"/>
      <c r="N286" s="241"/>
      <c r="O286" s="241"/>
      <c r="P286" s="22"/>
      <c r="Q286" s="22"/>
      <c r="R286" s="22"/>
    </row>
    <row r="287" spans="1:72" s="82" customFormat="1" ht="34.5" customHeight="1">
      <c r="A287" s="358" t="s">
        <v>2120</v>
      </c>
      <c r="B287" s="83"/>
      <c r="C287" s="476"/>
      <c r="D287" s="480"/>
      <c r="E287" s="496" t="s">
        <v>613</v>
      </c>
      <c r="F287" s="519"/>
      <c r="G287" s="519"/>
      <c r="H287" s="519"/>
      <c r="I287" s="523"/>
      <c r="J287" s="274"/>
      <c r="K287" s="251" t="str">
        <f>IF(OR(COUNTIF(J287,"未確認")&gt;0,COUNTIF(J287,"*")&gt;0),"※","")</f>
        <v/>
      </c>
      <c r="L287" s="241"/>
      <c r="M287" s="241"/>
      <c r="N287" s="241"/>
      <c r="O287" s="241"/>
      <c r="P287" s="22"/>
      <c r="Q287" s="22"/>
      <c r="R287" s="22"/>
    </row>
    <row r="288" spans="1:72" s="82" customFormat="1" ht="34.5" customHeight="1">
      <c r="A288" s="358" t="s">
        <v>2121</v>
      </c>
      <c r="B288" s="2"/>
      <c r="C288" s="476"/>
      <c r="D288" s="449" t="s">
        <v>614</v>
      </c>
      <c r="E288" s="451"/>
      <c r="F288" s="451"/>
      <c r="G288" s="451"/>
      <c r="H288" s="451"/>
      <c r="I288" s="523"/>
      <c r="J288" s="131"/>
      <c r="K288" s="251" t="str">
        <f>IF(OR(COUNTIF(J288,"未確認")&gt;0,COUNTIF(J288,"*")&gt;0),"※","")</f>
        <v/>
      </c>
      <c r="L288" s="241"/>
      <c r="M288" s="241"/>
      <c r="N288" s="241"/>
      <c r="O288" s="241"/>
      <c r="P288" s="22"/>
      <c r="Q288" s="22"/>
      <c r="R288" s="22"/>
    </row>
    <row r="289" spans="1:18" s="82" customFormat="1" ht="34.5" customHeight="1">
      <c r="A289" s="358" t="s">
        <v>2122</v>
      </c>
      <c r="B289" s="113"/>
      <c r="C289" s="476"/>
      <c r="D289" s="449" t="s">
        <v>615</v>
      </c>
      <c r="E289" s="451"/>
      <c r="F289" s="451"/>
      <c r="G289" s="451"/>
      <c r="H289" s="451"/>
      <c r="I289" s="523"/>
      <c r="J289" s="131"/>
      <c r="K289" s="251" t="str">
        <f>IF(OR(COUNTIF(J289,"未確認")&gt;0,COUNTIF(J289,"*")&gt;0),"※","")</f>
        <v/>
      </c>
      <c r="L289" s="241"/>
      <c r="M289" s="241"/>
      <c r="N289" s="241"/>
      <c r="O289" s="241"/>
      <c r="P289" s="22"/>
      <c r="Q289" s="22"/>
      <c r="R289" s="22"/>
    </row>
    <row r="290" spans="1:18" s="1" customFormat="1">
      <c r="A290" s="277"/>
      <c r="B290" s="19"/>
      <c r="C290" s="19"/>
      <c r="D290" s="19"/>
      <c r="E290" s="19"/>
      <c r="F290" s="19"/>
      <c r="G290" s="19"/>
      <c r="H290" s="15"/>
      <c r="I290" s="308"/>
      <c r="J290" s="87"/>
      <c r="K290" s="89"/>
      <c r="L290" s="240"/>
      <c r="M290" s="240"/>
      <c r="N290" s="240"/>
      <c r="O290" s="240"/>
      <c r="P290" s="22"/>
      <c r="Q290" s="22"/>
      <c r="R290" s="22"/>
    </row>
    <row r="291" spans="1:18" s="82" customFormat="1">
      <c r="A291" s="277"/>
      <c r="B291" s="83"/>
      <c r="C291" s="60"/>
      <c r="D291" s="60"/>
      <c r="E291" s="60"/>
      <c r="F291" s="60"/>
      <c r="G291" s="60"/>
      <c r="H291" s="90"/>
      <c r="I291" s="90"/>
      <c r="J291" s="87"/>
      <c r="K291" s="89"/>
      <c r="L291" s="89"/>
      <c r="M291" s="89"/>
      <c r="N291" s="89"/>
      <c r="O291" s="89"/>
      <c r="P291" s="22"/>
      <c r="Q291" s="22"/>
      <c r="R291" s="22"/>
    </row>
    <row r="292" spans="1:18" s="1" customFormat="1">
      <c r="A292" s="277"/>
      <c r="B292" s="113"/>
      <c r="C292" s="165"/>
      <c r="D292" s="4"/>
      <c r="E292" s="4"/>
      <c r="F292" s="4"/>
      <c r="H292" s="308"/>
      <c r="I292" s="308"/>
      <c r="J292" s="59"/>
      <c r="K292" s="101"/>
      <c r="L292" s="241"/>
      <c r="M292" s="241"/>
      <c r="N292" s="241"/>
      <c r="O292" s="241"/>
      <c r="P292" s="22"/>
      <c r="Q292" s="22"/>
      <c r="R292" s="22"/>
    </row>
    <row r="293" spans="1:18" s="1" customFormat="1">
      <c r="A293" s="277"/>
      <c r="B293" s="264" t="s">
        <v>616</v>
      </c>
      <c r="C293" s="44"/>
      <c r="D293" s="44"/>
      <c r="E293" s="44"/>
      <c r="F293" s="44"/>
      <c r="G293" s="44"/>
      <c r="H293" s="15"/>
      <c r="I293" s="15"/>
      <c r="J293" s="59"/>
      <c r="K293" s="101"/>
      <c r="L293" s="241"/>
      <c r="M293" s="241"/>
      <c r="N293" s="241"/>
      <c r="O293" s="241"/>
      <c r="P293" s="22"/>
      <c r="Q293" s="22"/>
      <c r="R293" s="22"/>
    </row>
    <row r="294" spans="1:18">
      <c r="A294" s="277"/>
      <c r="B294" s="19"/>
      <c r="C294" s="19"/>
      <c r="D294" s="19"/>
      <c r="E294" s="19"/>
      <c r="F294" s="19"/>
      <c r="G294" s="19"/>
      <c r="H294" s="15"/>
      <c r="I294" s="15"/>
      <c r="L294" s="241"/>
      <c r="M294" s="241"/>
      <c r="N294" s="241"/>
      <c r="O294" s="241"/>
      <c r="P294" s="22"/>
      <c r="Q294" s="22"/>
      <c r="R294" s="22"/>
    </row>
    <row r="295" spans="1:18">
      <c r="A295" s="277"/>
      <c r="B295" s="19"/>
      <c r="C295" s="4"/>
      <c r="D295" s="4"/>
      <c r="F295" s="4"/>
      <c r="G295" s="4"/>
      <c r="H295" s="308"/>
      <c r="I295" s="308"/>
      <c r="J295" s="74" t="s">
        <v>68</v>
      </c>
      <c r="K295" s="167"/>
      <c r="L295" s="235"/>
      <c r="M295" s="235"/>
      <c r="N295" s="235"/>
      <c r="O295" s="235"/>
      <c r="P295" s="22"/>
      <c r="Q295" s="22"/>
      <c r="R295" s="22"/>
    </row>
    <row r="296" spans="1:18">
      <c r="A296" s="277"/>
      <c r="B296" s="2"/>
      <c r="C296" s="60"/>
      <c r="D296" s="4"/>
      <c r="F296" s="4"/>
      <c r="G296" s="4"/>
      <c r="H296" s="308"/>
      <c r="I296" s="65" t="s">
        <v>69</v>
      </c>
      <c r="J296" s="66"/>
      <c r="K296" s="168"/>
      <c r="L296" s="235"/>
      <c r="M296" s="235"/>
      <c r="N296" s="235"/>
      <c r="O296" s="235"/>
      <c r="P296" s="22"/>
      <c r="Q296" s="22"/>
      <c r="R296" s="22"/>
    </row>
    <row r="297" spans="1:18" s="82" customFormat="1" ht="34.5" customHeight="1">
      <c r="A297" s="358" t="s">
        <v>2123</v>
      </c>
      <c r="B297" s="113"/>
      <c r="C297" s="475" t="s">
        <v>617</v>
      </c>
      <c r="D297" s="449" t="s">
        <v>618</v>
      </c>
      <c r="E297" s="449"/>
      <c r="F297" s="449"/>
      <c r="G297" s="449"/>
      <c r="H297" s="449"/>
      <c r="I297" s="443" t="s">
        <v>2124</v>
      </c>
      <c r="J297" s="131">
        <v>0</v>
      </c>
      <c r="K297" s="251" t="str">
        <f t="shared" ref="K297:K312" si="3">IF(OR(COUNTIF(J297,"未確認")&gt;0,COUNTIF(J297,"*")&gt;0),"※","")</f>
        <v/>
      </c>
      <c r="L297" s="235"/>
      <c r="M297" s="235"/>
      <c r="N297" s="235"/>
      <c r="O297" s="235"/>
      <c r="P297" s="22"/>
      <c r="Q297" s="22"/>
      <c r="R297" s="22"/>
    </row>
    <row r="298" spans="1:18" s="82" customFormat="1" ht="34.5" customHeight="1">
      <c r="A298" s="358" t="s">
        <v>2125</v>
      </c>
      <c r="B298" s="113"/>
      <c r="C298" s="475"/>
      <c r="D298" s="483" t="s">
        <v>619</v>
      </c>
      <c r="E298" s="458" t="s">
        <v>294</v>
      </c>
      <c r="F298" s="530"/>
      <c r="G298" s="530"/>
      <c r="H298" s="530"/>
      <c r="I298" s="526"/>
      <c r="J298" s="131"/>
      <c r="K298" s="251" t="str">
        <f t="shared" si="3"/>
        <v/>
      </c>
      <c r="L298" s="235"/>
      <c r="M298" s="235"/>
      <c r="N298" s="235"/>
      <c r="O298" s="235"/>
      <c r="P298" s="22"/>
      <c r="Q298" s="22"/>
      <c r="R298" s="22"/>
    </row>
    <row r="299" spans="1:18" s="82" customFormat="1" ht="34.5" customHeight="1">
      <c r="A299" s="358" t="s">
        <v>2126</v>
      </c>
      <c r="B299" s="113"/>
      <c r="C299" s="475"/>
      <c r="D299" s="475"/>
      <c r="E299" s="449" t="s">
        <v>295</v>
      </c>
      <c r="F299" s="450"/>
      <c r="G299" s="450"/>
      <c r="H299" s="450"/>
      <c r="I299" s="526"/>
      <c r="J299" s="131"/>
      <c r="K299" s="251" t="str">
        <f t="shared" si="3"/>
        <v/>
      </c>
      <c r="L299" s="235"/>
      <c r="M299" s="235"/>
      <c r="N299" s="235"/>
      <c r="O299" s="235"/>
      <c r="P299" s="22"/>
      <c r="Q299" s="22"/>
      <c r="R299" s="22"/>
    </row>
    <row r="300" spans="1:18" s="82" customFormat="1" ht="34.5" customHeight="1">
      <c r="A300" s="358" t="s">
        <v>2127</v>
      </c>
      <c r="B300" s="113"/>
      <c r="C300" s="475"/>
      <c r="D300" s="475"/>
      <c r="E300" s="404" t="s">
        <v>296</v>
      </c>
      <c r="F300" s="405"/>
      <c r="G300" s="405"/>
      <c r="H300" s="406"/>
      <c r="I300" s="526"/>
      <c r="J300" s="131"/>
      <c r="K300" s="251" t="str">
        <f t="shared" si="3"/>
        <v/>
      </c>
      <c r="L300" s="235"/>
      <c r="M300" s="235"/>
      <c r="N300" s="235"/>
      <c r="O300" s="235"/>
      <c r="P300" s="22"/>
      <c r="Q300" s="22"/>
      <c r="R300" s="22"/>
    </row>
    <row r="301" spans="1:18" s="82" customFormat="1" ht="34.5" customHeight="1">
      <c r="A301" s="358" t="s">
        <v>2128</v>
      </c>
      <c r="B301" s="113"/>
      <c r="C301" s="475"/>
      <c r="D301" s="475"/>
      <c r="E301" s="449" t="s">
        <v>297</v>
      </c>
      <c r="F301" s="531"/>
      <c r="G301" s="531"/>
      <c r="H301" s="531"/>
      <c r="I301" s="526"/>
      <c r="J301" s="131"/>
      <c r="K301" s="251" t="str">
        <f t="shared" si="3"/>
        <v/>
      </c>
      <c r="L301" s="235"/>
      <c r="M301" s="235"/>
      <c r="N301" s="235"/>
      <c r="O301" s="235"/>
      <c r="P301" s="22"/>
      <c r="Q301" s="22"/>
      <c r="R301" s="22"/>
    </row>
    <row r="302" spans="1:18" s="82" customFormat="1" ht="34.5" customHeight="1">
      <c r="A302" s="358" t="s">
        <v>2129</v>
      </c>
      <c r="B302" s="113"/>
      <c r="C302" s="475"/>
      <c r="D302" s="475"/>
      <c r="E302" s="449" t="s">
        <v>298</v>
      </c>
      <c r="F302" s="450"/>
      <c r="G302" s="450"/>
      <c r="H302" s="450"/>
      <c r="I302" s="526"/>
      <c r="J302" s="131"/>
      <c r="K302" s="251" t="str">
        <f t="shared" si="3"/>
        <v/>
      </c>
      <c r="L302" s="235"/>
      <c r="M302" s="235"/>
      <c r="N302" s="235"/>
      <c r="O302" s="235"/>
      <c r="P302" s="22"/>
      <c r="Q302" s="22"/>
      <c r="R302" s="22"/>
    </row>
    <row r="303" spans="1:18" s="82" customFormat="1" ht="34.5" customHeight="1">
      <c r="A303" s="358" t="s">
        <v>2130</v>
      </c>
      <c r="B303" s="113"/>
      <c r="C303" s="475"/>
      <c r="D303" s="484"/>
      <c r="E303" s="496" t="s">
        <v>238</v>
      </c>
      <c r="F303" s="525"/>
      <c r="G303" s="525"/>
      <c r="H303" s="525"/>
      <c r="I303" s="526"/>
      <c r="J303" s="131"/>
      <c r="K303" s="251" t="str">
        <f t="shared" si="3"/>
        <v/>
      </c>
      <c r="L303" s="235"/>
      <c r="M303" s="235"/>
      <c r="N303" s="235"/>
      <c r="O303" s="235"/>
      <c r="P303" s="22"/>
      <c r="Q303" s="22"/>
      <c r="R303" s="22"/>
    </row>
    <row r="304" spans="1:18" s="82" customFormat="1" ht="34.5" customHeight="1">
      <c r="A304" s="358" t="s">
        <v>2131</v>
      </c>
      <c r="B304" s="113"/>
      <c r="C304" s="475"/>
      <c r="D304" s="449" t="s">
        <v>309</v>
      </c>
      <c r="E304" s="450"/>
      <c r="F304" s="450"/>
      <c r="G304" s="450"/>
      <c r="H304" s="450"/>
      <c r="I304" s="526"/>
      <c r="J304" s="131">
        <v>0</v>
      </c>
      <c r="K304" s="251" t="str">
        <f t="shared" si="3"/>
        <v/>
      </c>
      <c r="L304" s="235"/>
      <c r="M304" s="235"/>
      <c r="N304" s="235"/>
      <c r="O304" s="235"/>
      <c r="P304" s="22"/>
      <c r="Q304" s="22"/>
      <c r="R304" s="22"/>
    </row>
    <row r="305" spans="1:18" s="82" customFormat="1" ht="34.5" customHeight="1">
      <c r="A305" s="358" t="s">
        <v>2132</v>
      </c>
      <c r="B305" s="113"/>
      <c r="C305" s="475"/>
      <c r="D305" s="483" t="s">
        <v>620</v>
      </c>
      <c r="E305" s="458" t="s">
        <v>302</v>
      </c>
      <c r="F305" s="530"/>
      <c r="G305" s="530"/>
      <c r="H305" s="530"/>
      <c r="I305" s="526"/>
      <c r="J305" s="131"/>
      <c r="K305" s="251" t="str">
        <f t="shared" si="3"/>
        <v/>
      </c>
      <c r="L305" s="235"/>
      <c r="M305" s="235"/>
      <c r="N305" s="235"/>
      <c r="O305" s="235"/>
      <c r="P305" s="22"/>
      <c r="Q305" s="22"/>
      <c r="R305" s="22"/>
    </row>
    <row r="306" spans="1:18" s="82" customFormat="1" ht="34.5" customHeight="1">
      <c r="A306" s="358" t="s">
        <v>2133</v>
      </c>
      <c r="B306" s="113"/>
      <c r="C306" s="475"/>
      <c r="D306" s="475"/>
      <c r="E306" s="449" t="s">
        <v>303</v>
      </c>
      <c r="F306" s="450"/>
      <c r="G306" s="450"/>
      <c r="H306" s="450"/>
      <c r="I306" s="526"/>
      <c r="J306" s="131"/>
      <c r="K306" s="251" t="str">
        <f t="shared" si="3"/>
        <v/>
      </c>
      <c r="L306" s="235"/>
      <c r="M306" s="235"/>
      <c r="N306" s="235"/>
      <c r="O306" s="235"/>
      <c r="P306" s="22"/>
      <c r="Q306" s="22"/>
      <c r="R306" s="22"/>
    </row>
    <row r="307" spans="1:18" s="82" customFormat="1" ht="34.5" customHeight="1">
      <c r="A307" s="358" t="s">
        <v>2134</v>
      </c>
      <c r="B307" s="113"/>
      <c r="C307" s="475"/>
      <c r="D307" s="475"/>
      <c r="E307" s="449" t="s">
        <v>304</v>
      </c>
      <c r="F307" s="450"/>
      <c r="G307" s="450"/>
      <c r="H307" s="450"/>
      <c r="I307" s="526"/>
      <c r="J307" s="131"/>
      <c r="K307" s="251" t="str">
        <f t="shared" si="3"/>
        <v/>
      </c>
      <c r="L307" s="235"/>
      <c r="M307" s="235"/>
      <c r="N307" s="235"/>
      <c r="O307" s="235"/>
      <c r="P307" s="22"/>
      <c r="Q307" s="22"/>
      <c r="R307" s="22"/>
    </row>
    <row r="308" spans="1:18" s="82" customFormat="1" ht="34.5" customHeight="1">
      <c r="A308" s="358" t="s">
        <v>2135</v>
      </c>
      <c r="B308" s="113"/>
      <c r="C308" s="475"/>
      <c r="D308" s="475"/>
      <c r="E308" s="449" t="s">
        <v>305</v>
      </c>
      <c r="F308" s="450"/>
      <c r="G308" s="450"/>
      <c r="H308" s="450"/>
      <c r="I308" s="526"/>
      <c r="J308" s="131"/>
      <c r="K308" s="251" t="str">
        <f t="shared" si="3"/>
        <v/>
      </c>
      <c r="L308" s="235"/>
      <c r="M308" s="235"/>
      <c r="N308" s="235"/>
      <c r="O308" s="235"/>
      <c r="P308" s="22"/>
      <c r="Q308" s="22"/>
      <c r="R308" s="22"/>
    </row>
    <row r="309" spans="1:18" s="82" customFormat="1" ht="34.5" customHeight="1">
      <c r="A309" s="358" t="s">
        <v>2136</v>
      </c>
      <c r="B309" s="113"/>
      <c r="C309" s="475"/>
      <c r="D309" s="475"/>
      <c r="E309" s="449" t="s">
        <v>306</v>
      </c>
      <c r="F309" s="531"/>
      <c r="G309" s="531"/>
      <c r="H309" s="531"/>
      <c r="I309" s="526"/>
      <c r="J309" s="131"/>
      <c r="K309" s="251" t="str">
        <f t="shared" si="3"/>
        <v/>
      </c>
      <c r="L309" s="235"/>
      <c r="M309" s="235"/>
      <c r="N309" s="235"/>
      <c r="O309" s="235"/>
      <c r="P309" s="22"/>
      <c r="Q309" s="22"/>
      <c r="R309" s="22"/>
    </row>
    <row r="310" spans="1:18" s="82" customFormat="1" ht="34.5" customHeight="1">
      <c r="A310" s="358" t="s">
        <v>2137</v>
      </c>
      <c r="B310" s="113"/>
      <c r="C310" s="475"/>
      <c r="D310" s="475"/>
      <c r="E310" s="449" t="s">
        <v>307</v>
      </c>
      <c r="F310" s="450"/>
      <c r="G310" s="450"/>
      <c r="H310" s="450"/>
      <c r="I310" s="526"/>
      <c r="J310" s="131"/>
      <c r="K310" s="251" t="str">
        <f t="shared" si="3"/>
        <v/>
      </c>
      <c r="L310" s="235"/>
      <c r="M310" s="235"/>
      <c r="N310" s="235"/>
      <c r="O310" s="235"/>
      <c r="P310" s="22"/>
      <c r="Q310" s="22"/>
      <c r="R310" s="22"/>
    </row>
    <row r="311" spans="1:18" s="82" customFormat="1" ht="34.5" customHeight="1">
      <c r="A311" s="358" t="s">
        <v>2138</v>
      </c>
      <c r="B311" s="113"/>
      <c r="C311" s="475"/>
      <c r="D311" s="475"/>
      <c r="E311" s="449" t="s">
        <v>1391</v>
      </c>
      <c r="F311" s="450"/>
      <c r="G311" s="450"/>
      <c r="H311" s="450"/>
      <c r="I311" s="526"/>
      <c r="J311" s="131"/>
      <c r="K311" s="251" t="str">
        <f t="shared" si="3"/>
        <v/>
      </c>
      <c r="L311" s="235"/>
      <c r="M311" s="235"/>
      <c r="N311" s="235"/>
      <c r="O311" s="235"/>
      <c r="P311" s="22"/>
      <c r="Q311" s="22"/>
      <c r="R311" s="22"/>
    </row>
    <row r="312" spans="1:18" s="82" customFormat="1" ht="34.5" customHeight="1">
      <c r="A312" s="358" t="s">
        <v>2139</v>
      </c>
      <c r="B312" s="113"/>
      <c r="C312" s="475"/>
      <c r="D312" s="475"/>
      <c r="E312" s="449" t="s">
        <v>238</v>
      </c>
      <c r="F312" s="450"/>
      <c r="G312" s="450"/>
      <c r="H312" s="450"/>
      <c r="I312" s="527"/>
      <c r="J312" s="131"/>
      <c r="K312" s="251" t="str">
        <f t="shared" si="3"/>
        <v/>
      </c>
      <c r="L312" s="235"/>
      <c r="M312" s="235"/>
      <c r="N312" s="235"/>
      <c r="O312" s="235"/>
      <c r="P312" s="22"/>
      <c r="Q312" s="22"/>
      <c r="R312" s="22"/>
    </row>
    <row r="313" spans="1:18" s="1" customFormat="1">
      <c r="A313" s="277"/>
      <c r="B313" s="19"/>
      <c r="C313" s="19"/>
      <c r="D313" s="19"/>
      <c r="E313" s="19"/>
      <c r="F313" s="19"/>
      <c r="G313" s="19"/>
      <c r="H313" s="15"/>
      <c r="I313" s="15"/>
      <c r="J313" s="87"/>
      <c r="K313" s="89"/>
      <c r="L313" s="240"/>
      <c r="M313" s="240"/>
      <c r="N313" s="240"/>
      <c r="O313" s="240"/>
      <c r="P313" s="22"/>
      <c r="Q313" s="22"/>
      <c r="R313" s="22"/>
    </row>
    <row r="314" spans="1:18" s="82" customFormat="1">
      <c r="A314" s="277"/>
      <c r="B314" s="83"/>
      <c r="C314" s="60"/>
      <c r="D314" s="60"/>
      <c r="E314" s="60"/>
      <c r="F314" s="60"/>
      <c r="G314" s="60"/>
      <c r="H314" s="90"/>
      <c r="I314" s="90"/>
      <c r="J314" s="87"/>
      <c r="K314" s="89"/>
      <c r="L314" s="89"/>
      <c r="M314" s="89"/>
      <c r="N314" s="89"/>
      <c r="O314" s="89"/>
      <c r="P314" s="22"/>
      <c r="Q314" s="22"/>
      <c r="R314" s="22"/>
    </row>
    <row r="315" spans="1:18" s="4" customFormat="1">
      <c r="A315" s="277"/>
      <c r="B315" s="113"/>
      <c r="C315" s="166"/>
      <c r="D315" s="165"/>
      <c r="H315" s="308"/>
      <c r="I315" s="308"/>
      <c r="J315" s="59"/>
      <c r="K315" s="101"/>
      <c r="L315" s="241"/>
      <c r="M315" s="241"/>
      <c r="N315" s="241"/>
      <c r="O315" s="241"/>
      <c r="P315" s="22"/>
      <c r="Q315" s="22"/>
      <c r="R315" s="22"/>
    </row>
    <row r="316" spans="1:18" s="4" customFormat="1">
      <c r="A316" s="277"/>
      <c r="B316" s="19" t="s">
        <v>308</v>
      </c>
      <c r="C316" s="44"/>
      <c r="D316" s="44"/>
      <c r="E316" s="44"/>
      <c r="F316" s="44"/>
      <c r="G316" s="44"/>
      <c r="H316" s="15"/>
      <c r="I316" s="15"/>
      <c r="J316" s="59"/>
      <c r="K316" s="101"/>
      <c r="L316" s="241"/>
      <c r="M316" s="241"/>
      <c r="N316" s="241"/>
      <c r="O316" s="241"/>
      <c r="P316" s="22"/>
      <c r="Q316" s="22"/>
      <c r="R316" s="22"/>
    </row>
    <row r="317" spans="1:18">
      <c r="A317" s="277"/>
      <c r="B317" s="19"/>
      <c r="C317" s="19"/>
      <c r="D317" s="19"/>
      <c r="E317" s="19"/>
      <c r="F317" s="19"/>
      <c r="G317" s="19"/>
      <c r="H317" s="15"/>
      <c r="I317" s="15"/>
      <c r="L317" s="241"/>
      <c r="M317" s="241"/>
      <c r="N317" s="241"/>
      <c r="O317" s="241"/>
      <c r="P317" s="22"/>
      <c r="Q317" s="22"/>
      <c r="R317" s="22"/>
    </row>
    <row r="318" spans="1:18">
      <c r="A318" s="338"/>
      <c r="B318" s="19"/>
      <c r="C318" s="4"/>
      <c r="D318" s="4"/>
      <c r="F318" s="4"/>
      <c r="G318" s="4"/>
      <c r="H318" s="308"/>
      <c r="I318" s="308"/>
      <c r="J318" s="74" t="s">
        <v>68</v>
      </c>
      <c r="K318" s="167"/>
      <c r="L318" s="241"/>
      <c r="M318" s="241"/>
      <c r="N318" s="241"/>
      <c r="O318" s="241"/>
      <c r="P318" s="22"/>
      <c r="Q318" s="22"/>
      <c r="R318" s="22"/>
    </row>
    <row r="319" spans="1:18">
      <c r="A319" s="367" t="s">
        <v>891</v>
      </c>
      <c r="B319" s="2"/>
      <c r="C319" s="60"/>
      <c r="D319" s="4"/>
      <c r="F319" s="4"/>
      <c r="G319" s="4"/>
      <c r="H319" s="308"/>
      <c r="I319" s="65" t="s">
        <v>69</v>
      </c>
      <c r="J319" s="66"/>
      <c r="K319" s="168"/>
      <c r="L319" s="241"/>
      <c r="M319" s="241"/>
      <c r="N319" s="241"/>
      <c r="O319" s="241"/>
      <c r="P319" s="22"/>
      <c r="Q319" s="22"/>
      <c r="R319" s="22"/>
    </row>
    <row r="320" spans="1:18" s="82" customFormat="1" ht="34.5" customHeight="1">
      <c r="A320" s="359" t="s">
        <v>2131</v>
      </c>
      <c r="B320" s="113"/>
      <c r="C320" s="407" t="s">
        <v>309</v>
      </c>
      <c r="D320" s="426"/>
      <c r="E320" s="426"/>
      <c r="F320" s="426"/>
      <c r="G320" s="426"/>
      <c r="H320" s="408"/>
      <c r="I320" s="443" t="s">
        <v>1015</v>
      </c>
      <c r="J320" s="131">
        <v>0</v>
      </c>
      <c r="K320" s="251" t="str">
        <f>IF(OR(COUNTIF(J320,"未確認")&gt;0,COUNTIF(J320,"*")&gt;0),"※","")</f>
        <v/>
      </c>
      <c r="L320" s="241"/>
      <c r="M320" s="241"/>
      <c r="N320" s="241"/>
      <c r="O320" s="241"/>
      <c r="P320" s="22"/>
      <c r="Q320" s="22"/>
      <c r="R320" s="22"/>
    </row>
    <row r="321" spans="1:18" s="82" customFormat="1" ht="34.5" customHeight="1">
      <c r="A321" s="368" t="s">
        <v>2140</v>
      </c>
      <c r="B321" s="113"/>
      <c r="C321" s="171"/>
      <c r="D321" s="172"/>
      <c r="E321" s="493" t="s">
        <v>1392</v>
      </c>
      <c r="F321" s="528"/>
      <c r="G321" s="528"/>
      <c r="H321" s="529"/>
      <c r="I321" s="526"/>
      <c r="J321" s="131"/>
      <c r="K321" s="251" t="str">
        <f>IF(OR(COUNTIF(J321,"未確認")&gt;0,COUNTIF(J321,"*")&gt;0),"※","")</f>
        <v/>
      </c>
      <c r="L321" s="241"/>
      <c r="M321" s="241"/>
      <c r="N321" s="241"/>
      <c r="O321" s="241"/>
      <c r="P321" s="22"/>
      <c r="Q321" s="22"/>
      <c r="R321" s="22"/>
    </row>
    <row r="322" spans="1:18" s="82" customFormat="1" ht="34.5" customHeight="1">
      <c r="A322" s="368" t="s">
        <v>2141</v>
      </c>
      <c r="B322" s="113"/>
      <c r="C322" s="171"/>
      <c r="D322" s="172"/>
      <c r="E322" s="493" t="s">
        <v>1393</v>
      </c>
      <c r="F322" s="528"/>
      <c r="G322" s="528"/>
      <c r="H322" s="529"/>
      <c r="I322" s="526"/>
      <c r="J322" s="131"/>
      <c r="K322" s="251" t="str">
        <f>IF(OR(COUNTIF(J322,"未確認")&gt;0,COUNTIF(J322,"*")&gt;0),"※","")</f>
        <v/>
      </c>
      <c r="L322" s="241"/>
      <c r="M322" s="241"/>
      <c r="N322" s="241"/>
      <c r="O322" s="241"/>
      <c r="P322" s="22"/>
      <c r="Q322" s="22"/>
      <c r="R322" s="22"/>
    </row>
    <row r="323" spans="1:18" s="82" customFormat="1" ht="34.5" customHeight="1">
      <c r="A323" s="368" t="s">
        <v>2142</v>
      </c>
      <c r="B323" s="113"/>
      <c r="C323" s="171"/>
      <c r="D323" s="172"/>
      <c r="E323" s="493" t="s">
        <v>312</v>
      </c>
      <c r="F323" s="528"/>
      <c r="G323" s="528"/>
      <c r="H323" s="529"/>
      <c r="I323" s="526"/>
      <c r="J323" s="131"/>
      <c r="K323" s="251" t="str">
        <f>IF(OR(COUNTIF(J323,"未確認")&gt;0,COUNTIF(J323,"*")&gt;0),"※","")</f>
        <v/>
      </c>
      <c r="L323" s="241"/>
      <c r="M323" s="241"/>
      <c r="N323" s="241"/>
      <c r="O323" s="241"/>
      <c r="P323" s="22"/>
      <c r="Q323" s="22"/>
      <c r="R323" s="22"/>
    </row>
    <row r="324" spans="1:18" s="82" customFormat="1" ht="34.5" customHeight="1">
      <c r="A324" s="358" t="s">
        <v>2143</v>
      </c>
      <c r="B324" s="2"/>
      <c r="C324" s="173"/>
      <c r="D324" s="174"/>
      <c r="E324" s="493" t="s">
        <v>313</v>
      </c>
      <c r="F324" s="528"/>
      <c r="G324" s="528"/>
      <c r="H324" s="529"/>
      <c r="I324" s="527"/>
      <c r="J324" s="131"/>
      <c r="K324" s="251" t="str">
        <f>IF(OR(COUNTIF(J324,"未確認")&gt;0,COUNTIF(J324,"*")&gt;0),"※","")</f>
        <v/>
      </c>
      <c r="L324" s="241"/>
      <c r="M324" s="241"/>
      <c r="N324" s="241"/>
      <c r="O324" s="241"/>
      <c r="P324" s="22"/>
      <c r="Q324" s="22"/>
      <c r="R324" s="22"/>
    </row>
    <row r="325" spans="1:18" s="1" customFormat="1">
      <c r="A325" s="277"/>
      <c r="B325" s="19"/>
      <c r="C325" s="19"/>
      <c r="D325" s="19"/>
      <c r="E325" s="19"/>
      <c r="F325" s="19"/>
      <c r="G325" s="19"/>
      <c r="H325" s="15"/>
      <c r="I325" s="15"/>
      <c r="J325" s="87"/>
      <c r="K325" s="89"/>
      <c r="L325" s="241"/>
      <c r="M325" s="241"/>
      <c r="N325" s="241"/>
      <c r="O325" s="241"/>
      <c r="P325" s="22"/>
      <c r="Q325" s="22"/>
      <c r="R325" s="22"/>
    </row>
    <row r="326" spans="1:18" s="82" customFormat="1">
      <c r="A326" s="277"/>
      <c r="B326" s="83"/>
      <c r="C326" s="60"/>
      <c r="D326" s="60"/>
      <c r="E326" s="60"/>
      <c r="F326" s="60"/>
      <c r="G326" s="60"/>
      <c r="H326" s="90"/>
      <c r="I326" s="90"/>
      <c r="J326" s="87"/>
      <c r="K326" s="89"/>
      <c r="L326" s="241"/>
      <c r="M326" s="241"/>
      <c r="N326" s="241"/>
      <c r="O326" s="241"/>
      <c r="P326" s="22"/>
      <c r="Q326" s="22"/>
      <c r="R326" s="22"/>
    </row>
    <row r="327" spans="1:18" s="1" customFormat="1">
      <c r="A327" s="277"/>
      <c r="B327" s="2"/>
      <c r="C327" s="4"/>
      <c r="D327" s="4"/>
      <c r="F327" s="4"/>
      <c r="G327" s="4"/>
      <c r="H327" s="308"/>
      <c r="I327" s="308"/>
      <c r="J327" s="59"/>
      <c r="K327" s="101"/>
      <c r="L327" s="241"/>
      <c r="M327" s="241"/>
      <c r="N327" s="241"/>
      <c r="O327" s="241"/>
      <c r="P327" s="22"/>
      <c r="Q327" s="22"/>
      <c r="R327" s="22"/>
    </row>
    <row r="328" spans="1:18" s="4" customFormat="1">
      <c r="A328" s="277"/>
      <c r="B328" s="19" t="s">
        <v>621</v>
      </c>
      <c r="C328" s="44"/>
      <c r="D328" s="44"/>
      <c r="E328" s="44"/>
      <c r="F328" s="44"/>
      <c r="G328" s="44"/>
      <c r="H328" s="15"/>
      <c r="I328" s="15"/>
      <c r="J328" s="59"/>
      <c r="K328" s="101"/>
      <c r="L328" s="241"/>
      <c r="M328" s="241"/>
      <c r="N328" s="241"/>
      <c r="O328" s="241"/>
      <c r="P328" s="22"/>
      <c r="Q328" s="22"/>
      <c r="R328" s="22"/>
    </row>
    <row r="329" spans="1:18">
      <c r="A329" s="277"/>
      <c r="B329" s="19"/>
      <c r="C329" s="19"/>
      <c r="D329" s="19"/>
      <c r="E329" s="19"/>
      <c r="F329" s="19"/>
      <c r="G329" s="19"/>
      <c r="H329" s="15"/>
      <c r="I329" s="15"/>
      <c r="L329" s="241"/>
      <c r="M329" s="241"/>
      <c r="N329" s="241"/>
      <c r="O329" s="241"/>
      <c r="P329" s="22"/>
      <c r="Q329" s="22"/>
      <c r="R329" s="22"/>
    </row>
    <row r="330" spans="1:18" s="1" customFormat="1">
      <c r="A330" s="277"/>
      <c r="B330" s="19"/>
      <c r="C330" s="4"/>
      <c r="D330" s="4"/>
      <c r="E330" s="4"/>
      <c r="F330" s="4"/>
      <c r="G330" s="4"/>
      <c r="H330" s="308"/>
      <c r="I330" s="308"/>
      <c r="J330" s="74" t="s">
        <v>68</v>
      </c>
      <c r="K330" s="167"/>
      <c r="L330" s="241"/>
      <c r="M330" s="241"/>
      <c r="N330" s="241"/>
      <c r="O330" s="241"/>
      <c r="P330" s="22"/>
      <c r="Q330" s="22"/>
      <c r="R330" s="22"/>
    </row>
    <row r="331" spans="1:18" s="1" customFormat="1">
      <c r="A331" s="277"/>
      <c r="B331" s="2"/>
      <c r="C331" s="4"/>
      <c r="D331" s="4"/>
      <c r="E331" s="4"/>
      <c r="F331" s="4"/>
      <c r="G331" s="4"/>
      <c r="H331" s="308"/>
      <c r="I331" s="65" t="s">
        <v>927</v>
      </c>
      <c r="J331" s="66"/>
      <c r="K331" s="168"/>
      <c r="L331" s="241"/>
      <c r="M331" s="241"/>
      <c r="N331" s="241"/>
      <c r="O331" s="241"/>
      <c r="P331" s="22"/>
      <c r="Q331" s="22"/>
      <c r="R331" s="22"/>
    </row>
    <row r="332" spans="1:18" s="1" customFormat="1" ht="34.5" customHeight="1">
      <c r="A332" s="358" t="s">
        <v>2144</v>
      </c>
      <c r="B332" s="2"/>
      <c r="C332" s="532" t="s">
        <v>622</v>
      </c>
      <c r="D332" s="532"/>
      <c r="E332" s="532"/>
      <c r="F332" s="532"/>
      <c r="G332" s="532"/>
      <c r="H332" s="532"/>
      <c r="I332" s="437" t="s">
        <v>2145</v>
      </c>
      <c r="J332" s="131"/>
      <c r="K332" s="251" t="str">
        <f>IF(OR(COUNTIF(J332,"未確認")&gt;0,COUNTIF(J332,"*")&gt;0),"※","")</f>
        <v/>
      </c>
      <c r="L332" s="59"/>
      <c r="M332" s="262"/>
      <c r="N332" s="241"/>
      <c r="O332" s="241"/>
      <c r="P332" s="22"/>
      <c r="Q332" s="22"/>
      <c r="R332" s="22"/>
    </row>
    <row r="333" spans="1:18" s="1" customFormat="1" ht="34.5" customHeight="1">
      <c r="A333" s="358" t="s">
        <v>2146</v>
      </c>
      <c r="B333" s="2"/>
      <c r="C333" s="532" t="s">
        <v>624</v>
      </c>
      <c r="D333" s="518"/>
      <c r="E333" s="518"/>
      <c r="F333" s="518"/>
      <c r="G333" s="518"/>
      <c r="H333" s="518"/>
      <c r="I333" s="439"/>
      <c r="J333" s="131">
        <v>0</v>
      </c>
      <c r="K333" s="251" t="str">
        <f>IF(OR(COUNTIF(J333,"未確認")&gt;0,COUNTIF(J333,"*")&gt;0),"※","")</f>
        <v/>
      </c>
      <c r="L333" s="59"/>
      <c r="M333" s="262"/>
      <c r="N333" s="241"/>
      <c r="O333" s="241"/>
      <c r="P333" s="22"/>
      <c r="Q333" s="22"/>
      <c r="R333" s="22"/>
    </row>
    <row r="334" spans="1:18" s="1" customFormat="1">
      <c r="A334" s="277"/>
      <c r="B334" s="19"/>
      <c r="C334" s="19"/>
      <c r="D334" s="19"/>
      <c r="E334" s="19"/>
      <c r="F334" s="19"/>
      <c r="G334" s="19"/>
      <c r="H334" s="15"/>
      <c r="I334" s="15"/>
      <c r="J334" s="87"/>
      <c r="K334" s="89"/>
      <c r="L334" s="241"/>
      <c r="M334" s="241"/>
      <c r="N334" s="241"/>
      <c r="O334" s="241"/>
      <c r="P334" s="22"/>
      <c r="Q334" s="22"/>
      <c r="R334" s="22"/>
    </row>
    <row r="335" spans="1:18" s="82" customFormat="1">
      <c r="A335" s="277"/>
      <c r="B335" s="83"/>
      <c r="C335" s="60"/>
      <c r="D335" s="60"/>
      <c r="E335" s="60"/>
      <c r="F335" s="60"/>
      <c r="G335" s="60"/>
      <c r="H335" s="90"/>
      <c r="I335" s="90"/>
      <c r="J335" s="87"/>
      <c r="K335" s="89"/>
      <c r="L335" s="241"/>
      <c r="M335" s="241"/>
      <c r="N335" s="241"/>
      <c r="O335" s="241"/>
      <c r="P335" s="22"/>
      <c r="Q335" s="22"/>
      <c r="R335" s="22"/>
    </row>
    <row r="336" spans="1:18" s="1" customFormat="1">
      <c r="A336" s="277"/>
      <c r="B336" s="2"/>
      <c r="C336" s="349"/>
      <c r="D336" s="4"/>
      <c r="E336" s="4"/>
      <c r="F336" s="4"/>
      <c r="G336" s="4"/>
      <c r="H336" s="175"/>
      <c r="I336" s="175"/>
      <c r="J336" s="59"/>
      <c r="K336" s="101"/>
      <c r="L336" s="241"/>
      <c r="M336" s="241"/>
      <c r="N336" s="241"/>
      <c r="O336" s="241"/>
      <c r="P336" s="22"/>
      <c r="Q336" s="22"/>
      <c r="R336" s="22"/>
    </row>
    <row r="337" spans="1:72" s="4" customFormat="1">
      <c r="A337" s="277"/>
      <c r="B337" s="19" t="s">
        <v>314</v>
      </c>
      <c r="C337" s="44"/>
      <c r="D337" s="44"/>
      <c r="E337" s="44"/>
      <c r="F337" s="44"/>
      <c r="G337" s="44"/>
      <c r="H337" s="15"/>
      <c r="I337" s="15"/>
      <c r="J337" s="59"/>
      <c r="K337" s="101"/>
      <c r="L337" s="241"/>
      <c r="M337" s="241"/>
      <c r="N337" s="241"/>
      <c r="O337" s="241"/>
      <c r="P337" s="22"/>
      <c r="Q337" s="22"/>
      <c r="R337" s="22"/>
    </row>
    <row r="338" spans="1:72">
      <c r="A338" s="277"/>
      <c r="B338" s="19"/>
      <c r="C338" s="19"/>
      <c r="D338" s="19"/>
      <c r="E338" s="19"/>
      <c r="F338" s="19"/>
      <c r="G338" s="19"/>
      <c r="H338" s="15"/>
      <c r="I338" s="15"/>
      <c r="L338" s="241"/>
      <c r="M338" s="241"/>
      <c r="N338" s="241"/>
      <c r="O338" s="241"/>
      <c r="P338" s="22"/>
      <c r="Q338" s="22"/>
      <c r="R338" s="22"/>
    </row>
    <row r="339" spans="1:72">
      <c r="A339" s="277"/>
      <c r="B339" s="19"/>
      <c r="C339" s="4"/>
      <c r="D339" s="4"/>
      <c r="F339" s="4"/>
      <c r="G339" s="4"/>
      <c r="H339" s="308"/>
      <c r="I339" s="308"/>
      <c r="J339" s="74" t="s">
        <v>68</v>
      </c>
      <c r="K339" s="167"/>
      <c r="L339" s="241"/>
      <c r="M339" s="241"/>
      <c r="N339" s="241"/>
      <c r="O339" s="241"/>
      <c r="P339" s="22"/>
      <c r="Q339" s="22"/>
      <c r="R339" s="22"/>
    </row>
    <row r="340" spans="1:72">
      <c r="A340" s="277"/>
      <c r="B340" s="2"/>
      <c r="C340" s="4"/>
      <c r="D340" s="4"/>
      <c r="F340" s="4"/>
      <c r="G340" s="4"/>
      <c r="H340" s="308"/>
      <c r="I340" s="65" t="s">
        <v>927</v>
      </c>
      <c r="J340" s="66"/>
      <c r="K340" s="168"/>
      <c r="L340" s="241"/>
      <c r="M340" s="241"/>
      <c r="N340" s="241"/>
      <c r="O340" s="241"/>
      <c r="P340" s="22"/>
      <c r="Q340" s="22"/>
      <c r="R340" s="22"/>
    </row>
    <row r="341" spans="1:72" s="82" customFormat="1" ht="34.5" customHeight="1">
      <c r="A341" s="358" t="s">
        <v>2147</v>
      </c>
      <c r="B341" s="113"/>
      <c r="C341" s="533" t="s">
        <v>316</v>
      </c>
      <c r="D341" s="534"/>
      <c r="E341" s="534"/>
      <c r="F341" s="534"/>
      <c r="G341" s="534"/>
      <c r="H341" s="463"/>
      <c r="I341" s="437" t="s">
        <v>1024</v>
      </c>
      <c r="J341" s="131">
        <v>0</v>
      </c>
      <c r="K341" s="251" t="str">
        <f t="shared" ref="K341:K346" si="4">IF(OR(COUNTIF(J341,"未確認")&gt;0,COUNTIF(J341,"*")&gt;0),"※","")</f>
        <v/>
      </c>
      <c r="L341" s="241"/>
      <c r="M341" s="241"/>
      <c r="N341" s="241"/>
      <c r="O341" s="241"/>
      <c r="P341" s="22"/>
      <c r="Q341" s="22"/>
      <c r="R341" s="22"/>
    </row>
    <row r="342" spans="1:72" s="82" customFormat="1" ht="34.5" customHeight="1">
      <c r="A342" s="358" t="s">
        <v>2148</v>
      </c>
      <c r="B342" s="113"/>
      <c r="C342" s="171"/>
      <c r="D342" s="177"/>
      <c r="E342" s="404" t="s">
        <v>317</v>
      </c>
      <c r="F342" s="405"/>
      <c r="G342" s="405"/>
      <c r="H342" s="406"/>
      <c r="I342" s="488"/>
      <c r="J342" s="131"/>
      <c r="K342" s="251" t="str">
        <f t="shared" si="4"/>
        <v/>
      </c>
      <c r="L342" s="241"/>
      <c r="M342" s="275"/>
      <c r="N342" s="241"/>
      <c r="O342" s="241"/>
      <c r="P342" s="22"/>
      <c r="Q342" s="22"/>
      <c r="R342" s="22"/>
    </row>
    <row r="343" spans="1:72" s="82" customFormat="1" ht="34.5" customHeight="1">
      <c r="A343" s="358" t="s">
        <v>2149</v>
      </c>
      <c r="B343" s="113"/>
      <c r="C343" s="173"/>
      <c r="D343" s="178"/>
      <c r="E343" s="404" t="s">
        <v>318</v>
      </c>
      <c r="F343" s="535"/>
      <c r="G343" s="535"/>
      <c r="H343" s="536"/>
      <c r="I343" s="488"/>
      <c r="J343" s="131"/>
      <c r="K343" s="251" t="str">
        <f t="shared" si="4"/>
        <v/>
      </c>
      <c r="L343" s="241"/>
      <c r="M343" s="241"/>
      <c r="N343" s="241"/>
      <c r="O343" s="241"/>
      <c r="P343" s="22"/>
      <c r="Q343" s="22"/>
      <c r="R343" s="22"/>
    </row>
    <row r="344" spans="1:72" s="82" customFormat="1" ht="34.5" customHeight="1">
      <c r="A344" s="358" t="s">
        <v>2150</v>
      </c>
      <c r="B344" s="113"/>
      <c r="C344" s="490" t="s">
        <v>319</v>
      </c>
      <c r="D344" s="537"/>
      <c r="E344" s="537"/>
      <c r="F344" s="537"/>
      <c r="G344" s="537"/>
      <c r="H344" s="465"/>
      <c r="I344" s="488"/>
      <c r="J344" s="276">
        <v>0</v>
      </c>
      <c r="K344" s="251" t="str">
        <f t="shared" si="4"/>
        <v/>
      </c>
      <c r="L344" s="241"/>
      <c r="M344" s="241"/>
      <c r="N344" s="241"/>
      <c r="O344" s="241"/>
      <c r="P344" s="22"/>
      <c r="Q344" s="22"/>
      <c r="R344" s="22"/>
    </row>
    <row r="345" spans="1:72" s="82" customFormat="1" ht="34.5" customHeight="1">
      <c r="A345" s="358" t="s">
        <v>2151</v>
      </c>
      <c r="B345" s="113"/>
      <c r="C345" s="171"/>
      <c r="D345" s="177"/>
      <c r="E345" s="404" t="s">
        <v>320</v>
      </c>
      <c r="F345" s="405"/>
      <c r="G345" s="405"/>
      <c r="H345" s="406"/>
      <c r="I345" s="488"/>
      <c r="J345" s="131"/>
      <c r="K345" s="251" t="str">
        <f t="shared" si="4"/>
        <v/>
      </c>
      <c r="L345" s="241"/>
      <c r="M345" s="241"/>
      <c r="N345" s="241"/>
      <c r="O345" s="241"/>
      <c r="P345" s="22"/>
      <c r="Q345" s="22"/>
      <c r="R345" s="22"/>
    </row>
    <row r="346" spans="1:72" s="82" customFormat="1" ht="34.5" customHeight="1">
      <c r="A346" s="358" t="s">
        <v>2152</v>
      </c>
      <c r="B346" s="113"/>
      <c r="C346" s="173"/>
      <c r="D346" s="178"/>
      <c r="E346" s="404" t="s">
        <v>321</v>
      </c>
      <c r="F346" s="535"/>
      <c r="G346" s="535"/>
      <c r="H346" s="536"/>
      <c r="I346" s="489"/>
      <c r="J346" s="131"/>
      <c r="K346" s="251" t="str">
        <f t="shared" si="4"/>
        <v/>
      </c>
      <c r="L346" s="241"/>
      <c r="M346" s="241"/>
      <c r="N346" s="241"/>
      <c r="O346" s="241"/>
      <c r="P346" s="22"/>
      <c r="Q346" s="22"/>
      <c r="R346" s="22"/>
    </row>
    <row r="347" spans="1:72" s="1" customFormat="1" ht="17.25" customHeight="1">
      <c r="A347" s="277"/>
      <c r="B347" s="19"/>
      <c r="C347" s="19"/>
      <c r="D347" s="19"/>
      <c r="E347" s="19"/>
      <c r="F347" s="19"/>
      <c r="G347" s="19"/>
      <c r="H347" s="15"/>
      <c r="I347" s="15"/>
      <c r="J347" s="87"/>
      <c r="K347" s="89"/>
      <c r="L347" s="241"/>
      <c r="M347" s="241"/>
      <c r="N347" s="241"/>
      <c r="O347" s="241"/>
      <c r="P347" s="22"/>
      <c r="Q347" s="22"/>
      <c r="R347" s="22"/>
    </row>
    <row r="348" spans="1:72" s="82" customFormat="1">
      <c r="A348" s="277"/>
      <c r="B348" s="113"/>
      <c r="C348" s="113"/>
      <c r="D348" s="60"/>
      <c r="E348" s="60"/>
      <c r="F348" s="60"/>
      <c r="G348" s="60"/>
      <c r="H348" s="90"/>
      <c r="I348" s="153"/>
      <c r="J348" s="87"/>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c r="AJ348" s="89"/>
      <c r="AK348" s="89"/>
      <c r="AL348" s="89"/>
      <c r="AM348" s="89"/>
      <c r="AN348" s="89"/>
      <c r="AO348" s="89"/>
      <c r="AP348" s="89"/>
      <c r="AQ348" s="89"/>
      <c r="AR348" s="89"/>
      <c r="AS348" s="89"/>
      <c r="AT348" s="89"/>
      <c r="AU348" s="89"/>
      <c r="AV348" s="89"/>
      <c r="AW348" s="89"/>
      <c r="AX348" s="89"/>
      <c r="AY348" s="89"/>
    </row>
    <row r="349" spans="1:72" s="82" customFormat="1">
      <c r="A349" s="277"/>
      <c r="B349" s="113"/>
      <c r="C349" s="113"/>
      <c r="D349" s="60"/>
      <c r="E349" s="60"/>
      <c r="F349" s="60"/>
      <c r="G349" s="60"/>
      <c r="H349" s="90"/>
      <c r="I349" s="153" t="s">
        <v>279</v>
      </c>
      <c r="J349" s="87"/>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89"/>
      <c r="AY349" s="89"/>
    </row>
    <row r="350" spans="1:72" s="82" customFormat="1">
      <c r="A350" s="277"/>
      <c r="B350" s="113"/>
      <c r="C350" s="113"/>
      <c r="D350" s="60"/>
      <c r="E350" s="60"/>
      <c r="F350" s="60"/>
      <c r="G350" s="60"/>
      <c r="H350" s="90"/>
      <c r="I350" s="90"/>
      <c r="J350" s="87"/>
      <c r="K350" s="89"/>
      <c r="L350" s="89"/>
      <c r="M350" s="89"/>
      <c r="N350" s="89"/>
      <c r="O350" s="89"/>
      <c r="P350" s="89"/>
      <c r="Q350" s="89"/>
      <c r="R350" s="89"/>
      <c r="S350" s="89"/>
      <c r="T350" s="89"/>
      <c r="U350" s="89"/>
      <c r="V350" s="89"/>
      <c r="W350" s="89"/>
      <c r="X350" s="89"/>
      <c r="Y350" s="89"/>
      <c r="Z350" s="89"/>
      <c r="AA350" s="89"/>
      <c r="AB350" s="89"/>
      <c r="AC350" s="89"/>
      <c r="AD350" s="89"/>
      <c r="AE350" s="89"/>
      <c r="AF350" s="89"/>
      <c r="AG350" s="89"/>
      <c r="AH350" s="89"/>
      <c r="AI350" s="89"/>
      <c r="AJ350" s="89"/>
      <c r="AK350" s="89"/>
      <c r="AL350" s="89"/>
      <c r="AM350" s="89"/>
      <c r="AN350" s="89"/>
      <c r="AO350" s="89"/>
      <c r="AP350" s="89"/>
      <c r="AQ350" s="89"/>
      <c r="AR350" s="89"/>
      <c r="AS350" s="89"/>
      <c r="AT350" s="89"/>
      <c r="AU350" s="89"/>
      <c r="AV350" s="89"/>
      <c r="AW350" s="89"/>
      <c r="AX350" s="89"/>
      <c r="AY350" s="89"/>
      <c r="AZ350" s="89"/>
      <c r="BA350" s="89"/>
      <c r="BB350" s="89"/>
      <c r="BC350" s="89"/>
      <c r="BD350" s="89"/>
      <c r="BE350" s="89"/>
      <c r="BF350" s="89"/>
      <c r="BG350" s="89"/>
      <c r="BH350" s="89"/>
      <c r="BI350" s="89"/>
      <c r="BJ350" s="89"/>
      <c r="BK350" s="89"/>
      <c r="BL350" s="89"/>
      <c r="BM350" s="89"/>
      <c r="BN350" s="89"/>
      <c r="BO350" s="89"/>
      <c r="BP350" s="89"/>
      <c r="BQ350" s="89"/>
      <c r="BR350" s="89"/>
      <c r="BS350" s="89"/>
    </row>
    <row r="351" spans="1:72" s="22" customFormat="1">
      <c r="A351" s="277"/>
      <c r="B351" s="2"/>
      <c r="C351" s="51"/>
      <c r="D351" s="36"/>
      <c r="E351" s="36"/>
      <c r="F351" s="36"/>
      <c r="G351" s="36"/>
      <c r="H351" s="21"/>
      <c r="I351" s="38"/>
      <c r="J351" s="6"/>
      <c r="K351" s="130"/>
      <c r="L351" s="524"/>
      <c r="M351" s="524"/>
      <c r="N351" s="524"/>
      <c r="O351" s="524"/>
      <c r="P351" s="524"/>
      <c r="R351" s="49"/>
      <c r="S351" s="49"/>
      <c r="T351" s="49"/>
      <c r="U351" s="49"/>
      <c r="W351" s="49"/>
      <c r="X351" s="49"/>
      <c r="Y351" s="49"/>
      <c r="Z351" s="49"/>
      <c r="AB351" s="49"/>
      <c r="AC351" s="49"/>
      <c r="AD351" s="49"/>
      <c r="AE351" s="49"/>
      <c r="AG351" s="49"/>
      <c r="AH351" s="49"/>
      <c r="AI351" s="49"/>
      <c r="AJ351" s="49"/>
      <c r="AL351" s="49"/>
      <c r="AM351" s="49"/>
      <c r="AN351" s="49"/>
      <c r="AO351" s="49"/>
      <c r="AQ351" s="49"/>
      <c r="AR351" s="49"/>
      <c r="AS351" s="49"/>
      <c r="AT351" s="49"/>
      <c r="AV351" s="49"/>
      <c r="AW351" s="49"/>
      <c r="AX351" s="49"/>
      <c r="AY351" s="49"/>
      <c r="AZ351" s="49"/>
      <c r="BA351" s="49"/>
      <c r="BB351" s="49"/>
      <c r="BC351" s="49"/>
      <c r="BD351" s="49"/>
      <c r="BE351" s="49"/>
      <c r="BF351" s="49"/>
      <c r="BG351" s="49"/>
      <c r="BH351" s="49"/>
      <c r="BI351" s="49"/>
      <c r="BJ351" s="49"/>
      <c r="BK351" s="49"/>
      <c r="BL351" s="49"/>
      <c r="BM351" s="49"/>
      <c r="BN351" s="49"/>
      <c r="BO351" s="49"/>
      <c r="BP351" s="49"/>
      <c r="BQ351" s="49"/>
      <c r="BR351" s="49"/>
      <c r="BS351" s="49"/>
      <c r="BT351" s="9"/>
    </row>
    <row r="352" spans="1:72" s="22" customFormat="1">
      <c r="A352" s="277"/>
      <c r="B352" s="2"/>
      <c r="C352" s="51"/>
      <c r="D352" s="36"/>
      <c r="E352" s="36"/>
      <c r="F352" s="36"/>
      <c r="G352" s="36"/>
      <c r="H352" s="21"/>
      <c r="I352" s="38"/>
      <c r="J352" s="6"/>
      <c r="K352" s="130"/>
      <c r="L352" s="524"/>
      <c r="M352" s="524"/>
      <c r="N352" s="524"/>
      <c r="O352" s="524"/>
      <c r="P352" s="524"/>
      <c r="R352" s="49"/>
      <c r="S352" s="49"/>
      <c r="T352" s="49"/>
      <c r="U352" s="49"/>
      <c r="W352" s="49"/>
      <c r="X352" s="49"/>
      <c r="Y352" s="49"/>
      <c r="Z352" s="49"/>
      <c r="AB352" s="49"/>
      <c r="AC352" s="49"/>
      <c r="AD352" s="49"/>
      <c r="AE352" s="49"/>
      <c r="AG352" s="49"/>
      <c r="AH352" s="49"/>
      <c r="AI352" s="49"/>
      <c r="AJ352" s="49"/>
      <c r="AL352" s="49"/>
      <c r="AM352" s="49"/>
      <c r="AN352" s="49"/>
      <c r="AO352" s="49"/>
      <c r="AQ352" s="49"/>
      <c r="AR352" s="49"/>
      <c r="AS352" s="49"/>
      <c r="AT352" s="49"/>
      <c r="AV352" s="49"/>
      <c r="AW352" s="49"/>
      <c r="AX352" s="49"/>
      <c r="AY352" s="49"/>
      <c r="AZ352" s="49"/>
      <c r="BA352" s="49"/>
      <c r="BB352" s="49"/>
      <c r="BC352" s="49"/>
      <c r="BD352" s="49"/>
      <c r="BE352" s="49"/>
      <c r="BF352" s="49"/>
      <c r="BG352" s="49"/>
      <c r="BH352" s="49"/>
      <c r="BI352" s="49"/>
      <c r="BJ352" s="49"/>
      <c r="BK352" s="49"/>
      <c r="BL352" s="49"/>
      <c r="BM352" s="49"/>
      <c r="BN352" s="49"/>
      <c r="BO352" s="49"/>
      <c r="BP352" s="49"/>
      <c r="BQ352" s="49"/>
      <c r="BR352" s="49"/>
      <c r="BS352" s="49"/>
      <c r="BT352" s="9"/>
    </row>
    <row r="353" spans="1:72" s="22" customFormat="1">
      <c r="A353" s="277"/>
      <c r="B353" s="2"/>
      <c r="L353" s="524"/>
      <c r="M353" s="524"/>
      <c r="N353" s="524"/>
      <c r="O353" s="524"/>
      <c r="P353" s="524"/>
      <c r="R353" s="39"/>
      <c r="S353" s="39"/>
      <c r="T353" s="39"/>
      <c r="U353" s="39"/>
      <c r="W353" s="39"/>
      <c r="X353" s="39"/>
      <c r="Y353" s="39"/>
      <c r="Z353" s="39"/>
      <c r="AB353" s="39"/>
      <c r="AC353" s="39"/>
      <c r="AD353" s="39"/>
      <c r="AE353" s="39"/>
      <c r="AG353" s="39"/>
      <c r="AH353" s="39"/>
      <c r="AI353" s="39"/>
      <c r="AJ353" s="39"/>
      <c r="AL353" s="39"/>
      <c r="AM353" s="39"/>
      <c r="AN353" s="39"/>
      <c r="AO353" s="39"/>
      <c r="AQ353" s="39"/>
      <c r="AR353" s="39"/>
      <c r="AS353" s="39"/>
      <c r="AT353" s="39"/>
      <c r="AV353" s="39"/>
      <c r="AW353" s="39"/>
      <c r="AX353" s="39"/>
      <c r="AY353" s="39"/>
      <c r="AZ353" s="39"/>
      <c r="BA353" s="39"/>
      <c r="BB353" s="39"/>
      <c r="BC353" s="39"/>
      <c r="BD353" s="39"/>
      <c r="BE353" s="39"/>
      <c r="BF353" s="39"/>
      <c r="BG353" s="39"/>
      <c r="BH353" s="39"/>
      <c r="BI353" s="39"/>
      <c r="BJ353" s="39"/>
      <c r="BK353" s="39"/>
      <c r="BL353" s="39"/>
      <c r="BM353" s="39"/>
      <c r="BN353" s="39"/>
      <c r="BO353" s="39"/>
      <c r="BP353" s="39"/>
      <c r="BQ353" s="39"/>
      <c r="BR353" s="39"/>
      <c r="BS353" s="39"/>
      <c r="BT353" s="9"/>
    </row>
    <row r="354" spans="1:72" s="22" customFormat="1">
      <c r="A354" s="277"/>
      <c r="B354" s="2"/>
      <c r="L354" s="524"/>
      <c r="M354" s="524"/>
      <c r="N354" s="524"/>
      <c r="O354" s="524"/>
      <c r="P354" s="524"/>
      <c r="R354" s="49"/>
      <c r="S354" s="49"/>
      <c r="T354" s="49"/>
      <c r="U354" s="49"/>
      <c r="W354" s="49"/>
      <c r="X354" s="49"/>
      <c r="Y354" s="49"/>
      <c r="Z354" s="49"/>
      <c r="AB354" s="49"/>
      <c r="AC354" s="49"/>
      <c r="AD354" s="49"/>
      <c r="AE354" s="49"/>
      <c r="AG354" s="49"/>
      <c r="AH354" s="49"/>
      <c r="AI354" s="49"/>
      <c r="AJ354" s="49"/>
      <c r="AL354" s="49"/>
      <c r="AM354" s="49"/>
      <c r="AN354" s="49"/>
      <c r="AO354" s="49"/>
      <c r="AQ354" s="49"/>
      <c r="AR354" s="49"/>
      <c r="AS354" s="49"/>
      <c r="AT354" s="49"/>
      <c r="AV354" s="49"/>
      <c r="AW354" s="49"/>
      <c r="AX354" s="49"/>
      <c r="AY354" s="49"/>
      <c r="AZ354" s="49"/>
      <c r="BA354" s="49"/>
      <c r="BB354" s="49"/>
      <c r="BC354" s="49"/>
      <c r="BD354" s="49"/>
      <c r="BE354" s="49"/>
      <c r="BF354" s="49"/>
      <c r="BG354" s="49"/>
      <c r="BH354" s="49"/>
      <c r="BI354" s="49"/>
      <c r="BJ354" s="49"/>
      <c r="BK354" s="49"/>
      <c r="BL354" s="49"/>
      <c r="BM354" s="49"/>
      <c r="BN354" s="49"/>
      <c r="BO354" s="49"/>
      <c r="BP354" s="49"/>
      <c r="BQ354" s="49"/>
      <c r="BR354" s="49"/>
      <c r="BS354" s="49"/>
      <c r="BT354" s="9"/>
    </row>
    <row r="355" spans="1:72" s="22" customFormat="1">
      <c r="A355" s="277"/>
      <c r="B355" s="2"/>
      <c r="L355" s="524"/>
      <c r="M355" s="524"/>
      <c r="N355" s="524"/>
      <c r="O355" s="524"/>
      <c r="P355" s="524"/>
      <c r="R355" s="39"/>
      <c r="S355" s="39"/>
      <c r="T355" s="39"/>
      <c r="U355" s="39"/>
      <c r="W355" s="39"/>
      <c r="X355" s="39"/>
      <c r="Y355" s="39"/>
      <c r="Z355" s="39"/>
      <c r="AB355" s="39"/>
      <c r="AC355" s="39"/>
      <c r="AD355" s="39"/>
      <c r="AE355" s="39"/>
      <c r="AG355" s="39"/>
      <c r="AH355" s="39"/>
      <c r="AI355" s="39"/>
      <c r="AJ355" s="39"/>
      <c r="AL355" s="39"/>
      <c r="AM355" s="39"/>
      <c r="AN355" s="39"/>
      <c r="AO355" s="39"/>
      <c r="AQ355" s="39"/>
      <c r="AR355" s="39"/>
      <c r="AS355" s="39"/>
      <c r="AT355" s="39"/>
      <c r="AV355" s="39"/>
      <c r="AW355" s="39"/>
      <c r="AX355" s="39"/>
      <c r="AY355" s="39"/>
      <c r="AZ355" s="39"/>
      <c r="BA355" s="39"/>
      <c r="BB355" s="39"/>
      <c r="BC355" s="39"/>
      <c r="BD355" s="39"/>
      <c r="BE355" s="39"/>
      <c r="BF355" s="39"/>
      <c r="BG355" s="39"/>
      <c r="BH355" s="39"/>
      <c r="BI355" s="39"/>
      <c r="BJ355" s="39"/>
      <c r="BK355" s="39"/>
      <c r="BL355" s="39"/>
      <c r="BM355" s="39"/>
      <c r="BN355" s="39"/>
      <c r="BO355" s="39"/>
      <c r="BP355" s="39"/>
      <c r="BQ355" s="39"/>
      <c r="BR355" s="39"/>
      <c r="BS355" s="39"/>
      <c r="BT355" s="9"/>
    </row>
    <row r="356" spans="1:72" s="22" customFormat="1">
      <c r="A356" s="277"/>
      <c r="B356" s="2"/>
      <c r="L356" s="524"/>
      <c r="M356" s="524"/>
      <c r="N356" s="524"/>
      <c r="O356" s="524"/>
      <c r="P356" s="524"/>
      <c r="R356" s="39"/>
      <c r="S356" s="39"/>
      <c r="T356" s="39"/>
      <c r="U356" s="39"/>
      <c r="W356" s="39"/>
      <c r="X356" s="39"/>
      <c r="Y356" s="39"/>
      <c r="Z356" s="39"/>
      <c r="AB356" s="39"/>
      <c r="AC356" s="39"/>
      <c r="AD356" s="39"/>
      <c r="AE356" s="39"/>
      <c r="AG356" s="39"/>
      <c r="AH356" s="39"/>
      <c r="AI356" s="39"/>
      <c r="AJ356" s="39"/>
      <c r="AL356" s="39"/>
      <c r="AM356" s="39"/>
      <c r="AN356" s="39"/>
      <c r="AO356" s="39"/>
      <c r="AQ356" s="39"/>
      <c r="AR356" s="39"/>
      <c r="AS356" s="39"/>
      <c r="AT356" s="39"/>
      <c r="AV356" s="39"/>
      <c r="AW356" s="39"/>
      <c r="AX356" s="39"/>
      <c r="AY356" s="39"/>
      <c r="AZ356" s="39"/>
      <c r="BA356" s="39"/>
      <c r="BB356" s="39"/>
      <c r="BC356" s="39"/>
      <c r="BD356" s="39"/>
      <c r="BE356" s="39"/>
      <c r="BF356" s="39"/>
      <c r="BG356" s="39"/>
      <c r="BH356" s="39"/>
      <c r="BI356" s="39"/>
      <c r="BJ356" s="39"/>
      <c r="BK356" s="39"/>
      <c r="BL356" s="39"/>
      <c r="BM356" s="39"/>
      <c r="BN356" s="39"/>
      <c r="BO356" s="39"/>
      <c r="BP356" s="39"/>
      <c r="BQ356" s="39"/>
      <c r="BR356" s="39"/>
      <c r="BS356" s="39"/>
      <c r="BT356" s="9"/>
    </row>
    <row r="357" spans="1:72" s="22" customFormat="1">
      <c r="A357" s="277"/>
      <c r="B357" s="2"/>
      <c r="L357" s="6"/>
      <c r="M357" s="6"/>
      <c r="N357" s="209"/>
      <c r="O357" s="209"/>
      <c r="P357" s="209"/>
      <c r="Q357" s="209"/>
      <c r="R357" s="209"/>
      <c r="S357" s="209"/>
      <c r="T357" s="209"/>
      <c r="U357" s="209"/>
      <c r="V357" s="209"/>
      <c r="W357" s="209"/>
      <c r="X357" s="209"/>
      <c r="Y357" s="209"/>
      <c r="Z357" s="209"/>
      <c r="AA357" s="209"/>
      <c r="AB357" s="209"/>
      <c r="AC357" s="209"/>
      <c r="AD357" s="209"/>
      <c r="AE357" s="209"/>
      <c r="AF357" s="209"/>
      <c r="AG357" s="209"/>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c r="BI357" s="209"/>
      <c r="BJ357" s="209"/>
      <c r="BK357" s="209"/>
      <c r="BL357" s="209"/>
      <c r="BM357" s="209"/>
      <c r="BN357" s="209"/>
      <c r="BO357" s="209"/>
      <c r="BP357" s="209"/>
      <c r="BQ357" s="209"/>
      <c r="BR357" s="209"/>
      <c r="BS357" s="209"/>
      <c r="BT357" s="9"/>
    </row>
    <row r="358" spans="1:72" s="22" customFormat="1">
      <c r="A358" s="277"/>
      <c r="B358" s="2"/>
      <c r="C358" s="42"/>
      <c r="D358" s="42"/>
      <c r="E358" s="42"/>
      <c r="F358" s="42"/>
      <c r="G358" s="42"/>
      <c r="H358" s="42"/>
      <c r="I358" s="42"/>
      <c r="J358" s="42"/>
      <c r="K358" s="231"/>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c r="BF358" s="42"/>
      <c r="BG358" s="42"/>
      <c r="BH358" s="42"/>
      <c r="BI358" s="42"/>
      <c r="BJ358" s="42"/>
      <c r="BK358" s="42"/>
      <c r="BL358" s="42"/>
      <c r="BM358" s="42"/>
      <c r="BN358" s="42"/>
      <c r="BO358" s="42"/>
      <c r="BP358" s="42"/>
      <c r="BQ358" s="42"/>
      <c r="BR358" s="42"/>
      <c r="BS358" s="42"/>
      <c r="BT358" s="9"/>
    </row>
    <row r="359" spans="1:72" s="22" customFormat="1">
      <c r="A359" s="277"/>
      <c r="B359" s="2"/>
      <c r="C359" s="42"/>
      <c r="D359" s="42"/>
      <c r="E359" s="42"/>
      <c r="F359" s="42"/>
      <c r="G359" s="42"/>
      <c r="H359" s="42"/>
      <c r="I359" s="42"/>
      <c r="J359" s="42"/>
      <c r="K359" s="231"/>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c r="BF359" s="42"/>
      <c r="BG359" s="42"/>
      <c r="BH359" s="42"/>
      <c r="BI359" s="42"/>
      <c r="BJ359" s="42"/>
      <c r="BK359" s="42"/>
      <c r="BL359" s="42"/>
      <c r="BM359" s="42"/>
      <c r="BN359" s="42"/>
      <c r="BO359" s="42"/>
      <c r="BP359" s="42"/>
      <c r="BQ359" s="42"/>
      <c r="BR359" s="42"/>
      <c r="BS359" s="42"/>
      <c r="BT359" s="9"/>
    </row>
    <row r="360" spans="1:72" s="1" customFormat="1">
      <c r="A360" s="277"/>
      <c r="B360" s="346" t="s">
        <v>520</v>
      </c>
      <c r="C360" s="350"/>
      <c r="D360" s="55"/>
      <c r="E360" s="55"/>
      <c r="F360" s="55"/>
      <c r="G360" s="55"/>
      <c r="H360" s="56"/>
      <c r="I360" s="56"/>
      <c r="J360" s="58"/>
      <c r="K360" s="57"/>
      <c r="L360" s="273"/>
      <c r="M360" s="273"/>
      <c r="N360" s="273"/>
      <c r="O360" s="273"/>
      <c r="P360" s="22"/>
      <c r="Q360" s="22"/>
      <c r="R360" s="22"/>
    </row>
    <row r="361" spans="1:72" s="1" customFormat="1">
      <c r="A361" s="277"/>
      <c r="B361" s="19" t="s">
        <v>322</v>
      </c>
      <c r="C361" s="351"/>
      <c r="D361" s="4"/>
      <c r="E361" s="4"/>
      <c r="F361" s="4"/>
      <c r="G361" s="4"/>
      <c r="H361" s="308"/>
      <c r="I361" s="308"/>
      <c r="J361" s="59"/>
      <c r="K361" s="101"/>
      <c r="L361" s="241"/>
      <c r="M361" s="241"/>
      <c r="N361" s="241"/>
      <c r="O361" s="241"/>
      <c r="P361" s="22"/>
      <c r="Q361" s="22"/>
      <c r="R361" s="22"/>
    </row>
    <row r="362" spans="1:72">
      <c r="A362" s="277"/>
      <c r="B362" s="19"/>
      <c r="C362" s="19"/>
      <c r="D362" s="19"/>
      <c r="E362" s="19"/>
      <c r="F362" s="19"/>
      <c r="G362" s="19"/>
      <c r="H362" s="15"/>
      <c r="I362" s="15"/>
      <c r="L362" s="241"/>
      <c r="M362" s="241"/>
      <c r="N362" s="241"/>
      <c r="O362" s="241"/>
      <c r="P362" s="22"/>
      <c r="Q362" s="22"/>
      <c r="R362" s="22"/>
    </row>
    <row r="363" spans="1:72">
      <c r="A363" s="277"/>
      <c r="B363" s="19"/>
      <c r="C363" s="4"/>
      <c r="D363" s="4"/>
      <c r="F363" s="4"/>
      <c r="G363" s="4"/>
      <c r="H363" s="308"/>
      <c r="I363" s="308"/>
      <c r="J363" s="74" t="s">
        <v>68</v>
      </c>
      <c r="K363" s="167"/>
      <c r="L363" s="241"/>
      <c r="M363" s="241"/>
      <c r="N363" s="241"/>
      <c r="O363" s="241"/>
      <c r="P363" s="22"/>
      <c r="Q363" s="22"/>
      <c r="R363" s="22"/>
    </row>
    <row r="364" spans="1:72">
      <c r="A364" s="277"/>
      <c r="B364" s="2"/>
      <c r="C364" s="60"/>
      <c r="D364" s="4"/>
      <c r="F364" s="4"/>
      <c r="G364" s="4"/>
      <c r="H364" s="308"/>
      <c r="I364" s="65" t="s">
        <v>927</v>
      </c>
      <c r="J364" s="66"/>
      <c r="K364" s="168"/>
      <c r="L364" s="241"/>
      <c r="M364" s="241"/>
      <c r="N364" s="241"/>
      <c r="O364" s="241"/>
      <c r="P364" s="22"/>
      <c r="Q364" s="22"/>
      <c r="R364" s="22"/>
    </row>
    <row r="365" spans="1:72" ht="34.5" customHeight="1">
      <c r="A365" s="369" t="s">
        <v>1031</v>
      </c>
      <c r="B365" s="2"/>
      <c r="C365" s="407" t="s">
        <v>323</v>
      </c>
      <c r="D365" s="534"/>
      <c r="E365" s="534"/>
      <c r="F365" s="534"/>
      <c r="G365" s="534"/>
      <c r="H365" s="463"/>
      <c r="I365" s="443" t="s">
        <v>521</v>
      </c>
      <c r="J365" s="180"/>
      <c r="K365" s="251" t="str">
        <f t="shared" ref="K365:K393" si="5">IF(OR(COUNTIF(J365,"未確認")&gt;0,COUNTIF(J365,"*")&gt;0),"※","")</f>
        <v/>
      </c>
      <c r="L365" s="241"/>
      <c r="M365" s="241"/>
      <c r="N365" s="241"/>
      <c r="O365" s="241"/>
      <c r="P365" s="22"/>
      <c r="Q365" s="22"/>
      <c r="R365" s="22"/>
    </row>
    <row r="366" spans="1:72" ht="34.5" customHeight="1">
      <c r="A366" s="369" t="s">
        <v>1034</v>
      </c>
      <c r="B366" s="2"/>
      <c r="C366" s="182"/>
      <c r="D366" s="484" t="s">
        <v>324</v>
      </c>
      <c r="E366" s="449" t="s">
        <v>325</v>
      </c>
      <c r="F366" s="449"/>
      <c r="G366" s="449"/>
      <c r="H366" s="449"/>
      <c r="I366" s="438"/>
      <c r="J366" s="180"/>
      <c r="K366" s="251" t="str">
        <f t="shared" si="5"/>
        <v/>
      </c>
      <c r="L366" s="241"/>
      <c r="M366" s="241"/>
      <c r="N366" s="241"/>
      <c r="O366" s="241"/>
      <c r="P366" s="22"/>
      <c r="Q366" s="22"/>
      <c r="R366" s="22"/>
    </row>
    <row r="367" spans="1:72" ht="34.5" customHeight="1">
      <c r="A367" s="369" t="s">
        <v>1036</v>
      </c>
      <c r="B367" s="2"/>
      <c r="C367" s="182"/>
      <c r="D367" s="538"/>
      <c r="E367" s="449" t="s">
        <v>326</v>
      </c>
      <c r="F367" s="451"/>
      <c r="G367" s="451"/>
      <c r="H367" s="451"/>
      <c r="I367" s="438"/>
      <c r="J367" s="180"/>
      <c r="K367" s="251" t="str">
        <f t="shared" si="5"/>
        <v/>
      </c>
      <c r="L367" s="241"/>
      <c r="M367" s="241"/>
      <c r="N367" s="241"/>
      <c r="O367" s="241"/>
      <c r="P367" s="22"/>
      <c r="Q367" s="22"/>
      <c r="R367" s="22"/>
    </row>
    <row r="368" spans="1:72" ht="34.5" customHeight="1">
      <c r="A368" s="369" t="s">
        <v>1037</v>
      </c>
      <c r="B368" s="2"/>
      <c r="C368" s="182"/>
      <c r="D368" s="538"/>
      <c r="E368" s="449" t="s">
        <v>327</v>
      </c>
      <c r="F368" s="451"/>
      <c r="G368" s="451"/>
      <c r="H368" s="451"/>
      <c r="I368" s="438"/>
      <c r="J368" s="180"/>
      <c r="K368" s="251" t="str">
        <f t="shared" si="5"/>
        <v/>
      </c>
      <c r="L368" s="241"/>
      <c r="M368" s="241"/>
      <c r="N368" s="241"/>
      <c r="O368" s="241"/>
      <c r="P368" s="22"/>
      <c r="Q368" s="22"/>
      <c r="R368" s="22"/>
    </row>
    <row r="369" spans="1:18" ht="34.5" customHeight="1">
      <c r="A369" s="369" t="s">
        <v>1038</v>
      </c>
      <c r="B369" s="2"/>
      <c r="C369" s="182"/>
      <c r="D369" s="538"/>
      <c r="E369" s="449" t="s">
        <v>328</v>
      </c>
      <c r="F369" s="451"/>
      <c r="G369" s="451"/>
      <c r="H369" s="451"/>
      <c r="I369" s="438"/>
      <c r="J369" s="180"/>
      <c r="K369" s="251" t="str">
        <f t="shared" si="5"/>
        <v/>
      </c>
      <c r="L369" s="241"/>
      <c r="M369" s="241"/>
      <c r="N369" s="241"/>
      <c r="O369" s="241"/>
      <c r="P369" s="22"/>
      <c r="Q369" s="22"/>
      <c r="R369" s="22"/>
    </row>
    <row r="370" spans="1:18" ht="34.5" customHeight="1">
      <c r="A370" s="369" t="s">
        <v>1039</v>
      </c>
      <c r="B370" s="2"/>
      <c r="C370" s="182"/>
      <c r="D370" s="538"/>
      <c r="E370" s="449" t="s">
        <v>329</v>
      </c>
      <c r="F370" s="451"/>
      <c r="G370" s="451"/>
      <c r="H370" s="451"/>
      <c r="I370" s="438"/>
      <c r="J370" s="180"/>
      <c r="K370" s="251" t="str">
        <f t="shared" si="5"/>
        <v/>
      </c>
      <c r="L370" s="241"/>
      <c r="M370" s="241"/>
      <c r="N370" s="241"/>
      <c r="O370" s="241"/>
      <c r="P370" s="22"/>
      <c r="Q370" s="22"/>
      <c r="R370" s="22"/>
    </row>
    <row r="371" spans="1:18" ht="34.5" customHeight="1">
      <c r="A371" s="369" t="s">
        <v>1041</v>
      </c>
      <c r="B371" s="2"/>
      <c r="C371" s="182"/>
      <c r="D371" s="538"/>
      <c r="E371" s="449" t="s">
        <v>330</v>
      </c>
      <c r="F371" s="451"/>
      <c r="G371" s="451"/>
      <c r="H371" s="451"/>
      <c r="I371" s="438"/>
      <c r="J371" s="180"/>
      <c r="K371" s="251" t="str">
        <f t="shared" si="5"/>
        <v/>
      </c>
      <c r="L371" s="241"/>
      <c r="M371" s="241"/>
      <c r="N371" s="241"/>
      <c r="O371" s="241"/>
      <c r="P371" s="22"/>
      <c r="Q371" s="22"/>
      <c r="R371" s="22"/>
    </row>
    <row r="372" spans="1:18" ht="34.5" customHeight="1">
      <c r="A372" s="369" t="s">
        <v>1042</v>
      </c>
      <c r="B372" s="2"/>
      <c r="C372" s="182"/>
      <c r="D372" s="538"/>
      <c r="E372" s="449" t="s">
        <v>331</v>
      </c>
      <c r="F372" s="451"/>
      <c r="G372" s="451"/>
      <c r="H372" s="451"/>
      <c r="I372" s="438"/>
      <c r="J372" s="180"/>
      <c r="K372" s="251" t="str">
        <f t="shared" si="5"/>
        <v/>
      </c>
      <c r="L372" s="241"/>
      <c r="M372" s="241"/>
      <c r="N372" s="241"/>
      <c r="O372" s="241"/>
      <c r="P372" s="22"/>
      <c r="Q372" s="22"/>
      <c r="R372" s="22"/>
    </row>
    <row r="373" spans="1:18" ht="34.5" customHeight="1">
      <c r="A373" s="369" t="s">
        <v>1043</v>
      </c>
      <c r="B373" s="2"/>
      <c r="C373" s="182"/>
      <c r="D373" s="538"/>
      <c r="E373" s="449" t="s">
        <v>332</v>
      </c>
      <c r="F373" s="451"/>
      <c r="G373" s="451"/>
      <c r="H373" s="451"/>
      <c r="I373" s="438"/>
      <c r="J373" s="180"/>
      <c r="K373" s="251" t="str">
        <f t="shared" si="5"/>
        <v/>
      </c>
      <c r="L373" s="241"/>
      <c r="M373" s="241"/>
      <c r="N373" s="241"/>
      <c r="O373" s="241"/>
      <c r="P373" s="22"/>
      <c r="Q373" s="22"/>
      <c r="R373" s="22"/>
    </row>
    <row r="374" spans="1:18" ht="34.5" customHeight="1">
      <c r="A374" s="369" t="s">
        <v>1044</v>
      </c>
      <c r="B374" s="2"/>
      <c r="C374" s="182"/>
      <c r="D374" s="538"/>
      <c r="E374" s="449" t="s">
        <v>333</v>
      </c>
      <c r="F374" s="451"/>
      <c r="G374" s="451"/>
      <c r="H374" s="451"/>
      <c r="I374" s="438"/>
      <c r="J374" s="180"/>
      <c r="K374" s="251" t="str">
        <f t="shared" si="5"/>
        <v/>
      </c>
      <c r="L374" s="241"/>
      <c r="M374" s="241"/>
      <c r="N374" s="241"/>
      <c r="O374" s="241"/>
      <c r="P374" s="22"/>
      <c r="Q374" s="22"/>
      <c r="R374" s="22"/>
    </row>
    <row r="375" spans="1:18" ht="34.5" customHeight="1">
      <c r="A375" s="369" t="s">
        <v>1046</v>
      </c>
      <c r="B375" s="2"/>
      <c r="C375" s="182"/>
      <c r="D375" s="538"/>
      <c r="E375" s="449" t="s">
        <v>334</v>
      </c>
      <c r="F375" s="451"/>
      <c r="G375" s="451"/>
      <c r="H375" s="451"/>
      <c r="I375" s="438"/>
      <c r="J375" s="180"/>
      <c r="K375" s="251" t="str">
        <f t="shared" si="5"/>
        <v/>
      </c>
      <c r="L375" s="241"/>
      <c r="M375" s="241"/>
      <c r="N375" s="241"/>
      <c r="O375" s="241"/>
      <c r="P375" s="22"/>
      <c r="Q375" s="22"/>
      <c r="R375" s="22"/>
    </row>
    <row r="376" spans="1:18" ht="34.5" customHeight="1">
      <c r="A376" s="369" t="s">
        <v>1047</v>
      </c>
      <c r="B376" s="2"/>
      <c r="C376" s="182"/>
      <c r="D376" s="538"/>
      <c r="E376" s="449" t="s">
        <v>335</v>
      </c>
      <c r="F376" s="451"/>
      <c r="G376" s="451"/>
      <c r="H376" s="451"/>
      <c r="I376" s="438"/>
      <c r="J376" s="180"/>
      <c r="K376" s="251" t="str">
        <f t="shared" si="5"/>
        <v/>
      </c>
      <c r="L376" s="241"/>
      <c r="M376" s="241"/>
      <c r="N376" s="241"/>
      <c r="O376" s="241"/>
      <c r="P376" s="22"/>
      <c r="Q376" s="22"/>
      <c r="R376" s="22"/>
    </row>
    <row r="377" spans="1:18" ht="34.5" customHeight="1">
      <c r="A377" s="369" t="s">
        <v>1049</v>
      </c>
      <c r="B377" s="2"/>
      <c r="C377" s="182"/>
      <c r="D377" s="539"/>
      <c r="E377" s="449" t="s">
        <v>336</v>
      </c>
      <c r="F377" s="451"/>
      <c r="G377" s="451"/>
      <c r="H377" s="451"/>
      <c r="I377" s="439"/>
      <c r="J377" s="180"/>
      <c r="K377" s="251" t="str">
        <f t="shared" si="5"/>
        <v/>
      </c>
      <c r="L377" s="241"/>
      <c r="M377" s="241"/>
      <c r="N377" s="241"/>
      <c r="O377" s="241"/>
      <c r="P377" s="22"/>
      <c r="Q377" s="22"/>
      <c r="R377" s="22"/>
    </row>
    <row r="378" spans="1:18" ht="34.5" customHeight="1">
      <c r="A378" s="369" t="s">
        <v>1050</v>
      </c>
      <c r="B378" s="146"/>
      <c r="C378" s="407" t="s">
        <v>625</v>
      </c>
      <c r="D378" s="534"/>
      <c r="E378" s="534"/>
      <c r="F378" s="534"/>
      <c r="G378" s="534"/>
      <c r="H378" s="463"/>
      <c r="I378" s="443" t="s">
        <v>2231</v>
      </c>
      <c r="J378" s="180"/>
      <c r="K378" s="251" t="str">
        <f t="shared" si="5"/>
        <v/>
      </c>
      <c r="L378" s="241"/>
      <c r="M378" s="241"/>
      <c r="N378" s="241"/>
      <c r="O378" s="241"/>
      <c r="P378" s="22"/>
      <c r="Q378" s="22"/>
      <c r="R378" s="22"/>
    </row>
    <row r="379" spans="1:18" ht="34.5" customHeight="1">
      <c r="A379" s="369" t="s">
        <v>1053</v>
      </c>
      <c r="B379" s="2"/>
      <c r="C379" s="182"/>
      <c r="D379" s="484" t="s">
        <v>324</v>
      </c>
      <c r="E379" s="449" t="s">
        <v>325</v>
      </c>
      <c r="F379" s="451"/>
      <c r="G379" s="451"/>
      <c r="H379" s="451"/>
      <c r="I379" s="438"/>
      <c r="J379" s="180"/>
      <c r="K379" s="251" t="str">
        <f t="shared" si="5"/>
        <v/>
      </c>
      <c r="L379" s="241"/>
      <c r="M379" s="241"/>
      <c r="N379" s="241"/>
      <c r="O379" s="241"/>
      <c r="P379" s="22"/>
      <c r="Q379" s="22"/>
      <c r="R379" s="22"/>
    </row>
    <row r="380" spans="1:18" ht="34.5" customHeight="1">
      <c r="A380" s="369" t="s">
        <v>1054</v>
      </c>
      <c r="B380" s="2"/>
      <c r="C380" s="182"/>
      <c r="D380" s="538"/>
      <c r="E380" s="449" t="s">
        <v>326</v>
      </c>
      <c r="F380" s="451"/>
      <c r="G380" s="451"/>
      <c r="H380" s="451"/>
      <c r="I380" s="438"/>
      <c r="J380" s="180"/>
      <c r="K380" s="251" t="str">
        <f t="shared" si="5"/>
        <v/>
      </c>
      <c r="L380" s="241"/>
      <c r="M380" s="241"/>
      <c r="N380" s="241"/>
      <c r="O380" s="241"/>
      <c r="P380" s="22"/>
      <c r="Q380" s="22"/>
      <c r="R380" s="22"/>
    </row>
    <row r="381" spans="1:18" ht="34.5" customHeight="1">
      <c r="A381" s="369" t="s">
        <v>1055</v>
      </c>
      <c r="B381" s="2"/>
      <c r="C381" s="182"/>
      <c r="D381" s="538"/>
      <c r="E381" s="449" t="s">
        <v>327</v>
      </c>
      <c r="F381" s="451"/>
      <c r="G381" s="451"/>
      <c r="H381" s="451"/>
      <c r="I381" s="438"/>
      <c r="J381" s="180"/>
      <c r="K381" s="251" t="str">
        <f t="shared" si="5"/>
        <v/>
      </c>
      <c r="L381" s="241"/>
      <c r="M381" s="241"/>
      <c r="N381" s="241"/>
      <c r="O381" s="241"/>
      <c r="P381" s="22"/>
      <c r="Q381" s="22"/>
      <c r="R381" s="22"/>
    </row>
    <row r="382" spans="1:18" ht="34.5" customHeight="1">
      <c r="A382" s="369" t="s">
        <v>1056</v>
      </c>
      <c r="B382" s="2"/>
      <c r="C382" s="182"/>
      <c r="D382" s="538"/>
      <c r="E382" s="449" t="s">
        <v>328</v>
      </c>
      <c r="F382" s="451"/>
      <c r="G382" s="451"/>
      <c r="H382" s="451"/>
      <c r="I382" s="438"/>
      <c r="J382" s="180"/>
      <c r="K382" s="251" t="str">
        <f t="shared" si="5"/>
        <v/>
      </c>
      <c r="L382" s="241"/>
      <c r="M382" s="241"/>
      <c r="N382" s="241"/>
      <c r="O382" s="241"/>
      <c r="P382" s="22"/>
      <c r="Q382" s="22"/>
      <c r="R382" s="22"/>
    </row>
    <row r="383" spans="1:18" ht="34.5" customHeight="1">
      <c r="A383" s="369" t="s">
        <v>1057</v>
      </c>
      <c r="B383" s="2"/>
      <c r="C383" s="182"/>
      <c r="D383" s="538"/>
      <c r="E383" s="449" t="s">
        <v>329</v>
      </c>
      <c r="F383" s="451"/>
      <c r="G383" s="451"/>
      <c r="H383" s="451"/>
      <c r="I383" s="438"/>
      <c r="J383" s="180"/>
      <c r="K383" s="251" t="str">
        <f t="shared" si="5"/>
        <v/>
      </c>
      <c r="L383" s="241"/>
      <c r="M383" s="241"/>
      <c r="N383" s="241"/>
      <c r="O383" s="241"/>
      <c r="P383" s="22"/>
      <c r="Q383" s="22"/>
      <c r="R383" s="22"/>
    </row>
    <row r="384" spans="1:18" ht="34.5" customHeight="1">
      <c r="A384" s="369" t="s">
        <v>1058</v>
      </c>
      <c r="B384" s="2"/>
      <c r="C384" s="182"/>
      <c r="D384" s="538"/>
      <c r="E384" s="449" t="s">
        <v>330</v>
      </c>
      <c r="F384" s="451"/>
      <c r="G384" s="451"/>
      <c r="H384" s="451"/>
      <c r="I384" s="438"/>
      <c r="J384" s="180"/>
      <c r="K384" s="251" t="str">
        <f t="shared" si="5"/>
        <v/>
      </c>
      <c r="L384" s="241"/>
      <c r="M384" s="241"/>
      <c r="N384" s="241"/>
      <c r="O384" s="241"/>
      <c r="P384" s="22"/>
      <c r="Q384" s="22"/>
      <c r="R384" s="22"/>
    </row>
    <row r="385" spans="1:18" ht="34.5" customHeight="1">
      <c r="A385" s="369" t="s">
        <v>1059</v>
      </c>
      <c r="B385" s="2"/>
      <c r="C385" s="182"/>
      <c r="D385" s="538"/>
      <c r="E385" s="449" t="s">
        <v>331</v>
      </c>
      <c r="F385" s="451"/>
      <c r="G385" s="451"/>
      <c r="H385" s="451"/>
      <c r="I385" s="438"/>
      <c r="J385" s="180"/>
      <c r="K385" s="251" t="str">
        <f t="shared" si="5"/>
        <v/>
      </c>
      <c r="L385" s="241"/>
      <c r="M385" s="241"/>
      <c r="N385" s="241"/>
      <c r="O385" s="241"/>
      <c r="P385" s="22"/>
      <c r="Q385" s="22"/>
      <c r="R385" s="22"/>
    </row>
    <row r="386" spans="1:18" ht="34.5" customHeight="1">
      <c r="A386" s="369" t="s">
        <v>1060</v>
      </c>
      <c r="B386" s="2"/>
      <c r="C386" s="182"/>
      <c r="D386" s="538"/>
      <c r="E386" s="449" t="s">
        <v>332</v>
      </c>
      <c r="F386" s="451"/>
      <c r="G386" s="451"/>
      <c r="H386" s="451"/>
      <c r="I386" s="438"/>
      <c r="J386" s="180"/>
      <c r="K386" s="251" t="str">
        <f t="shared" si="5"/>
        <v/>
      </c>
      <c r="L386" s="241"/>
      <c r="M386" s="241"/>
      <c r="N386" s="241"/>
      <c r="O386" s="241"/>
      <c r="P386" s="22"/>
      <c r="Q386" s="22"/>
      <c r="R386" s="22"/>
    </row>
    <row r="387" spans="1:18" ht="34.5" customHeight="1">
      <c r="A387" s="369" t="s">
        <v>1061</v>
      </c>
      <c r="B387" s="2"/>
      <c r="C387" s="182"/>
      <c r="D387" s="538"/>
      <c r="E387" s="449" t="s">
        <v>333</v>
      </c>
      <c r="F387" s="451"/>
      <c r="G387" s="451"/>
      <c r="H387" s="451"/>
      <c r="I387" s="438"/>
      <c r="J387" s="180"/>
      <c r="K387" s="251" t="str">
        <f t="shared" si="5"/>
        <v/>
      </c>
      <c r="L387" s="241"/>
      <c r="M387" s="241"/>
      <c r="N387" s="241"/>
      <c r="O387" s="241"/>
      <c r="P387" s="22"/>
      <c r="Q387" s="22"/>
      <c r="R387" s="22"/>
    </row>
    <row r="388" spans="1:18" ht="34.5" customHeight="1">
      <c r="A388" s="369" t="s">
        <v>1062</v>
      </c>
      <c r="B388" s="2"/>
      <c r="C388" s="182"/>
      <c r="D388" s="538"/>
      <c r="E388" s="449" t="s">
        <v>334</v>
      </c>
      <c r="F388" s="451"/>
      <c r="G388" s="451"/>
      <c r="H388" s="451"/>
      <c r="I388" s="438"/>
      <c r="J388" s="180"/>
      <c r="K388" s="251" t="str">
        <f t="shared" si="5"/>
        <v/>
      </c>
      <c r="L388" s="241"/>
      <c r="M388" s="241"/>
      <c r="N388" s="241"/>
      <c r="O388" s="241"/>
      <c r="P388" s="22"/>
      <c r="Q388" s="22"/>
      <c r="R388" s="22"/>
    </row>
    <row r="389" spans="1:18" ht="34.5" customHeight="1">
      <c r="A389" s="369" t="s">
        <v>1063</v>
      </c>
      <c r="B389" s="2"/>
      <c r="C389" s="182"/>
      <c r="D389" s="538"/>
      <c r="E389" s="449" t="s">
        <v>335</v>
      </c>
      <c r="F389" s="451"/>
      <c r="G389" s="451"/>
      <c r="H389" s="451"/>
      <c r="I389" s="438"/>
      <c r="J389" s="180"/>
      <c r="K389" s="251" t="str">
        <f t="shared" si="5"/>
        <v/>
      </c>
      <c r="L389" s="241"/>
      <c r="M389" s="241"/>
      <c r="N389" s="241"/>
      <c r="O389" s="241"/>
      <c r="P389" s="22"/>
      <c r="Q389" s="22"/>
      <c r="R389" s="22"/>
    </row>
    <row r="390" spans="1:18" ht="34.5" customHeight="1">
      <c r="A390" s="369" t="s">
        <v>1064</v>
      </c>
      <c r="B390" s="2"/>
      <c r="C390" s="182"/>
      <c r="D390" s="539"/>
      <c r="E390" s="449" t="s">
        <v>336</v>
      </c>
      <c r="F390" s="451"/>
      <c r="G390" s="451"/>
      <c r="H390" s="451"/>
      <c r="I390" s="439"/>
      <c r="J390" s="180"/>
      <c r="K390" s="251" t="str">
        <f t="shared" si="5"/>
        <v/>
      </c>
      <c r="L390" s="241"/>
      <c r="M390" s="241"/>
      <c r="N390" s="241"/>
      <c r="O390" s="241"/>
      <c r="P390" s="22"/>
      <c r="Q390" s="22"/>
      <c r="R390" s="22"/>
    </row>
    <row r="391" spans="1:18" ht="56.1" customHeight="1">
      <c r="A391" s="369" t="s">
        <v>1065</v>
      </c>
      <c r="B391" s="146"/>
      <c r="C391" s="404" t="s">
        <v>340</v>
      </c>
      <c r="D391" s="405"/>
      <c r="E391" s="405"/>
      <c r="F391" s="405"/>
      <c r="G391" s="405"/>
      <c r="H391" s="406"/>
      <c r="I391" s="116" t="s">
        <v>1669</v>
      </c>
      <c r="J391" s="180"/>
      <c r="K391" s="251" t="str">
        <f t="shared" si="5"/>
        <v/>
      </c>
      <c r="L391" s="241"/>
      <c r="M391" s="241"/>
      <c r="N391" s="241"/>
      <c r="O391" s="241"/>
      <c r="P391" s="22"/>
      <c r="Q391" s="22"/>
      <c r="R391" s="22"/>
    </row>
    <row r="392" spans="1:18" ht="70.150000000000006" customHeight="1">
      <c r="A392" s="369" t="s">
        <v>1067</v>
      </c>
      <c r="B392" s="146"/>
      <c r="C392" s="404" t="s">
        <v>342</v>
      </c>
      <c r="D392" s="405"/>
      <c r="E392" s="405"/>
      <c r="F392" s="405"/>
      <c r="G392" s="405"/>
      <c r="H392" s="406"/>
      <c r="I392" s="116" t="s">
        <v>1489</v>
      </c>
      <c r="J392" s="180"/>
      <c r="K392" s="251" t="str">
        <f t="shared" si="5"/>
        <v/>
      </c>
      <c r="L392" s="241"/>
      <c r="M392" s="241"/>
      <c r="N392" s="241"/>
      <c r="O392" s="241"/>
      <c r="P392" s="22"/>
      <c r="Q392" s="22"/>
      <c r="R392" s="22"/>
    </row>
    <row r="393" spans="1:18" ht="70.150000000000006" customHeight="1">
      <c r="A393" s="369" t="s">
        <v>1069</v>
      </c>
      <c r="B393" s="146"/>
      <c r="C393" s="404" t="s">
        <v>344</v>
      </c>
      <c r="D393" s="405"/>
      <c r="E393" s="405"/>
      <c r="F393" s="405"/>
      <c r="G393" s="405"/>
      <c r="H393" s="406"/>
      <c r="I393" s="116" t="s">
        <v>1490</v>
      </c>
      <c r="J393" s="180"/>
      <c r="K393" s="251" t="str">
        <f t="shared" si="5"/>
        <v/>
      </c>
      <c r="L393" s="241"/>
      <c r="M393" s="241"/>
      <c r="N393" s="241"/>
      <c r="O393" s="241"/>
      <c r="P393" s="22"/>
      <c r="Q393" s="22"/>
      <c r="R393" s="22"/>
    </row>
    <row r="394" spans="1:18" s="1" customFormat="1">
      <c r="A394" s="277"/>
      <c r="B394" s="19"/>
      <c r="C394" s="19"/>
      <c r="D394" s="19"/>
      <c r="E394" s="19"/>
      <c r="F394" s="19"/>
      <c r="G394" s="19"/>
      <c r="H394" s="15"/>
      <c r="I394" s="15"/>
      <c r="J394" s="87"/>
      <c r="K394" s="89"/>
      <c r="L394" s="241"/>
      <c r="M394" s="241"/>
      <c r="N394" s="241"/>
      <c r="O394" s="241"/>
      <c r="P394" s="22"/>
      <c r="Q394" s="22"/>
      <c r="R394" s="22"/>
    </row>
    <row r="395" spans="1:18" s="82" customFormat="1">
      <c r="A395" s="277"/>
      <c r="B395" s="83"/>
      <c r="C395" s="60"/>
      <c r="D395" s="60"/>
      <c r="E395" s="60"/>
      <c r="F395" s="60"/>
      <c r="G395" s="60"/>
      <c r="H395" s="90"/>
      <c r="I395" s="90"/>
      <c r="J395" s="87"/>
      <c r="K395" s="89"/>
      <c r="L395" s="241"/>
      <c r="M395" s="241"/>
      <c r="N395" s="241"/>
      <c r="O395" s="241"/>
      <c r="P395" s="22"/>
      <c r="Q395" s="22"/>
      <c r="R395" s="22"/>
    </row>
    <row r="396" spans="1:18">
      <c r="A396" s="277"/>
      <c r="B396" s="183"/>
      <c r="C396" s="4"/>
      <c r="D396" s="4"/>
      <c r="F396" s="4"/>
      <c r="G396" s="4"/>
      <c r="H396" s="308"/>
      <c r="I396" s="308"/>
      <c r="J396" s="59"/>
      <c r="K396" s="101"/>
      <c r="L396" s="241"/>
      <c r="M396" s="241"/>
      <c r="N396" s="241"/>
      <c r="O396" s="241"/>
      <c r="P396" s="22"/>
      <c r="Q396" s="22"/>
      <c r="R396" s="22"/>
    </row>
    <row r="397" spans="1:18">
      <c r="A397" s="277"/>
      <c r="B397" s="19" t="s">
        <v>346</v>
      </c>
      <c r="C397" s="44"/>
      <c r="D397" s="44"/>
      <c r="E397" s="44"/>
      <c r="F397" s="44"/>
      <c r="G397" s="44"/>
      <c r="H397" s="15"/>
      <c r="I397" s="15"/>
      <c r="J397" s="59"/>
      <c r="K397" s="101"/>
      <c r="L397" s="241"/>
      <c r="M397" s="241"/>
      <c r="N397" s="241"/>
      <c r="O397" s="241"/>
      <c r="P397" s="22"/>
      <c r="Q397" s="22"/>
      <c r="R397" s="22"/>
    </row>
    <row r="398" spans="1:18">
      <c r="A398" s="277"/>
      <c r="B398" s="19"/>
      <c r="C398" s="19"/>
      <c r="D398" s="19"/>
      <c r="E398" s="19"/>
      <c r="F398" s="19"/>
      <c r="G398" s="19"/>
      <c r="H398" s="15"/>
      <c r="I398" s="15"/>
      <c r="L398" s="241"/>
      <c r="M398" s="241"/>
      <c r="N398" s="241"/>
      <c r="O398" s="241"/>
      <c r="P398" s="22"/>
      <c r="Q398" s="22"/>
      <c r="R398" s="22"/>
    </row>
    <row r="399" spans="1:18">
      <c r="A399" s="277"/>
      <c r="B399" s="19"/>
      <c r="C399" s="19" t="s">
        <v>2232</v>
      </c>
      <c r="D399" s="4"/>
      <c r="F399" s="4"/>
      <c r="G399" s="4"/>
      <c r="H399" s="308"/>
      <c r="I399" s="308"/>
      <c r="J399" s="74" t="s">
        <v>68</v>
      </c>
      <c r="K399" s="167"/>
      <c r="L399" s="241"/>
      <c r="M399" s="241"/>
      <c r="N399" s="241"/>
      <c r="O399" s="241"/>
      <c r="P399" s="22"/>
      <c r="Q399" s="22"/>
      <c r="R399" s="22"/>
    </row>
    <row r="400" spans="1:18">
      <c r="A400" s="277"/>
      <c r="B400" s="2"/>
      <c r="C400" s="498"/>
      <c r="D400" s="499"/>
      <c r="E400" s="499"/>
      <c r="F400" s="499"/>
      <c r="G400" s="277"/>
      <c r="H400" s="308"/>
      <c r="I400" s="65" t="s">
        <v>1072</v>
      </c>
      <c r="J400" s="66"/>
      <c r="K400" s="168"/>
      <c r="L400" s="241"/>
      <c r="M400" s="241"/>
      <c r="N400" s="241"/>
      <c r="O400" s="241"/>
      <c r="P400" s="22"/>
      <c r="Q400" s="22"/>
      <c r="R400" s="22"/>
    </row>
    <row r="401" spans="1:18" ht="42" customHeight="1">
      <c r="A401" s="369" t="s">
        <v>1073</v>
      </c>
      <c r="B401" s="2"/>
      <c r="C401" s="404" t="s">
        <v>348</v>
      </c>
      <c r="D401" s="405"/>
      <c r="E401" s="405"/>
      <c r="F401" s="405"/>
      <c r="G401" s="405"/>
      <c r="H401" s="406"/>
      <c r="I401" s="325" t="s">
        <v>1074</v>
      </c>
      <c r="J401" s="180"/>
      <c r="K401" s="251" t="str">
        <f t="shared" ref="K401:K408" si="6">IF(OR(COUNTIF(J401,"未確認")&gt;0,COUNTIF(J401,"*")&gt;0),"※","")</f>
        <v/>
      </c>
      <c r="L401" s="241"/>
      <c r="M401" s="241"/>
      <c r="N401" s="241"/>
      <c r="O401" s="241"/>
      <c r="P401" s="22"/>
      <c r="Q401" s="22"/>
      <c r="R401" s="22"/>
    </row>
    <row r="402" spans="1:18" ht="84" customHeight="1">
      <c r="A402" s="369" t="s">
        <v>1075</v>
      </c>
      <c r="B402" s="184"/>
      <c r="C402" s="404" t="s">
        <v>349</v>
      </c>
      <c r="D402" s="535"/>
      <c r="E402" s="535"/>
      <c r="F402" s="535"/>
      <c r="G402" s="535"/>
      <c r="H402" s="536"/>
      <c r="I402" s="116" t="s">
        <v>1672</v>
      </c>
      <c r="J402" s="180"/>
      <c r="K402" s="251" t="str">
        <f t="shared" si="6"/>
        <v/>
      </c>
      <c r="L402" s="241"/>
      <c r="M402" s="241"/>
      <c r="N402" s="241"/>
      <c r="O402" s="241"/>
      <c r="P402" s="22"/>
      <c r="Q402" s="22"/>
      <c r="R402" s="22"/>
    </row>
    <row r="403" spans="1:18" ht="56.1" customHeight="1">
      <c r="A403" s="369" t="s">
        <v>1077</v>
      </c>
      <c r="B403" s="184"/>
      <c r="C403" s="404" t="s">
        <v>350</v>
      </c>
      <c r="D403" s="535"/>
      <c r="E403" s="535"/>
      <c r="F403" s="535"/>
      <c r="G403" s="535"/>
      <c r="H403" s="536"/>
      <c r="I403" s="116" t="s">
        <v>2233</v>
      </c>
      <c r="J403" s="180"/>
      <c r="K403" s="251" t="str">
        <f t="shared" si="6"/>
        <v/>
      </c>
      <c r="L403" s="241"/>
      <c r="M403" s="241"/>
      <c r="N403" s="241"/>
      <c r="O403" s="241"/>
      <c r="P403" s="22"/>
      <c r="Q403" s="22"/>
      <c r="R403" s="22"/>
    </row>
    <row r="404" spans="1:18" ht="56.1" customHeight="1">
      <c r="A404" s="369" t="s">
        <v>1079</v>
      </c>
      <c r="B404" s="184"/>
      <c r="C404" s="404" t="s">
        <v>351</v>
      </c>
      <c r="D404" s="535"/>
      <c r="E404" s="535"/>
      <c r="F404" s="535"/>
      <c r="G404" s="535"/>
      <c r="H404" s="536"/>
      <c r="I404" s="116" t="s">
        <v>1080</v>
      </c>
      <c r="J404" s="180"/>
      <c r="K404" s="251" t="str">
        <f t="shared" si="6"/>
        <v/>
      </c>
      <c r="L404" s="241"/>
      <c r="M404" s="241"/>
      <c r="N404" s="241"/>
      <c r="O404" s="241"/>
      <c r="P404" s="22"/>
      <c r="Q404" s="22"/>
      <c r="R404" s="22"/>
    </row>
    <row r="405" spans="1:18" ht="117">
      <c r="A405" s="369" t="s">
        <v>1081</v>
      </c>
      <c r="B405" s="184"/>
      <c r="C405" s="404" t="s">
        <v>352</v>
      </c>
      <c r="D405" s="535"/>
      <c r="E405" s="535"/>
      <c r="F405" s="535"/>
      <c r="G405" s="535"/>
      <c r="H405" s="536"/>
      <c r="I405" s="116" t="s">
        <v>1861</v>
      </c>
      <c r="J405" s="180"/>
      <c r="K405" s="251" t="str">
        <f t="shared" si="6"/>
        <v/>
      </c>
      <c r="L405" s="241"/>
      <c r="M405" s="241"/>
      <c r="N405" s="241"/>
      <c r="O405" s="241"/>
      <c r="P405" s="22"/>
      <c r="Q405" s="22"/>
      <c r="R405" s="22"/>
    </row>
    <row r="406" spans="1:18" s="112" customFormat="1" ht="98.1" customHeight="1">
      <c r="A406" s="369" t="s">
        <v>1083</v>
      </c>
      <c r="B406" s="184"/>
      <c r="C406" s="404" t="s">
        <v>626</v>
      </c>
      <c r="D406" s="540"/>
      <c r="E406" s="540"/>
      <c r="F406" s="540"/>
      <c r="G406" s="540"/>
      <c r="H406" s="541"/>
      <c r="I406" s="116" t="s">
        <v>2234</v>
      </c>
      <c r="J406" s="180"/>
      <c r="K406" s="251" t="str">
        <f t="shared" si="6"/>
        <v/>
      </c>
      <c r="L406" s="241"/>
      <c r="M406" s="241"/>
      <c r="N406" s="241"/>
      <c r="O406" s="241"/>
      <c r="P406" s="22"/>
      <c r="Q406" s="22"/>
      <c r="R406" s="22"/>
    </row>
    <row r="407" spans="1:18" s="112" customFormat="1" ht="70.150000000000006" customHeight="1">
      <c r="A407" s="369" t="s">
        <v>1085</v>
      </c>
      <c r="B407" s="184"/>
      <c r="C407" s="404" t="s">
        <v>354</v>
      </c>
      <c r="D407" s="535"/>
      <c r="E407" s="535"/>
      <c r="F407" s="535"/>
      <c r="G407" s="535"/>
      <c r="H407" s="536"/>
      <c r="I407" s="116" t="s">
        <v>1494</v>
      </c>
      <c r="J407" s="180"/>
      <c r="K407" s="251" t="str">
        <f t="shared" si="6"/>
        <v/>
      </c>
      <c r="L407" s="241"/>
      <c r="M407" s="241"/>
      <c r="N407" s="241"/>
      <c r="O407" s="241"/>
      <c r="P407" s="22"/>
      <c r="Q407" s="22"/>
      <c r="R407" s="22"/>
    </row>
    <row r="408" spans="1:18" s="112" customFormat="1" ht="84" customHeight="1">
      <c r="A408" s="369" t="s">
        <v>1087</v>
      </c>
      <c r="B408" s="184"/>
      <c r="C408" s="404" t="s">
        <v>356</v>
      </c>
      <c r="D408" s="535"/>
      <c r="E408" s="535"/>
      <c r="F408" s="535"/>
      <c r="G408" s="535"/>
      <c r="H408" s="536"/>
      <c r="I408" s="116" t="s">
        <v>1495</v>
      </c>
      <c r="J408" s="180"/>
      <c r="K408" s="251" t="str">
        <f t="shared" si="6"/>
        <v/>
      </c>
      <c r="L408" s="241"/>
      <c r="M408" s="241"/>
      <c r="N408" s="241"/>
      <c r="O408" s="241"/>
      <c r="P408" s="22"/>
      <c r="Q408" s="22"/>
      <c r="R408" s="22"/>
    </row>
    <row r="409" spans="1:18" s="1" customFormat="1">
      <c r="A409" s="277"/>
      <c r="B409" s="19"/>
      <c r="C409" s="19"/>
      <c r="D409" s="19"/>
      <c r="E409" s="19"/>
      <c r="F409" s="19"/>
      <c r="G409" s="19"/>
      <c r="H409" s="15"/>
      <c r="I409" s="15"/>
      <c r="J409" s="87"/>
      <c r="K409" s="89"/>
      <c r="L409" s="241"/>
      <c r="M409" s="241"/>
      <c r="N409" s="241"/>
      <c r="O409" s="241"/>
      <c r="P409" s="22"/>
      <c r="Q409" s="22"/>
      <c r="R409" s="22"/>
    </row>
    <row r="410" spans="1:18" s="1" customFormat="1">
      <c r="A410" s="277"/>
      <c r="B410" s="19"/>
      <c r="C410" s="19"/>
      <c r="D410" s="19"/>
      <c r="E410" s="19"/>
      <c r="F410" s="19"/>
      <c r="G410" s="19"/>
      <c r="H410" s="15"/>
      <c r="I410" s="15"/>
      <c r="J410" s="87"/>
      <c r="K410" s="89"/>
      <c r="L410" s="241"/>
      <c r="M410" s="241"/>
      <c r="N410" s="241"/>
      <c r="O410" s="241"/>
      <c r="P410" s="22"/>
      <c r="Q410" s="22"/>
      <c r="R410" s="22"/>
    </row>
    <row r="411" spans="1:18">
      <c r="A411" s="277"/>
      <c r="B411" s="19"/>
      <c r="C411" s="19"/>
      <c r="D411" s="19"/>
      <c r="E411" s="19"/>
      <c r="F411" s="19"/>
      <c r="G411" s="19"/>
      <c r="H411" s="15"/>
      <c r="I411" s="15"/>
      <c r="L411" s="241"/>
      <c r="M411" s="241"/>
      <c r="N411" s="241"/>
      <c r="O411" s="241"/>
      <c r="P411" s="22"/>
      <c r="Q411" s="22"/>
      <c r="R411" s="22"/>
    </row>
    <row r="412" spans="1:18">
      <c r="A412" s="277"/>
      <c r="B412" s="19"/>
      <c r="C412" s="19" t="s">
        <v>1089</v>
      </c>
      <c r="D412" s="4"/>
      <c r="F412" s="4"/>
      <c r="G412" s="4"/>
      <c r="H412" s="308"/>
      <c r="I412" s="308"/>
      <c r="J412" s="74" t="s">
        <v>68</v>
      </c>
      <c r="K412" s="167"/>
      <c r="L412" s="241"/>
      <c r="M412" s="241"/>
      <c r="N412" s="241"/>
      <c r="O412" s="241"/>
      <c r="P412" s="22"/>
      <c r="Q412" s="22"/>
      <c r="R412" s="22"/>
    </row>
    <row r="413" spans="1:18">
      <c r="A413" s="277"/>
      <c r="B413" s="2"/>
      <c r="C413" s="498"/>
      <c r="D413" s="499"/>
      <c r="E413" s="499"/>
      <c r="F413" s="499"/>
      <c r="G413" s="44"/>
      <c r="H413" s="308"/>
      <c r="I413" s="65" t="s">
        <v>1403</v>
      </c>
      <c r="J413" s="66"/>
      <c r="K413" s="168"/>
      <c r="L413" s="241"/>
      <c r="M413" s="241"/>
      <c r="N413" s="241"/>
      <c r="O413" s="241"/>
      <c r="P413" s="22"/>
      <c r="Q413" s="22"/>
      <c r="R413" s="22"/>
    </row>
    <row r="414" spans="1:18" s="108" customFormat="1" ht="78">
      <c r="A414" s="369" t="s">
        <v>1090</v>
      </c>
      <c r="B414" s="184"/>
      <c r="C414" s="500" t="s">
        <v>358</v>
      </c>
      <c r="D414" s="501"/>
      <c r="E414" s="501"/>
      <c r="F414" s="501"/>
      <c r="G414" s="501"/>
      <c r="H414" s="502"/>
      <c r="I414" s="116" t="s">
        <v>1091</v>
      </c>
      <c r="J414" s="180"/>
      <c r="K414" s="251" t="str">
        <f>IF(OR(COUNTIF(J414,"未確認")&gt;0,COUNTIF(J414,"*")&gt;0),"※","")</f>
        <v/>
      </c>
      <c r="L414" s="241"/>
      <c r="M414" s="241"/>
      <c r="N414" s="241"/>
      <c r="O414" s="241"/>
      <c r="P414" s="22"/>
      <c r="Q414" s="22"/>
      <c r="R414" s="22"/>
    </row>
    <row r="415" spans="1:18" s="108" customFormat="1" ht="78">
      <c r="A415" s="369"/>
      <c r="B415" s="184"/>
      <c r="C415" s="500" t="s">
        <v>1092</v>
      </c>
      <c r="D415" s="501"/>
      <c r="E415" s="501"/>
      <c r="F415" s="501"/>
      <c r="G415" s="501"/>
      <c r="H415" s="502"/>
      <c r="I415" s="116" t="s">
        <v>1093</v>
      </c>
      <c r="J415" s="180"/>
      <c r="K415" s="251" t="str">
        <f>IF(OR(COUNTIF(J415,"未確認")&gt;0,COUNTIF(J415,"*")&gt;0),"※","")</f>
        <v/>
      </c>
      <c r="L415" s="241"/>
      <c r="M415" s="241"/>
      <c r="N415" s="241"/>
      <c r="O415" s="241"/>
      <c r="P415" s="22"/>
      <c r="Q415" s="22"/>
      <c r="R415" s="22"/>
    </row>
    <row r="416" spans="1:18" s="108" customFormat="1" ht="97.5">
      <c r="A416" s="369" t="s">
        <v>1094</v>
      </c>
      <c r="B416" s="184"/>
      <c r="C416" s="500" t="s">
        <v>359</v>
      </c>
      <c r="D416" s="542"/>
      <c r="E416" s="542"/>
      <c r="F416" s="542"/>
      <c r="G416" s="542"/>
      <c r="H416" s="543"/>
      <c r="I416" s="116" t="s">
        <v>1401</v>
      </c>
      <c r="J416" s="180"/>
      <c r="K416" s="251" t="str">
        <f>IF(OR(COUNTIF(J416,"未確認")&gt;0,COUNTIF(J416,"*")&gt;0),"※","")</f>
        <v/>
      </c>
      <c r="L416" s="241"/>
      <c r="M416" s="241"/>
      <c r="N416" s="241"/>
      <c r="O416" s="241"/>
      <c r="P416" s="22"/>
      <c r="Q416" s="22"/>
      <c r="R416" s="22"/>
    </row>
    <row r="417" spans="1:18" s="1" customFormat="1">
      <c r="A417" s="277"/>
      <c r="B417" s="19"/>
      <c r="C417" s="19"/>
      <c r="D417" s="19"/>
      <c r="E417" s="19"/>
      <c r="F417" s="19"/>
      <c r="G417" s="19"/>
      <c r="H417" s="15"/>
      <c r="I417" s="15"/>
      <c r="J417" s="87"/>
      <c r="K417" s="89"/>
      <c r="L417" s="241"/>
      <c r="M417" s="241"/>
      <c r="N417" s="241"/>
      <c r="O417" s="241"/>
      <c r="P417" s="22"/>
      <c r="Q417" s="22"/>
      <c r="R417" s="22"/>
    </row>
    <row r="418" spans="1:18" s="1" customFormat="1">
      <c r="A418" s="277"/>
      <c r="B418" s="19"/>
      <c r="C418" s="19"/>
      <c r="D418" s="19"/>
      <c r="E418" s="19"/>
      <c r="F418" s="19"/>
      <c r="G418" s="19"/>
      <c r="H418" s="15"/>
      <c r="I418" s="15"/>
      <c r="J418" s="87"/>
      <c r="K418" s="89"/>
      <c r="L418" s="241"/>
      <c r="M418" s="241"/>
      <c r="N418" s="241"/>
      <c r="O418" s="241"/>
      <c r="P418" s="22"/>
      <c r="Q418" s="22"/>
      <c r="R418" s="22"/>
    </row>
    <row r="419" spans="1:18">
      <c r="A419" s="277"/>
      <c r="B419" s="19"/>
      <c r="C419" s="19"/>
      <c r="D419" s="19"/>
      <c r="E419" s="19"/>
      <c r="F419" s="19"/>
      <c r="G419" s="19"/>
      <c r="H419" s="15"/>
      <c r="I419" s="15"/>
      <c r="L419" s="241"/>
      <c r="M419" s="241"/>
      <c r="N419" s="241"/>
      <c r="O419" s="241"/>
      <c r="P419" s="22"/>
      <c r="Q419" s="22"/>
      <c r="R419" s="22"/>
    </row>
    <row r="420" spans="1:18">
      <c r="A420" s="277"/>
      <c r="B420" s="19"/>
      <c r="C420" s="19" t="s">
        <v>1864</v>
      </c>
      <c r="D420" s="4"/>
      <c r="F420" s="4"/>
      <c r="G420" s="4"/>
      <c r="H420" s="308"/>
      <c r="I420" s="308"/>
      <c r="J420" s="74" t="s">
        <v>68</v>
      </c>
      <c r="K420" s="167"/>
      <c r="L420" s="241"/>
      <c r="M420" s="241"/>
      <c r="N420" s="241"/>
      <c r="O420" s="241"/>
      <c r="P420" s="22"/>
      <c r="Q420" s="22"/>
      <c r="R420" s="22"/>
    </row>
    <row r="421" spans="1:18">
      <c r="A421" s="277"/>
      <c r="B421" s="2"/>
      <c r="C421" s="505"/>
      <c r="D421" s="505"/>
      <c r="E421" s="505"/>
      <c r="F421" s="505"/>
      <c r="G421" s="44"/>
      <c r="H421" s="308"/>
      <c r="I421" s="65" t="s">
        <v>1072</v>
      </c>
      <c r="J421" s="66"/>
      <c r="K421" s="168"/>
      <c r="L421" s="241"/>
      <c r="M421" s="241"/>
      <c r="N421" s="241"/>
      <c r="O421" s="241"/>
      <c r="P421" s="22"/>
      <c r="Q421" s="22"/>
      <c r="R421" s="22"/>
    </row>
    <row r="422" spans="1:18" s="108" customFormat="1" ht="97.5">
      <c r="A422" s="369" t="s">
        <v>1097</v>
      </c>
      <c r="B422" s="184"/>
      <c r="C422" s="500" t="s">
        <v>360</v>
      </c>
      <c r="D422" s="501"/>
      <c r="E422" s="501"/>
      <c r="F422" s="501"/>
      <c r="G422" s="501"/>
      <c r="H422" s="502"/>
      <c r="I422" s="116" t="s">
        <v>1098</v>
      </c>
      <c r="J422" s="180"/>
      <c r="K422" s="251" t="str">
        <f>IF(OR(COUNTIF(J422,"未確認")&gt;0,COUNTIF(J422,"*")&gt;0),"※","")</f>
        <v/>
      </c>
      <c r="L422" s="241"/>
      <c r="M422" s="241"/>
      <c r="N422" s="241"/>
      <c r="O422" s="241"/>
      <c r="P422" s="22"/>
      <c r="Q422" s="22"/>
      <c r="R422" s="22"/>
    </row>
    <row r="423" spans="1:18" s="1" customFormat="1">
      <c r="A423" s="277"/>
      <c r="B423" s="19"/>
      <c r="C423" s="19"/>
      <c r="D423" s="19"/>
      <c r="E423" s="19"/>
      <c r="F423" s="19"/>
      <c r="G423" s="19"/>
      <c r="H423" s="15"/>
      <c r="I423" s="15"/>
      <c r="J423" s="87"/>
      <c r="K423" s="89"/>
      <c r="L423" s="241"/>
      <c r="M423" s="241"/>
      <c r="N423" s="241"/>
      <c r="O423" s="241"/>
      <c r="P423" s="22"/>
      <c r="Q423" s="22"/>
      <c r="R423" s="22"/>
    </row>
    <row r="424" spans="1:18" s="1" customFormat="1">
      <c r="A424" s="277"/>
      <c r="B424" s="19"/>
      <c r="C424" s="19"/>
      <c r="D424" s="19"/>
      <c r="E424" s="19"/>
      <c r="F424" s="19"/>
      <c r="G424" s="19"/>
      <c r="H424" s="15"/>
      <c r="I424" s="15"/>
      <c r="J424" s="87"/>
      <c r="K424" s="89"/>
      <c r="L424" s="241"/>
      <c r="M424" s="241"/>
      <c r="N424" s="241"/>
      <c r="O424" s="241"/>
      <c r="P424" s="22"/>
      <c r="Q424" s="22"/>
      <c r="R424" s="22"/>
    </row>
    <row r="425" spans="1:18">
      <c r="A425" s="277"/>
      <c r="B425" s="19"/>
      <c r="C425" s="19"/>
      <c r="D425" s="19"/>
      <c r="E425" s="19"/>
      <c r="F425" s="19"/>
      <c r="G425" s="19"/>
      <c r="H425" s="15"/>
      <c r="I425" s="15"/>
      <c r="L425" s="241"/>
      <c r="M425" s="241"/>
      <c r="N425" s="241"/>
      <c r="O425" s="241"/>
      <c r="P425" s="22"/>
      <c r="Q425" s="22"/>
      <c r="R425" s="22"/>
    </row>
    <row r="426" spans="1:18">
      <c r="A426" s="277"/>
      <c r="B426" s="19"/>
      <c r="C426" s="19" t="s">
        <v>1680</v>
      </c>
      <c r="D426" s="4"/>
      <c r="F426" s="4"/>
      <c r="G426" s="4"/>
      <c r="H426" s="308"/>
      <c r="I426" s="308"/>
      <c r="J426" s="74" t="s">
        <v>68</v>
      </c>
      <c r="K426" s="167"/>
      <c r="L426" s="241"/>
      <c r="M426" s="241"/>
      <c r="N426" s="241"/>
      <c r="O426" s="241"/>
      <c r="P426" s="22"/>
      <c r="Q426" s="22"/>
      <c r="R426" s="22"/>
    </row>
    <row r="427" spans="1:18">
      <c r="A427" s="277"/>
      <c r="B427" s="2"/>
      <c r="C427" s="505"/>
      <c r="D427" s="506"/>
      <c r="E427" s="506"/>
      <c r="F427" s="506"/>
      <c r="G427" s="44"/>
      <c r="H427" s="308"/>
      <c r="I427" s="65" t="s">
        <v>1072</v>
      </c>
      <c r="J427" s="66"/>
      <c r="K427" s="168"/>
      <c r="L427" s="241"/>
      <c r="M427" s="241"/>
      <c r="N427" s="241"/>
      <c r="O427" s="241"/>
      <c r="P427" s="22"/>
      <c r="Q427" s="22"/>
      <c r="R427" s="22"/>
    </row>
    <row r="428" spans="1:18" s="1" customFormat="1" ht="28.5" customHeight="1">
      <c r="A428" s="358" t="s">
        <v>2162</v>
      </c>
      <c r="B428" s="184"/>
      <c r="C428" s="404" t="s">
        <v>362</v>
      </c>
      <c r="D428" s="405"/>
      <c r="E428" s="405"/>
      <c r="F428" s="405"/>
      <c r="G428" s="405"/>
      <c r="H428" s="406"/>
      <c r="I428" s="116" t="s">
        <v>1498</v>
      </c>
      <c r="J428" s="109"/>
      <c r="K428" s="370" t="s">
        <v>80</v>
      </c>
      <c r="L428" s="59"/>
      <c r="M428" s="275"/>
      <c r="N428" s="241"/>
      <c r="O428" s="241"/>
      <c r="P428" s="22"/>
      <c r="Q428" s="22"/>
      <c r="R428" s="22"/>
    </row>
    <row r="429" spans="1:18" s="1" customFormat="1">
      <c r="A429" s="277"/>
      <c r="B429" s="19"/>
      <c r="C429" s="19"/>
      <c r="D429" s="19"/>
      <c r="E429" s="19"/>
      <c r="F429" s="19"/>
      <c r="G429" s="19"/>
      <c r="H429" s="15"/>
      <c r="I429" s="15"/>
      <c r="J429" s="87"/>
      <c r="K429" s="89"/>
      <c r="L429" s="241"/>
      <c r="M429" s="241"/>
      <c r="N429" s="241"/>
      <c r="O429" s="241"/>
      <c r="P429" s="22"/>
      <c r="Q429" s="22"/>
      <c r="R429" s="22"/>
    </row>
    <row r="430" spans="1:18" s="1" customFormat="1">
      <c r="A430" s="277"/>
      <c r="B430" s="19"/>
      <c r="C430" s="19"/>
      <c r="D430" s="19"/>
      <c r="E430" s="19"/>
      <c r="F430" s="19"/>
      <c r="G430" s="19"/>
      <c r="H430" s="15"/>
      <c r="I430" s="15"/>
      <c r="J430" s="87"/>
      <c r="K430" s="89"/>
      <c r="L430" s="241"/>
      <c r="M430" s="241"/>
      <c r="N430" s="241"/>
      <c r="O430" s="241"/>
      <c r="P430" s="22"/>
      <c r="Q430" s="22"/>
      <c r="R430" s="22"/>
    </row>
    <row r="431" spans="1:18">
      <c r="A431" s="277"/>
      <c r="B431" s="19"/>
      <c r="C431" s="19"/>
      <c r="D431" s="19"/>
      <c r="E431" s="19"/>
      <c r="F431" s="19"/>
      <c r="G431" s="19"/>
      <c r="H431" s="15"/>
      <c r="I431" s="15"/>
      <c r="L431" s="241"/>
      <c r="M431" s="241"/>
      <c r="N431" s="241"/>
      <c r="O431" s="241"/>
      <c r="P431" s="22"/>
      <c r="Q431" s="22"/>
      <c r="R431" s="22"/>
    </row>
    <row r="432" spans="1:18">
      <c r="A432" s="277"/>
      <c r="B432" s="19"/>
      <c r="C432" s="19" t="s">
        <v>2015</v>
      </c>
      <c r="D432" s="4"/>
      <c r="F432" s="4"/>
      <c r="G432" s="4"/>
      <c r="H432" s="308"/>
      <c r="I432" s="308"/>
      <c r="J432" s="74" t="s">
        <v>68</v>
      </c>
      <c r="K432" s="167"/>
      <c r="L432" s="241"/>
      <c r="M432" s="241"/>
      <c r="N432" s="241"/>
      <c r="O432" s="241"/>
      <c r="P432" s="22"/>
      <c r="Q432" s="22"/>
      <c r="R432" s="22"/>
    </row>
    <row r="433" spans="1:18">
      <c r="A433" s="277"/>
      <c r="B433" s="2"/>
      <c r="C433" s="498"/>
      <c r="D433" s="499"/>
      <c r="E433" s="499"/>
      <c r="F433" s="499"/>
      <c r="G433" s="44"/>
      <c r="H433" s="308"/>
      <c r="I433" s="65" t="s">
        <v>1526</v>
      </c>
      <c r="J433" s="66"/>
      <c r="K433" s="168"/>
      <c r="L433" s="241"/>
      <c r="M433" s="241"/>
      <c r="N433" s="241"/>
      <c r="O433" s="241"/>
      <c r="P433" s="22"/>
      <c r="Q433" s="22"/>
      <c r="R433" s="22"/>
    </row>
    <row r="434" spans="1:18" s="108" customFormat="1" ht="56.1" customHeight="1">
      <c r="A434" s="369" t="s">
        <v>1103</v>
      </c>
      <c r="B434" s="184"/>
      <c r="C434" s="404" t="s">
        <v>363</v>
      </c>
      <c r="D434" s="405"/>
      <c r="E434" s="405"/>
      <c r="F434" s="405"/>
      <c r="G434" s="405"/>
      <c r="H434" s="406"/>
      <c r="I434" s="116" t="s">
        <v>1104</v>
      </c>
      <c r="J434" s="180"/>
      <c r="K434" s="251" t="str">
        <f t="shared" ref="K434:K439" si="7">IF(OR(COUNTIF(J434,"未確認")&gt;0,COUNTIF(J434,"*")&gt;0),"※","")</f>
        <v/>
      </c>
      <c r="L434" s="241"/>
      <c r="M434" s="241"/>
      <c r="N434" s="241"/>
      <c r="O434" s="241"/>
      <c r="P434" s="22"/>
      <c r="Q434" s="22"/>
      <c r="R434" s="22"/>
    </row>
    <row r="435" spans="1:18" s="108" customFormat="1" ht="70.150000000000006" customHeight="1">
      <c r="A435" s="369" t="s">
        <v>1105</v>
      </c>
      <c r="B435" s="184"/>
      <c r="C435" s="404" t="s">
        <v>364</v>
      </c>
      <c r="D435" s="535"/>
      <c r="E435" s="535"/>
      <c r="F435" s="535"/>
      <c r="G435" s="535"/>
      <c r="H435" s="536"/>
      <c r="I435" s="116" t="s">
        <v>1106</v>
      </c>
      <c r="J435" s="180"/>
      <c r="K435" s="251" t="str">
        <f t="shared" si="7"/>
        <v/>
      </c>
      <c r="L435" s="241"/>
      <c r="M435" s="241"/>
      <c r="N435" s="241"/>
      <c r="O435" s="241"/>
      <c r="P435" s="22"/>
      <c r="Q435" s="22"/>
      <c r="R435" s="22"/>
    </row>
    <row r="436" spans="1:18" s="108" customFormat="1" ht="57" customHeight="1">
      <c r="A436" s="369" t="s">
        <v>1107</v>
      </c>
      <c r="B436" s="184"/>
      <c r="C436" s="404" t="s">
        <v>628</v>
      </c>
      <c r="D436" s="535"/>
      <c r="E436" s="535"/>
      <c r="F436" s="535"/>
      <c r="G436" s="535"/>
      <c r="H436" s="536"/>
      <c r="I436" s="503" t="s">
        <v>1867</v>
      </c>
      <c r="J436" s="180"/>
      <c r="K436" s="251" t="str">
        <f t="shared" si="7"/>
        <v/>
      </c>
      <c r="L436" s="241"/>
      <c r="M436" s="241"/>
      <c r="N436" s="241"/>
      <c r="O436" s="241"/>
      <c r="P436" s="22"/>
      <c r="Q436" s="22"/>
      <c r="R436" s="22"/>
    </row>
    <row r="437" spans="1:18" s="108" customFormat="1" ht="57" customHeight="1">
      <c r="A437" s="369" t="s">
        <v>1109</v>
      </c>
      <c r="B437" s="184"/>
      <c r="C437" s="404" t="s">
        <v>629</v>
      </c>
      <c r="D437" s="535"/>
      <c r="E437" s="535"/>
      <c r="F437" s="535"/>
      <c r="G437" s="535"/>
      <c r="H437" s="536"/>
      <c r="I437" s="504"/>
      <c r="J437" s="180"/>
      <c r="K437" s="251" t="str">
        <f t="shared" si="7"/>
        <v/>
      </c>
      <c r="L437" s="241"/>
      <c r="M437" s="241"/>
      <c r="N437" s="241"/>
      <c r="O437" s="241"/>
      <c r="P437" s="22"/>
      <c r="Q437" s="22"/>
      <c r="R437" s="22"/>
    </row>
    <row r="438" spans="1:18" s="108" customFormat="1" ht="70.150000000000006" customHeight="1">
      <c r="A438" s="369" t="s">
        <v>1111</v>
      </c>
      <c r="B438" s="184"/>
      <c r="C438" s="404" t="s">
        <v>630</v>
      </c>
      <c r="D438" s="535"/>
      <c r="E438" s="535"/>
      <c r="F438" s="535"/>
      <c r="G438" s="535"/>
      <c r="H438" s="536"/>
      <c r="I438" s="116" t="s">
        <v>1502</v>
      </c>
      <c r="J438" s="180"/>
      <c r="K438" s="251" t="str">
        <f t="shared" si="7"/>
        <v/>
      </c>
      <c r="L438" s="241"/>
      <c r="M438" s="241"/>
      <c r="N438" s="241"/>
      <c r="O438" s="241"/>
      <c r="P438" s="22"/>
      <c r="Q438" s="22"/>
      <c r="R438" s="22"/>
    </row>
    <row r="439" spans="1:18" s="108" customFormat="1" ht="56.1" customHeight="1">
      <c r="A439" s="369" t="s">
        <v>1113</v>
      </c>
      <c r="B439" s="184"/>
      <c r="C439" s="404" t="s">
        <v>631</v>
      </c>
      <c r="D439" s="535"/>
      <c r="E439" s="535"/>
      <c r="F439" s="535"/>
      <c r="G439" s="535"/>
      <c r="H439" s="536"/>
      <c r="I439" s="116" t="s">
        <v>2235</v>
      </c>
      <c r="J439" s="180"/>
      <c r="K439" s="251" t="str">
        <f t="shared" si="7"/>
        <v/>
      </c>
      <c r="L439" s="241"/>
      <c r="M439" s="241"/>
      <c r="N439" s="241"/>
      <c r="O439" s="241"/>
      <c r="P439" s="22"/>
      <c r="Q439" s="22"/>
      <c r="R439" s="22"/>
    </row>
    <row r="440" spans="1:18" s="1" customFormat="1">
      <c r="A440" s="277"/>
      <c r="B440" s="19"/>
      <c r="C440" s="19"/>
      <c r="D440" s="19"/>
      <c r="E440" s="19"/>
      <c r="F440" s="19"/>
      <c r="G440" s="19"/>
      <c r="H440" s="15"/>
      <c r="I440" s="15"/>
      <c r="J440" s="87"/>
      <c r="K440" s="89"/>
      <c r="L440" s="241"/>
      <c r="M440" s="241"/>
      <c r="N440" s="241"/>
      <c r="O440" s="241"/>
      <c r="P440" s="22"/>
      <c r="Q440" s="22"/>
      <c r="R440" s="22"/>
    </row>
    <row r="441" spans="1:18" s="82" customFormat="1">
      <c r="A441" s="277"/>
      <c r="B441" s="83"/>
      <c r="C441" s="60"/>
      <c r="D441" s="60"/>
      <c r="E441" s="60"/>
      <c r="F441" s="60"/>
      <c r="G441" s="60"/>
      <c r="H441" s="90"/>
      <c r="I441" s="90"/>
      <c r="J441" s="87"/>
      <c r="K441" s="89"/>
      <c r="L441" s="241"/>
      <c r="M441" s="241"/>
      <c r="N441" s="241"/>
      <c r="O441" s="241"/>
      <c r="P441" s="22"/>
      <c r="Q441" s="22"/>
      <c r="R441" s="22"/>
    </row>
    <row r="442" spans="1:18" s="108" customFormat="1">
      <c r="A442" s="277"/>
      <c r="B442" s="184"/>
      <c r="C442" s="4"/>
      <c r="D442" s="4"/>
      <c r="E442" s="4"/>
      <c r="F442" s="4"/>
      <c r="G442" s="4"/>
      <c r="H442" s="308"/>
      <c r="I442" s="308"/>
      <c r="J442" s="59"/>
      <c r="K442" s="101"/>
      <c r="L442" s="241"/>
      <c r="M442" s="241"/>
      <c r="N442" s="241"/>
      <c r="O442" s="241"/>
      <c r="P442" s="22"/>
      <c r="Q442" s="22"/>
      <c r="R442" s="22"/>
    </row>
    <row r="443" spans="1:18" s="108" customFormat="1">
      <c r="A443" s="277"/>
      <c r="B443" s="19" t="s">
        <v>368</v>
      </c>
      <c r="C443" s="19"/>
      <c r="D443" s="19"/>
      <c r="E443" s="19"/>
      <c r="F443" s="19"/>
      <c r="G443" s="19"/>
      <c r="H443" s="15"/>
      <c r="I443" s="15"/>
      <c r="J443" s="59"/>
      <c r="K443" s="101"/>
      <c r="L443" s="241"/>
      <c r="M443" s="241"/>
      <c r="N443" s="241"/>
      <c r="O443" s="241"/>
      <c r="P443" s="22"/>
      <c r="Q443" s="22"/>
      <c r="R443" s="22"/>
    </row>
    <row r="444" spans="1:18">
      <c r="A444" s="277"/>
      <c r="B444" s="19"/>
      <c r="C444" s="19"/>
      <c r="D444" s="19"/>
      <c r="E444" s="19"/>
      <c r="F444" s="19"/>
      <c r="G444" s="19"/>
      <c r="H444" s="15"/>
      <c r="I444" s="15"/>
      <c r="L444" s="241"/>
      <c r="M444" s="241"/>
      <c r="N444" s="241"/>
      <c r="O444" s="241"/>
      <c r="P444" s="22"/>
      <c r="Q444" s="22"/>
      <c r="R444" s="22"/>
    </row>
    <row r="445" spans="1:18" s="2" customFormat="1">
      <c r="A445" s="277"/>
      <c r="B445" s="19"/>
      <c r="C445" s="4"/>
      <c r="D445" s="4"/>
      <c r="E445" s="4"/>
      <c r="F445" s="4"/>
      <c r="G445" s="4"/>
      <c r="H445" s="308"/>
      <c r="I445" s="308"/>
      <c r="J445" s="74" t="s">
        <v>68</v>
      </c>
      <c r="K445" s="167"/>
      <c r="L445" s="241"/>
      <c r="M445" s="241"/>
      <c r="N445" s="241"/>
      <c r="O445" s="241"/>
      <c r="P445" s="22"/>
      <c r="Q445" s="22"/>
      <c r="R445" s="22"/>
    </row>
    <row r="446" spans="1:18" s="2" customFormat="1">
      <c r="A446" s="277"/>
      <c r="C446" s="60"/>
      <c r="D446" s="4"/>
      <c r="E446" s="4"/>
      <c r="F446" s="4"/>
      <c r="G446" s="4"/>
      <c r="H446" s="308"/>
      <c r="I446" s="65" t="s">
        <v>1072</v>
      </c>
      <c r="J446" s="66"/>
      <c r="K446" s="168"/>
      <c r="L446" s="241"/>
      <c r="M446" s="241"/>
      <c r="N446" s="241"/>
      <c r="O446" s="241"/>
      <c r="P446" s="22"/>
      <c r="Q446" s="22"/>
      <c r="R446" s="22"/>
    </row>
    <row r="447" spans="1:18" s="108" customFormat="1" ht="70.150000000000006" customHeight="1">
      <c r="A447" s="369" t="s">
        <v>1115</v>
      </c>
      <c r="C447" s="449" t="s">
        <v>369</v>
      </c>
      <c r="D447" s="449"/>
      <c r="E447" s="449"/>
      <c r="F447" s="449"/>
      <c r="G447" s="449"/>
      <c r="H447" s="449"/>
      <c r="I447" s="116" t="s">
        <v>1404</v>
      </c>
      <c r="J447" s="180"/>
      <c r="K447" s="251" t="str">
        <f t="shared" ref="K447:K459" si="8">IF(OR(COUNTIF(J447,"未確認")&gt;0,COUNTIF(J447,"*")&gt;0),"※","")</f>
        <v/>
      </c>
      <c r="L447" s="241"/>
      <c r="M447" s="241"/>
      <c r="N447" s="241"/>
      <c r="O447" s="241"/>
      <c r="P447" s="22"/>
      <c r="Q447" s="22"/>
      <c r="R447" s="22"/>
    </row>
    <row r="448" spans="1:18" s="108" customFormat="1" ht="70.150000000000006" customHeight="1">
      <c r="A448" s="369" t="s">
        <v>1117</v>
      </c>
      <c r="B448" s="113"/>
      <c r="C448" s="449" t="s">
        <v>370</v>
      </c>
      <c r="D448" s="451"/>
      <c r="E448" s="451"/>
      <c r="F448" s="451"/>
      <c r="G448" s="451"/>
      <c r="H448" s="451"/>
      <c r="I448" s="116" t="s">
        <v>1686</v>
      </c>
      <c r="J448" s="180"/>
      <c r="K448" s="251" t="str">
        <f t="shared" si="8"/>
        <v/>
      </c>
      <c r="L448" s="241"/>
      <c r="M448" s="241"/>
      <c r="N448" s="241"/>
      <c r="O448" s="241"/>
      <c r="P448" s="22"/>
      <c r="Q448" s="22"/>
      <c r="R448" s="22"/>
    </row>
    <row r="449" spans="1:18" s="108" customFormat="1" ht="70.150000000000006" customHeight="1">
      <c r="A449" s="369" t="s">
        <v>1119</v>
      </c>
      <c r="B449" s="113"/>
      <c r="C449" s="449" t="s">
        <v>371</v>
      </c>
      <c r="D449" s="451"/>
      <c r="E449" s="451"/>
      <c r="F449" s="451"/>
      <c r="G449" s="451"/>
      <c r="H449" s="451"/>
      <c r="I449" s="116" t="s">
        <v>1687</v>
      </c>
      <c r="J449" s="180"/>
      <c r="K449" s="251" t="str">
        <f t="shared" si="8"/>
        <v/>
      </c>
      <c r="L449" s="241"/>
      <c r="M449" s="241"/>
      <c r="N449" s="241"/>
      <c r="O449" s="241"/>
      <c r="P449" s="22"/>
      <c r="Q449" s="22"/>
      <c r="R449" s="22"/>
    </row>
    <row r="450" spans="1:18" s="108" customFormat="1" ht="70.150000000000006" customHeight="1">
      <c r="A450" s="369" t="s">
        <v>1121</v>
      </c>
      <c r="B450" s="113"/>
      <c r="C450" s="449" t="s">
        <v>373</v>
      </c>
      <c r="D450" s="451"/>
      <c r="E450" s="451"/>
      <c r="F450" s="451"/>
      <c r="G450" s="451"/>
      <c r="H450" s="451"/>
      <c r="I450" s="116" t="s">
        <v>374</v>
      </c>
      <c r="J450" s="180"/>
      <c r="K450" s="251" t="str">
        <f t="shared" si="8"/>
        <v/>
      </c>
      <c r="L450" s="241"/>
      <c r="M450" s="241"/>
      <c r="N450" s="241"/>
      <c r="O450" s="241"/>
      <c r="P450" s="22"/>
      <c r="Q450" s="22"/>
      <c r="R450" s="22"/>
    </row>
    <row r="451" spans="1:18" s="108" customFormat="1" ht="70.150000000000006" customHeight="1">
      <c r="A451" s="369" t="s">
        <v>1122</v>
      </c>
      <c r="B451" s="113"/>
      <c r="C451" s="449" t="s">
        <v>375</v>
      </c>
      <c r="D451" s="451"/>
      <c r="E451" s="451"/>
      <c r="F451" s="451"/>
      <c r="G451" s="451"/>
      <c r="H451" s="451"/>
      <c r="I451" s="116" t="s">
        <v>1505</v>
      </c>
      <c r="J451" s="180"/>
      <c r="K451" s="251" t="str">
        <f t="shared" si="8"/>
        <v/>
      </c>
      <c r="L451" s="241"/>
      <c r="M451" s="241"/>
      <c r="N451" s="241"/>
      <c r="O451" s="241"/>
      <c r="P451" s="22"/>
      <c r="Q451" s="22"/>
      <c r="R451" s="22"/>
    </row>
    <row r="452" spans="1:18" s="108" customFormat="1" ht="98.1" customHeight="1">
      <c r="A452" s="369" t="s">
        <v>1124</v>
      </c>
      <c r="B452" s="113"/>
      <c r="C452" s="449" t="s">
        <v>377</v>
      </c>
      <c r="D452" s="451"/>
      <c r="E452" s="451"/>
      <c r="F452" s="451"/>
      <c r="G452" s="451"/>
      <c r="H452" s="451"/>
      <c r="I452" s="116" t="s">
        <v>2236</v>
      </c>
      <c r="J452" s="180"/>
      <c r="K452" s="251" t="str">
        <f t="shared" si="8"/>
        <v/>
      </c>
      <c r="L452" s="241"/>
      <c r="M452" s="241"/>
      <c r="N452" s="241"/>
      <c r="O452" s="241"/>
      <c r="P452" s="22"/>
      <c r="Q452" s="22"/>
      <c r="R452" s="22"/>
    </row>
    <row r="453" spans="1:18" s="108" customFormat="1" ht="84" customHeight="1">
      <c r="A453" s="369" t="s">
        <v>1126</v>
      </c>
      <c r="B453" s="113"/>
      <c r="C453" s="449" t="s">
        <v>379</v>
      </c>
      <c r="D453" s="451"/>
      <c r="E453" s="451"/>
      <c r="F453" s="451"/>
      <c r="G453" s="451"/>
      <c r="H453" s="451"/>
      <c r="I453" s="116" t="s">
        <v>1869</v>
      </c>
      <c r="J453" s="180"/>
      <c r="K453" s="251" t="str">
        <f t="shared" si="8"/>
        <v/>
      </c>
      <c r="L453" s="241"/>
      <c r="M453" s="241"/>
      <c r="N453" s="241"/>
      <c r="O453" s="241"/>
      <c r="P453" s="22"/>
      <c r="Q453" s="22"/>
      <c r="R453" s="22"/>
    </row>
    <row r="454" spans="1:18" s="108" customFormat="1" ht="70.150000000000006" customHeight="1">
      <c r="A454" s="369" t="s">
        <v>1128</v>
      </c>
      <c r="B454" s="113"/>
      <c r="C454" s="449" t="s">
        <v>381</v>
      </c>
      <c r="D454" s="451"/>
      <c r="E454" s="451"/>
      <c r="F454" s="451"/>
      <c r="G454" s="451"/>
      <c r="H454" s="451"/>
      <c r="I454" s="116" t="s">
        <v>1870</v>
      </c>
      <c r="J454" s="180"/>
      <c r="K454" s="251" t="str">
        <f t="shared" si="8"/>
        <v/>
      </c>
      <c r="L454" s="241"/>
      <c r="M454" s="241"/>
      <c r="N454" s="241"/>
      <c r="O454" s="241"/>
      <c r="P454" s="22"/>
      <c r="Q454" s="22"/>
      <c r="R454" s="22"/>
    </row>
    <row r="455" spans="1:18" s="108" customFormat="1" ht="70.150000000000006" customHeight="1">
      <c r="A455" s="369" t="s">
        <v>1130</v>
      </c>
      <c r="B455" s="113"/>
      <c r="C455" s="449" t="s">
        <v>2237</v>
      </c>
      <c r="D455" s="518"/>
      <c r="E455" s="518"/>
      <c r="F455" s="518"/>
      <c r="G455" s="518"/>
      <c r="H455" s="518"/>
      <c r="I455" s="129" t="s">
        <v>1690</v>
      </c>
      <c r="J455" s="180"/>
      <c r="K455" s="251" t="str">
        <f t="shared" si="8"/>
        <v/>
      </c>
      <c r="L455" s="241"/>
      <c r="M455" s="241"/>
      <c r="N455" s="241"/>
      <c r="O455" s="241"/>
      <c r="P455" s="22"/>
      <c r="Q455" s="22"/>
      <c r="R455" s="22"/>
    </row>
    <row r="456" spans="1:18" s="108" customFormat="1" ht="78">
      <c r="A456" s="369" t="s">
        <v>1132</v>
      </c>
      <c r="B456" s="113"/>
      <c r="C456" s="449" t="s">
        <v>384</v>
      </c>
      <c r="D456" s="451"/>
      <c r="E456" s="451"/>
      <c r="F456" s="451"/>
      <c r="G456" s="451"/>
      <c r="H456" s="451"/>
      <c r="I456" s="129" t="s">
        <v>385</v>
      </c>
      <c r="J456" s="180"/>
      <c r="K456" s="251" t="str">
        <f t="shared" si="8"/>
        <v/>
      </c>
      <c r="L456" s="241"/>
      <c r="M456" s="241"/>
      <c r="N456" s="241"/>
      <c r="O456" s="241"/>
      <c r="P456" s="22"/>
      <c r="Q456" s="22"/>
      <c r="R456" s="22"/>
    </row>
    <row r="457" spans="1:18" s="108" customFormat="1" ht="70.150000000000006" customHeight="1">
      <c r="A457" s="369" t="s">
        <v>1133</v>
      </c>
      <c r="B457" s="113"/>
      <c r="C457" s="449" t="s">
        <v>386</v>
      </c>
      <c r="D457" s="451"/>
      <c r="E457" s="451"/>
      <c r="F457" s="451"/>
      <c r="G457" s="451"/>
      <c r="H457" s="451"/>
      <c r="I457" s="129" t="s">
        <v>387</v>
      </c>
      <c r="J457" s="180"/>
      <c r="K457" s="251" t="str">
        <f t="shared" si="8"/>
        <v/>
      </c>
      <c r="L457" s="241"/>
      <c r="M457" s="241"/>
      <c r="N457" s="241"/>
      <c r="O457" s="241"/>
      <c r="P457" s="22"/>
      <c r="Q457" s="22"/>
      <c r="R457" s="22"/>
    </row>
    <row r="458" spans="1:18" s="108" customFormat="1" ht="70.150000000000006" customHeight="1">
      <c r="A458" s="369" t="s">
        <v>1134</v>
      </c>
      <c r="B458" s="113"/>
      <c r="C458" s="449" t="s">
        <v>388</v>
      </c>
      <c r="D458" s="451"/>
      <c r="E458" s="451"/>
      <c r="F458" s="451"/>
      <c r="G458" s="451"/>
      <c r="H458" s="451"/>
      <c r="I458" s="129" t="s">
        <v>1691</v>
      </c>
      <c r="J458" s="180"/>
      <c r="K458" s="251" t="str">
        <f t="shared" si="8"/>
        <v/>
      </c>
      <c r="L458" s="241"/>
      <c r="M458" s="241"/>
      <c r="N458" s="241"/>
      <c r="O458" s="241"/>
      <c r="P458" s="22"/>
      <c r="Q458" s="22"/>
      <c r="R458" s="22"/>
    </row>
    <row r="459" spans="1:18" s="108" customFormat="1" ht="70.150000000000006" customHeight="1">
      <c r="A459" s="369" t="s">
        <v>1136</v>
      </c>
      <c r="B459" s="113"/>
      <c r="C459" s="449" t="s">
        <v>390</v>
      </c>
      <c r="D459" s="451"/>
      <c r="E459" s="451"/>
      <c r="F459" s="451"/>
      <c r="G459" s="451"/>
      <c r="H459" s="451"/>
      <c r="I459" s="129" t="s">
        <v>2238</v>
      </c>
      <c r="J459" s="180"/>
      <c r="K459" s="251" t="str">
        <f t="shared" si="8"/>
        <v/>
      </c>
      <c r="L459" s="241"/>
      <c r="M459" s="241"/>
      <c r="N459" s="241"/>
      <c r="O459" s="241"/>
      <c r="P459" s="22"/>
      <c r="Q459" s="22"/>
      <c r="R459" s="22"/>
    </row>
    <row r="460" spans="1:18" s="1" customFormat="1" ht="17.25" customHeight="1">
      <c r="A460" s="277"/>
      <c r="B460" s="19"/>
      <c r="C460" s="19"/>
      <c r="D460" s="19"/>
      <c r="E460" s="19"/>
      <c r="F460" s="19"/>
      <c r="G460" s="19"/>
      <c r="H460" s="15"/>
      <c r="I460" s="15"/>
      <c r="J460" s="87"/>
      <c r="K460" s="89"/>
      <c r="L460" s="241"/>
      <c r="M460" s="241"/>
      <c r="N460" s="241"/>
      <c r="O460" s="241"/>
      <c r="P460" s="22"/>
      <c r="Q460" s="22"/>
      <c r="R460" s="22"/>
    </row>
    <row r="461" spans="1:18" s="82" customFormat="1" ht="17.25" customHeight="1">
      <c r="A461" s="277"/>
      <c r="B461" s="83"/>
      <c r="C461" s="60"/>
      <c r="D461" s="60"/>
      <c r="E461" s="60"/>
      <c r="F461" s="60"/>
      <c r="G461" s="60"/>
      <c r="H461" s="90"/>
      <c r="I461" s="90"/>
      <c r="J461" s="87"/>
      <c r="K461" s="89"/>
      <c r="L461" s="241"/>
      <c r="M461" s="241"/>
      <c r="N461" s="241"/>
      <c r="O461" s="241"/>
      <c r="P461" s="22"/>
      <c r="Q461" s="22"/>
      <c r="R461" s="22"/>
    </row>
    <row r="462" spans="1:18" s="1" customFormat="1" ht="17.25" customHeight="1">
      <c r="A462" s="277"/>
      <c r="B462" s="113"/>
      <c r="C462" s="4"/>
      <c r="D462" s="4"/>
      <c r="E462" s="4"/>
      <c r="F462" s="4"/>
      <c r="G462" s="4"/>
      <c r="H462" s="308"/>
      <c r="I462" s="308"/>
      <c r="J462" s="59"/>
      <c r="K462" s="101"/>
      <c r="L462" s="241"/>
      <c r="M462" s="241"/>
      <c r="N462" s="241"/>
      <c r="O462" s="241"/>
      <c r="P462" s="22"/>
      <c r="Q462" s="22"/>
      <c r="R462" s="22"/>
    </row>
    <row r="463" spans="1:18" s="1" customFormat="1" ht="17.25" customHeight="1">
      <c r="A463" s="277"/>
      <c r="B463" s="19" t="s">
        <v>399</v>
      </c>
      <c r="C463" s="19"/>
      <c r="D463" s="19"/>
      <c r="E463" s="19"/>
      <c r="F463" s="19"/>
      <c r="G463" s="19"/>
      <c r="H463" s="15"/>
      <c r="I463" s="15"/>
      <c r="J463" s="59"/>
      <c r="K463" s="101"/>
      <c r="L463" s="241"/>
      <c r="M463" s="241"/>
      <c r="N463" s="241"/>
      <c r="O463" s="241"/>
      <c r="P463" s="22"/>
      <c r="Q463" s="22"/>
      <c r="R463" s="22"/>
    </row>
    <row r="464" spans="1:18">
      <c r="A464" s="277"/>
      <c r="B464" s="19"/>
      <c r="C464" s="19"/>
      <c r="D464" s="19"/>
      <c r="E464" s="19"/>
      <c r="F464" s="19"/>
      <c r="G464" s="19"/>
      <c r="H464" s="15"/>
      <c r="I464" s="15"/>
      <c r="L464" s="241"/>
      <c r="M464" s="241"/>
      <c r="N464" s="241"/>
      <c r="O464" s="241"/>
      <c r="P464" s="22"/>
      <c r="Q464" s="22"/>
      <c r="R464" s="22"/>
    </row>
    <row r="465" spans="1:18" s="2" customFormat="1">
      <c r="A465" s="277"/>
      <c r="B465" s="19"/>
      <c r="C465" s="4"/>
      <c r="D465" s="4"/>
      <c r="E465" s="4"/>
      <c r="F465" s="4"/>
      <c r="G465" s="4"/>
      <c r="H465" s="308"/>
      <c r="I465" s="308"/>
      <c r="J465" s="74" t="s">
        <v>68</v>
      </c>
      <c r="K465" s="167"/>
      <c r="L465" s="241"/>
      <c r="M465" s="241"/>
      <c r="N465" s="241"/>
      <c r="O465" s="241"/>
      <c r="P465" s="22"/>
      <c r="Q465" s="22"/>
      <c r="R465" s="22"/>
    </row>
    <row r="466" spans="1:18" s="2" customFormat="1">
      <c r="A466" s="277"/>
      <c r="C466" s="60"/>
      <c r="D466" s="4"/>
      <c r="E466" s="4"/>
      <c r="F466" s="4"/>
      <c r="G466" s="4"/>
      <c r="H466" s="308"/>
      <c r="I466" s="65" t="s">
        <v>1072</v>
      </c>
      <c r="J466" s="66"/>
      <c r="K466" s="168"/>
      <c r="L466" s="241"/>
      <c r="M466" s="241"/>
      <c r="N466" s="241"/>
      <c r="O466" s="241"/>
      <c r="P466" s="22"/>
      <c r="Q466" s="22"/>
      <c r="R466" s="22"/>
    </row>
    <row r="467" spans="1:18" s="108" customFormat="1" ht="70.150000000000006" customHeight="1">
      <c r="A467" s="369" t="s">
        <v>1171</v>
      </c>
      <c r="C467" s="449" t="s">
        <v>400</v>
      </c>
      <c r="D467" s="449"/>
      <c r="E467" s="449"/>
      <c r="F467" s="449"/>
      <c r="G467" s="449"/>
      <c r="H467" s="449"/>
      <c r="I467" s="325" t="s">
        <v>1172</v>
      </c>
      <c r="J467" s="180"/>
      <c r="K467" s="251" t="str">
        <f t="shared" ref="K467:K482" si="9">IF(OR(COUNTIF(J467,"未確認")&gt;0,COUNTIF(J467,"*")&gt;0),"※","")</f>
        <v/>
      </c>
      <c r="L467" s="241"/>
      <c r="M467" s="241"/>
      <c r="N467" s="241"/>
      <c r="O467" s="241"/>
      <c r="P467" s="22"/>
      <c r="Q467" s="22"/>
      <c r="R467" s="22"/>
    </row>
    <row r="468" spans="1:18" s="108" customFormat="1" ht="70.150000000000006" customHeight="1">
      <c r="A468" s="369" t="s">
        <v>1173</v>
      </c>
      <c r="B468" s="83"/>
      <c r="C468" s="449" t="s">
        <v>1174</v>
      </c>
      <c r="D468" s="451"/>
      <c r="E468" s="451"/>
      <c r="F468" s="451"/>
      <c r="G468" s="451"/>
      <c r="H468" s="451"/>
      <c r="I468" s="325" t="s">
        <v>402</v>
      </c>
      <c r="J468" s="180"/>
      <c r="K468" s="251" t="str">
        <f t="shared" si="9"/>
        <v/>
      </c>
      <c r="L468" s="241"/>
      <c r="M468" s="241"/>
      <c r="N468" s="241"/>
      <c r="O468" s="241"/>
      <c r="P468" s="22"/>
      <c r="Q468" s="22"/>
      <c r="R468" s="22"/>
    </row>
    <row r="469" spans="1:18" s="108" customFormat="1" ht="84" customHeight="1">
      <c r="A469" s="369" t="s">
        <v>1175</v>
      </c>
      <c r="B469" s="83"/>
      <c r="C469" s="449" t="s">
        <v>2239</v>
      </c>
      <c r="D469" s="451"/>
      <c r="E469" s="451"/>
      <c r="F469" s="451"/>
      <c r="G469" s="451"/>
      <c r="H469" s="451"/>
      <c r="I469" s="325" t="s">
        <v>1177</v>
      </c>
      <c r="J469" s="180"/>
      <c r="K469" s="251" t="str">
        <f t="shared" si="9"/>
        <v/>
      </c>
      <c r="L469" s="241"/>
      <c r="M469" s="241"/>
      <c r="N469" s="241"/>
      <c r="O469" s="241"/>
      <c r="P469" s="22"/>
      <c r="Q469" s="22"/>
      <c r="R469" s="22"/>
    </row>
    <row r="470" spans="1:18" s="108" customFormat="1" ht="56.1" customHeight="1">
      <c r="A470" s="369" t="s">
        <v>1178</v>
      </c>
      <c r="B470" s="83"/>
      <c r="C470" s="449" t="s">
        <v>405</v>
      </c>
      <c r="D470" s="451"/>
      <c r="E470" s="451"/>
      <c r="F470" s="451"/>
      <c r="G470" s="451"/>
      <c r="H470" s="451"/>
      <c r="I470" s="314" t="s">
        <v>406</v>
      </c>
      <c r="J470" s="180"/>
      <c r="K470" s="251" t="str">
        <f t="shared" si="9"/>
        <v/>
      </c>
      <c r="L470" s="241"/>
      <c r="M470" s="241"/>
      <c r="N470" s="241"/>
      <c r="O470" s="241"/>
      <c r="P470" s="22"/>
      <c r="Q470" s="22"/>
      <c r="R470" s="22"/>
    </row>
    <row r="471" spans="1:18" s="108" customFormat="1" ht="84" customHeight="1">
      <c r="A471" s="369" t="s">
        <v>1180</v>
      </c>
      <c r="B471" s="83"/>
      <c r="C471" s="449" t="s">
        <v>407</v>
      </c>
      <c r="D471" s="451"/>
      <c r="E471" s="451"/>
      <c r="F471" s="451"/>
      <c r="G471" s="451"/>
      <c r="H471" s="451"/>
      <c r="I471" s="325" t="s">
        <v>1181</v>
      </c>
      <c r="J471" s="180"/>
      <c r="K471" s="251" t="str">
        <f t="shared" si="9"/>
        <v/>
      </c>
      <c r="L471" s="241"/>
      <c r="M471" s="241"/>
      <c r="N471" s="241"/>
      <c r="O471" s="241"/>
      <c r="P471" s="22"/>
      <c r="Q471" s="22"/>
      <c r="R471" s="22"/>
    </row>
    <row r="472" spans="1:18" s="108" customFormat="1" ht="35.1" customHeight="1">
      <c r="A472" s="358" t="s">
        <v>2172</v>
      </c>
      <c r="B472" s="83"/>
      <c r="C472" s="407" t="s">
        <v>633</v>
      </c>
      <c r="D472" s="544"/>
      <c r="E472" s="544"/>
      <c r="F472" s="544"/>
      <c r="G472" s="544"/>
      <c r="H472" s="545"/>
      <c r="I472" s="443" t="s">
        <v>1512</v>
      </c>
      <c r="J472" s="131"/>
      <c r="K472" s="251" t="str">
        <f t="shared" si="9"/>
        <v/>
      </c>
      <c r="L472" s="59"/>
      <c r="M472" s="275"/>
      <c r="N472" s="241"/>
      <c r="O472" s="241"/>
      <c r="P472" s="22"/>
      <c r="Q472" s="22"/>
      <c r="R472" s="22"/>
    </row>
    <row r="473" spans="1:18" s="108" customFormat="1" ht="35.1" customHeight="1">
      <c r="A473" s="358" t="s">
        <v>2173</v>
      </c>
      <c r="B473" s="83"/>
      <c r="C473" s="309"/>
      <c r="D473" s="311"/>
      <c r="E473" s="449" t="s">
        <v>410</v>
      </c>
      <c r="F473" s="451"/>
      <c r="G473" s="451"/>
      <c r="H473" s="451"/>
      <c r="I473" s="439"/>
      <c r="J473" s="131"/>
      <c r="K473" s="251" t="str">
        <f t="shared" si="9"/>
        <v/>
      </c>
      <c r="L473" s="59"/>
      <c r="M473" s="275"/>
      <c r="N473" s="241"/>
      <c r="O473" s="241"/>
      <c r="P473" s="22"/>
      <c r="Q473" s="22"/>
      <c r="R473" s="22"/>
    </row>
    <row r="474" spans="1:18" s="108" customFormat="1" ht="35.1" customHeight="1">
      <c r="A474" s="358" t="s">
        <v>2174</v>
      </c>
      <c r="B474" s="83"/>
      <c r="C474" s="407" t="s">
        <v>411</v>
      </c>
      <c r="D474" s="544"/>
      <c r="E474" s="544"/>
      <c r="F474" s="544"/>
      <c r="G474" s="544"/>
      <c r="H474" s="545"/>
      <c r="I474" s="437" t="s">
        <v>1513</v>
      </c>
      <c r="J474" s="131"/>
      <c r="K474" s="251" t="str">
        <f t="shared" si="9"/>
        <v/>
      </c>
      <c r="L474" s="59"/>
      <c r="M474" s="275"/>
      <c r="N474" s="241"/>
      <c r="O474" s="241"/>
      <c r="P474" s="22"/>
      <c r="Q474" s="22"/>
      <c r="R474" s="22"/>
    </row>
    <row r="475" spans="1:18" s="108" customFormat="1" ht="35.1" customHeight="1">
      <c r="A475" s="358" t="s">
        <v>2175</v>
      </c>
      <c r="B475" s="83"/>
      <c r="C475" s="309"/>
      <c r="D475" s="311"/>
      <c r="E475" s="449" t="s">
        <v>410</v>
      </c>
      <c r="F475" s="451"/>
      <c r="G475" s="451"/>
      <c r="H475" s="451"/>
      <c r="I475" s="489"/>
      <c r="J475" s="131"/>
      <c r="K475" s="251" t="str">
        <f t="shared" si="9"/>
        <v/>
      </c>
      <c r="L475" s="59"/>
      <c r="M475" s="275"/>
      <c r="N475" s="241"/>
      <c r="O475" s="241"/>
      <c r="P475" s="22"/>
      <c r="Q475" s="22"/>
      <c r="R475" s="22"/>
    </row>
    <row r="476" spans="1:18" s="108" customFormat="1" ht="42" customHeight="1">
      <c r="A476" s="358" t="s">
        <v>2176</v>
      </c>
      <c r="B476" s="83"/>
      <c r="C476" s="404" t="s">
        <v>412</v>
      </c>
      <c r="D476" s="540"/>
      <c r="E476" s="540"/>
      <c r="F476" s="540"/>
      <c r="G476" s="540"/>
      <c r="H476" s="541"/>
      <c r="I476" s="116" t="s">
        <v>1876</v>
      </c>
      <c r="J476" s="180"/>
      <c r="K476" s="251" t="str">
        <f t="shared" si="9"/>
        <v/>
      </c>
      <c r="L476" s="59"/>
      <c r="M476" s="275"/>
      <c r="N476" s="241"/>
      <c r="O476" s="241"/>
      <c r="P476" s="22"/>
      <c r="Q476" s="22"/>
      <c r="R476" s="22"/>
    </row>
    <row r="477" spans="1:18" s="108" customFormat="1" ht="56.1" customHeight="1">
      <c r="A477" s="369" t="s">
        <v>1190</v>
      </c>
      <c r="B477" s="83"/>
      <c r="C477" s="404" t="s">
        <v>413</v>
      </c>
      <c r="D477" s="535"/>
      <c r="E477" s="535"/>
      <c r="F477" s="535"/>
      <c r="G477" s="535"/>
      <c r="H477" s="536"/>
      <c r="I477" s="116" t="s">
        <v>414</v>
      </c>
      <c r="J477" s="180"/>
      <c r="K477" s="251" t="str">
        <f t="shared" si="9"/>
        <v/>
      </c>
      <c r="L477" s="241"/>
      <c r="M477" s="241"/>
      <c r="N477" s="241"/>
      <c r="O477" s="241"/>
      <c r="P477" s="22"/>
      <c r="Q477" s="22"/>
      <c r="R477" s="22"/>
    </row>
    <row r="478" spans="1:18" s="108" customFormat="1" ht="56.1" customHeight="1">
      <c r="A478" s="369" t="s">
        <v>1191</v>
      </c>
      <c r="B478" s="83"/>
      <c r="C478" s="404" t="s">
        <v>1192</v>
      </c>
      <c r="D478" s="535"/>
      <c r="E478" s="535"/>
      <c r="F478" s="535"/>
      <c r="G478" s="535"/>
      <c r="H478" s="536"/>
      <c r="I478" s="116" t="s">
        <v>415</v>
      </c>
      <c r="J478" s="180"/>
      <c r="K478" s="251" t="str">
        <f t="shared" si="9"/>
        <v/>
      </c>
      <c r="L478" s="241"/>
      <c r="M478" s="241"/>
      <c r="N478" s="241"/>
      <c r="O478" s="241"/>
      <c r="P478" s="22"/>
      <c r="Q478" s="22"/>
      <c r="R478" s="22"/>
    </row>
    <row r="479" spans="1:18" s="1" customFormat="1" ht="56.1" customHeight="1">
      <c r="A479" s="369" t="s">
        <v>1193</v>
      </c>
      <c r="B479" s="83"/>
      <c r="C479" s="404" t="s">
        <v>416</v>
      </c>
      <c r="D479" s="535"/>
      <c r="E479" s="535"/>
      <c r="F479" s="535"/>
      <c r="G479" s="535"/>
      <c r="H479" s="536"/>
      <c r="I479" s="116" t="s">
        <v>417</v>
      </c>
      <c r="J479" s="180"/>
      <c r="K479" s="251" t="str">
        <f t="shared" si="9"/>
        <v/>
      </c>
      <c r="L479" s="241"/>
      <c r="M479" s="241"/>
      <c r="N479" s="241"/>
      <c r="O479" s="241"/>
      <c r="P479" s="22"/>
      <c r="Q479" s="22"/>
      <c r="R479" s="22"/>
    </row>
    <row r="480" spans="1:18" s="1" customFormat="1" ht="56.1" customHeight="1">
      <c r="A480" s="369" t="s">
        <v>1194</v>
      </c>
      <c r="B480" s="83"/>
      <c r="C480" s="404" t="s">
        <v>418</v>
      </c>
      <c r="D480" s="535"/>
      <c r="E480" s="535"/>
      <c r="F480" s="535"/>
      <c r="G480" s="535"/>
      <c r="H480" s="536"/>
      <c r="I480" s="116" t="s">
        <v>1878</v>
      </c>
      <c r="J480" s="180"/>
      <c r="K480" s="251" t="str">
        <f t="shared" si="9"/>
        <v/>
      </c>
      <c r="L480" s="241"/>
      <c r="M480" s="241"/>
      <c r="N480" s="241"/>
      <c r="O480" s="241"/>
      <c r="P480" s="22"/>
      <c r="Q480" s="22"/>
      <c r="R480" s="22"/>
    </row>
    <row r="481" spans="1:18" s="1" customFormat="1" ht="42" customHeight="1">
      <c r="A481" s="369" t="s">
        <v>1196</v>
      </c>
      <c r="B481" s="83"/>
      <c r="C481" s="404" t="s">
        <v>420</v>
      </c>
      <c r="D481" s="535"/>
      <c r="E481" s="535"/>
      <c r="F481" s="535"/>
      <c r="G481" s="535"/>
      <c r="H481" s="536"/>
      <c r="I481" s="354" t="s">
        <v>421</v>
      </c>
      <c r="J481" s="180"/>
      <c r="K481" s="251" t="str">
        <f t="shared" si="9"/>
        <v/>
      </c>
      <c r="L481" s="241"/>
      <c r="M481" s="241"/>
      <c r="N481" s="241"/>
      <c r="O481" s="241"/>
      <c r="P481" s="22"/>
      <c r="Q481" s="22"/>
      <c r="R481" s="22"/>
    </row>
    <row r="482" spans="1:18" s="1" customFormat="1" ht="56.1" customHeight="1">
      <c r="A482" s="369" t="s">
        <v>1197</v>
      </c>
      <c r="B482" s="83"/>
      <c r="C482" s="404" t="s">
        <v>422</v>
      </c>
      <c r="D482" s="535"/>
      <c r="E482" s="535"/>
      <c r="F482" s="535"/>
      <c r="G482" s="535"/>
      <c r="H482" s="536"/>
      <c r="I482" s="116" t="s">
        <v>2020</v>
      </c>
      <c r="J482" s="180"/>
      <c r="K482" s="251" t="str">
        <f t="shared" si="9"/>
        <v/>
      </c>
      <c r="L482" s="241"/>
      <c r="M482" s="241"/>
      <c r="N482" s="241"/>
      <c r="O482" s="241"/>
      <c r="P482" s="22"/>
      <c r="Q482" s="22"/>
      <c r="R482" s="22"/>
    </row>
    <row r="483" spans="1:18" s="1" customFormat="1">
      <c r="A483" s="277"/>
      <c r="B483" s="19"/>
      <c r="C483" s="19"/>
      <c r="D483" s="19"/>
      <c r="E483" s="19"/>
      <c r="F483" s="19"/>
      <c r="G483" s="19"/>
      <c r="H483" s="15"/>
      <c r="I483" s="15"/>
      <c r="J483" s="87"/>
      <c r="K483" s="89"/>
      <c r="L483" s="241"/>
      <c r="M483" s="241"/>
      <c r="N483" s="241"/>
      <c r="O483" s="241"/>
      <c r="P483" s="22"/>
      <c r="Q483" s="22"/>
      <c r="R483" s="22"/>
    </row>
    <row r="484" spans="1:18" s="82" customFormat="1">
      <c r="A484" s="277"/>
      <c r="B484" s="83"/>
      <c r="C484" s="60"/>
      <c r="D484" s="60"/>
      <c r="E484" s="60"/>
      <c r="F484" s="60"/>
      <c r="G484" s="60"/>
      <c r="H484" s="90"/>
      <c r="I484" s="90"/>
      <c r="J484" s="87"/>
      <c r="K484" s="89"/>
      <c r="L484" s="241"/>
      <c r="M484" s="241"/>
      <c r="N484" s="241"/>
      <c r="O484" s="241"/>
      <c r="P484" s="22"/>
      <c r="Q484" s="22"/>
      <c r="R484" s="22"/>
    </row>
    <row r="485" spans="1:18" s="1" customFormat="1">
      <c r="A485" s="277"/>
      <c r="B485" s="83"/>
      <c r="C485" s="4"/>
      <c r="D485" s="4"/>
      <c r="E485" s="126"/>
      <c r="F485" s="126"/>
      <c r="G485" s="126"/>
      <c r="H485" s="127"/>
      <c r="I485" s="127"/>
      <c r="J485" s="87"/>
      <c r="K485" s="89"/>
      <c r="L485" s="241"/>
      <c r="M485" s="241"/>
      <c r="N485" s="241"/>
      <c r="O485" s="241"/>
      <c r="P485" s="22"/>
      <c r="Q485" s="22"/>
      <c r="R485" s="22"/>
    </row>
    <row r="486" spans="1:18" s="1" customFormat="1">
      <c r="A486" s="277"/>
      <c r="B486" s="19" t="s">
        <v>423</v>
      </c>
      <c r="C486" s="44"/>
      <c r="D486" s="44"/>
      <c r="E486" s="44"/>
      <c r="F486" s="44"/>
      <c r="G486" s="44"/>
      <c r="H486" s="15"/>
      <c r="I486" s="15"/>
      <c r="J486" s="87"/>
      <c r="K486" s="89"/>
      <c r="L486" s="241"/>
      <c r="M486" s="241"/>
      <c r="N486" s="241"/>
      <c r="O486" s="241"/>
      <c r="P486" s="22"/>
      <c r="Q486" s="22"/>
      <c r="R486" s="22"/>
    </row>
    <row r="487" spans="1:18">
      <c r="A487" s="277"/>
      <c r="B487" s="19"/>
      <c r="C487" s="19"/>
      <c r="D487" s="19"/>
      <c r="E487" s="19"/>
      <c r="F487" s="19"/>
      <c r="G487" s="19"/>
      <c r="H487" s="15"/>
      <c r="I487" s="15"/>
      <c r="L487" s="241"/>
      <c r="M487" s="241"/>
      <c r="N487" s="241"/>
      <c r="O487" s="241"/>
      <c r="P487" s="22"/>
      <c r="Q487" s="22"/>
      <c r="R487" s="22"/>
    </row>
    <row r="488" spans="1:18">
      <c r="A488" s="277"/>
      <c r="B488" s="19"/>
      <c r="C488" s="4"/>
      <c r="D488" s="4"/>
      <c r="F488" s="4"/>
      <c r="G488" s="4"/>
      <c r="H488" s="308"/>
      <c r="I488" s="308"/>
      <c r="J488" s="74" t="s">
        <v>68</v>
      </c>
      <c r="K488" s="167"/>
      <c r="L488" s="241"/>
      <c r="M488" s="241"/>
      <c r="N488" s="241"/>
      <c r="O488" s="241"/>
      <c r="P488" s="22"/>
      <c r="Q488" s="22"/>
      <c r="R488" s="22"/>
    </row>
    <row r="489" spans="1:18">
      <c r="A489" s="277"/>
      <c r="B489" s="2"/>
      <c r="C489" s="60"/>
      <c r="D489" s="4"/>
      <c r="F489" s="4"/>
      <c r="G489" s="4"/>
      <c r="H489" s="308"/>
      <c r="I489" s="65" t="s">
        <v>1526</v>
      </c>
      <c r="J489" s="66"/>
      <c r="K489" s="168"/>
      <c r="L489" s="241"/>
      <c r="M489" s="241"/>
      <c r="N489" s="241"/>
      <c r="O489" s="241"/>
      <c r="P489" s="22"/>
      <c r="Q489" s="22"/>
      <c r="R489" s="22"/>
    </row>
    <row r="490" spans="1:18" s="112" customFormat="1" ht="71.25" customHeight="1">
      <c r="A490" s="369" t="s">
        <v>1199</v>
      </c>
      <c r="B490" s="108"/>
      <c r="C490" s="449" t="s">
        <v>634</v>
      </c>
      <c r="D490" s="449"/>
      <c r="E490" s="449"/>
      <c r="F490" s="449"/>
      <c r="G490" s="449"/>
      <c r="H490" s="449"/>
      <c r="I490" s="510" t="s">
        <v>2240</v>
      </c>
      <c r="J490" s="180"/>
      <c r="K490" s="251" t="str">
        <f t="shared" ref="K490:K500" si="10">IF(OR(COUNTIF(J490,"未確認")&gt;0,COUNTIF(J490,"*")&gt;0),"※","")</f>
        <v/>
      </c>
      <c r="L490" s="59"/>
      <c r="M490" s="262"/>
      <c r="N490" s="241"/>
      <c r="O490" s="241"/>
      <c r="P490" s="22"/>
      <c r="Q490" s="22"/>
      <c r="R490" s="22"/>
    </row>
    <row r="491" spans="1:18" s="112" customFormat="1" ht="71.25" customHeight="1">
      <c r="A491" s="369" t="s">
        <v>1201</v>
      </c>
      <c r="B491" s="108"/>
      <c r="C491" s="449" t="s">
        <v>636</v>
      </c>
      <c r="D491" s="449"/>
      <c r="E491" s="449"/>
      <c r="F491" s="449"/>
      <c r="G491" s="449"/>
      <c r="H491" s="449"/>
      <c r="I491" s="511"/>
      <c r="J491" s="180"/>
      <c r="K491" s="251" t="str">
        <f t="shared" si="10"/>
        <v/>
      </c>
      <c r="L491" s="59"/>
      <c r="M491" s="262"/>
      <c r="N491" s="241"/>
      <c r="O491" s="241"/>
      <c r="P491" s="22"/>
      <c r="Q491" s="22"/>
      <c r="R491" s="22"/>
    </row>
    <row r="492" spans="1:18" s="112" customFormat="1" ht="71.25" customHeight="1">
      <c r="A492" s="369" t="s">
        <v>1202</v>
      </c>
      <c r="B492" s="108"/>
      <c r="C492" s="449" t="s">
        <v>1203</v>
      </c>
      <c r="D492" s="449"/>
      <c r="E492" s="449"/>
      <c r="F492" s="449"/>
      <c r="G492" s="449"/>
      <c r="H492" s="449"/>
      <c r="I492" s="512"/>
      <c r="J492" s="180"/>
      <c r="K492" s="251" t="str">
        <f t="shared" si="10"/>
        <v/>
      </c>
      <c r="L492" s="241"/>
      <c r="M492" s="241"/>
      <c r="N492" s="241"/>
      <c r="O492" s="241"/>
      <c r="P492" s="22"/>
      <c r="Q492" s="22"/>
      <c r="R492" s="22"/>
    </row>
    <row r="493" spans="1:18" s="112" customFormat="1" ht="56.1" customHeight="1">
      <c r="A493" s="369" t="s">
        <v>1204</v>
      </c>
      <c r="B493" s="108"/>
      <c r="C493" s="449" t="s">
        <v>1205</v>
      </c>
      <c r="D493" s="449"/>
      <c r="E493" s="449"/>
      <c r="F493" s="449"/>
      <c r="G493" s="449"/>
      <c r="H493" s="449"/>
      <c r="I493" s="199" t="s">
        <v>2241</v>
      </c>
      <c r="J493" s="180"/>
      <c r="K493" s="251" t="str">
        <f t="shared" si="10"/>
        <v/>
      </c>
      <c r="L493" s="241"/>
      <c r="M493" s="241"/>
      <c r="N493" s="241"/>
      <c r="O493" s="241"/>
      <c r="P493" s="22"/>
      <c r="Q493" s="22"/>
      <c r="R493" s="22"/>
    </row>
    <row r="494" spans="1:18" s="112" customFormat="1" ht="84" customHeight="1">
      <c r="A494" s="369" t="s">
        <v>1206</v>
      </c>
      <c r="B494" s="108"/>
      <c r="C494" s="449" t="s">
        <v>1933</v>
      </c>
      <c r="D494" s="449"/>
      <c r="E494" s="449"/>
      <c r="F494" s="449"/>
      <c r="G494" s="449"/>
      <c r="H494" s="449"/>
      <c r="I494" s="116" t="s">
        <v>2242</v>
      </c>
      <c r="J494" s="180"/>
      <c r="K494" s="251" t="str">
        <f t="shared" si="10"/>
        <v/>
      </c>
      <c r="L494" s="241"/>
      <c r="M494" s="241"/>
      <c r="N494" s="241"/>
      <c r="O494" s="241"/>
      <c r="P494" s="22"/>
      <c r="Q494" s="22"/>
      <c r="R494" s="22"/>
    </row>
    <row r="495" spans="1:18" s="112" customFormat="1" ht="98.1" customHeight="1">
      <c r="A495" s="369" t="s">
        <v>1209</v>
      </c>
      <c r="B495" s="108"/>
      <c r="C495" s="449" t="s">
        <v>1518</v>
      </c>
      <c r="D495" s="449"/>
      <c r="E495" s="449"/>
      <c r="F495" s="449"/>
      <c r="G495" s="449"/>
      <c r="H495" s="449"/>
      <c r="I495" s="129" t="s">
        <v>1935</v>
      </c>
      <c r="J495" s="180"/>
      <c r="K495" s="251" t="str">
        <f t="shared" si="10"/>
        <v/>
      </c>
      <c r="L495" s="241"/>
      <c r="M495" s="241"/>
      <c r="N495" s="241"/>
      <c r="O495" s="241"/>
      <c r="P495" s="22"/>
      <c r="Q495" s="22"/>
      <c r="R495" s="22"/>
    </row>
    <row r="496" spans="1:18" s="112" customFormat="1" ht="70.150000000000006" customHeight="1">
      <c r="A496" s="369" t="s">
        <v>1212</v>
      </c>
      <c r="B496" s="113"/>
      <c r="C496" s="449" t="s">
        <v>639</v>
      </c>
      <c r="D496" s="518"/>
      <c r="E496" s="518"/>
      <c r="F496" s="518"/>
      <c r="G496" s="518"/>
      <c r="H496" s="518"/>
      <c r="I496" s="116" t="s">
        <v>2243</v>
      </c>
      <c r="J496" s="180"/>
      <c r="K496" s="251" t="str">
        <f t="shared" si="10"/>
        <v/>
      </c>
      <c r="L496" s="241"/>
      <c r="M496" s="241"/>
      <c r="N496" s="241"/>
      <c r="O496" s="241"/>
      <c r="P496" s="22"/>
      <c r="Q496" s="22"/>
      <c r="R496" s="22"/>
    </row>
    <row r="497" spans="1:18" s="112" customFormat="1" ht="98.1" customHeight="1">
      <c r="A497" s="369" t="s">
        <v>1214</v>
      </c>
      <c r="B497" s="113"/>
      <c r="C497" s="449" t="s">
        <v>1215</v>
      </c>
      <c r="D497" s="451"/>
      <c r="E497" s="451"/>
      <c r="F497" s="451"/>
      <c r="G497" s="451"/>
      <c r="H497" s="451"/>
      <c r="I497" s="116" t="s">
        <v>2244</v>
      </c>
      <c r="J497" s="180"/>
      <c r="K497" s="251" t="str">
        <f t="shared" si="10"/>
        <v/>
      </c>
      <c r="L497" s="241"/>
      <c r="M497" s="241"/>
      <c r="N497" s="241"/>
      <c r="O497" s="241"/>
      <c r="P497" s="22"/>
      <c r="Q497" s="22"/>
      <c r="R497" s="22"/>
    </row>
    <row r="498" spans="1:18" s="112" customFormat="1" ht="84" customHeight="1">
      <c r="A498" s="369" t="s">
        <v>1217</v>
      </c>
      <c r="B498" s="113"/>
      <c r="C498" s="449" t="s">
        <v>2245</v>
      </c>
      <c r="D498" s="518"/>
      <c r="E498" s="518"/>
      <c r="F498" s="518"/>
      <c r="G498" s="518"/>
      <c r="H498" s="518"/>
      <c r="I498" s="116" t="s">
        <v>1718</v>
      </c>
      <c r="J498" s="180"/>
      <c r="K498" s="251" t="str">
        <f t="shared" si="10"/>
        <v/>
      </c>
      <c r="L498" s="59"/>
      <c r="M498" s="262"/>
      <c r="N498" s="241"/>
      <c r="O498" s="241"/>
      <c r="P498" s="22"/>
      <c r="Q498" s="22"/>
      <c r="R498" s="22"/>
    </row>
    <row r="499" spans="1:18" s="112" customFormat="1" ht="70.150000000000006" customHeight="1">
      <c r="A499" s="369" t="s">
        <v>1219</v>
      </c>
      <c r="B499" s="113"/>
      <c r="C499" s="449" t="s">
        <v>1220</v>
      </c>
      <c r="D499" s="451"/>
      <c r="E499" s="451"/>
      <c r="F499" s="451"/>
      <c r="G499" s="451"/>
      <c r="H499" s="451"/>
      <c r="I499" s="116" t="s">
        <v>2246</v>
      </c>
      <c r="J499" s="180"/>
      <c r="K499" s="251" t="str">
        <f t="shared" si="10"/>
        <v/>
      </c>
      <c r="L499" s="241"/>
      <c r="M499" s="241"/>
      <c r="N499" s="241"/>
      <c r="O499" s="241"/>
      <c r="P499" s="22"/>
      <c r="Q499" s="22"/>
      <c r="R499" s="22"/>
    </row>
    <row r="500" spans="1:18" s="112" customFormat="1" ht="84" customHeight="1">
      <c r="A500" s="369" t="s">
        <v>1222</v>
      </c>
      <c r="B500" s="113"/>
      <c r="C500" s="449" t="s">
        <v>1223</v>
      </c>
      <c r="D500" s="451"/>
      <c r="E500" s="451"/>
      <c r="F500" s="451"/>
      <c r="G500" s="451"/>
      <c r="H500" s="451"/>
      <c r="I500" s="116" t="s">
        <v>2247</v>
      </c>
      <c r="J500" s="180"/>
      <c r="K500" s="251" t="str">
        <f t="shared" si="10"/>
        <v/>
      </c>
      <c r="L500" s="241"/>
      <c r="M500" s="241"/>
      <c r="N500" s="241"/>
      <c r="O500" s="241"/>
      <c r="P500" s="22"/>
      <c r="Q500" s="22"/>
      <c r="R500" s="22"/>
    </row>
    <row r="501" spans="1:18" s="1" customFormat="1">
      <c r="A501" s="277"/>
      <c r="B501" s="19"/>
      <c r="C501" s="19"/>
      <c r="D501" s="19"/>
      <c r="E501" s="19"/>
      <c r="F501" s="19"/>
      <c r="G501" s="19"/>
      <c r="H501" s="15"/>
      <c r="I501" s="15"/>
      <c r="J501" s="87"/>
      <c r="K501" s="89"/>
      <c r="L501" s="241"/>
      <c r="M501" s="241"/>
      <c r="N501" s="241"/>
      <c r="O501" s="241"/>
      <c r="P501" s="22"/>
      <c r="Q501" s="22"/>
      <c r="R501" s="22"/>
    </row>
    <row r="502" spans="1:18" s="82" customFormat="1">
      <c r="A502" s="277"/>
      <c r="B502" s="83"/>
      <c r="C502" s="60"/>
      <c r="D502" s="60"/>
      <c r="E502" s="60"/>
      <c r="F502" s="60"/>
      <c r="G502" s="60"/>
      <c r="H502" s="90"/>
      <c r="I502" s="90"/>
      <c r="J502" s="87"/>
      <c r="K502" s="89"/>
      <c r="L502" s="241"/>
      <c r="M502" s="241"/>
      <c r="N502" s="241"/>
      <c r="O502" s="241"/>
      <c r="P502" s="22"/>
      <c r="Q502" s="22"/>
      <c r="R502" s="22"/>
    </row>
    <row r="503" spans="1:18" s="108" customFormat="1">
      <c r="A503" s="277"/>
      <c r="B503" s="113"/>
      <c r="C503" s="4"/>
      <c r="D503" s="4"/>
      <c r="E503" s="4"/>
      <c r="F503" s="4"/>
      <c r="G503" s="4"/>
      <c r="H503" s="308"/>
      <c r="I503" s="308"/>
      <c r="J503" s="59"/>
      <c r="K503" s="101"/>
      <c r="L503" s="241"/>
      <c r="M503" s="241"/>
      <c r="N503" s="241"/>
      <c r="O503" s="241"/>
      <c r="P503" s="22"/>
      <c r="Q503" s="22"/>
      <c r="R503" s="22"/>
    </row>
    <row r="504" spans="1:18" s="108" customFormat="1">
      <c r="A504" s="277"/>
      <c r="B504" s="19" t="s">
        <v>434</v>
      </c>
      <c r="C504" s="4"/>
      <c r="D504" s="4"/>
      <c r="E504" s="4"/>
      <c r="F504" s="4"/>
      <c r="G504" s="4"/>
      <c r="H504" s="308"/>
      <c r="I504" s="308"/>
      <c r="J504" s="59"/>
      <c r="K504" s="101"/>
      <c r="L504" s="241"/>
      <c r="M504" s="241"/>
      <c r="N504" s="241"/>
      <c r="O504" s="241"/>
      <c r="P504" s="22"/>
      <c r="Q504" s="22"/>
      <c r="R504" s="22"/>
    </row>
    <row r="505" spans="1:18">
      <c r="A505" s="277"/>
      <c r="B505" s="19"/>
      <c r="C505" s="19"/>
      <c r="D505" s="19"/>
      <c r="E505" s="19"/>
      <c r="F505" s="19"/>
      <c r="G505" s="19"/>
      <c r="H505" s="15"/>
      <c r="I505" s="15"/>
      <c r="L505" s="241"/>
      <c r="M505" s="241"/>
      <c r="N505" s="241"/>
      <c r="O505" s="241"/>
      <c r="P505" s="22"/>
      <c r="Q505" s="22"/>
      <c r="R505" s="22"/>
    </row>
    <row r="506" spans="1:18">
      <c r="A506" s="277"/>
      <c r="B506" s="19"/>
      <c r="C506" s="4"/>
      <c r="D506" s="4"/>
      <c r="F506" s="4"/>
      <c r="G506" s="4"/>
      <c r="H506" s="308"/>
      <c r="I506" s="308"/>
      <c r="J506" s="74" t="s">
        <v>68</v>
      </c>
      <c r="K506" s="167"/>
      <c r="L506" s="241"/>
      <c r="M506" s="241"/>
      <c r="N506" s="241"/>
      <c r="O506" s="241"/>
      <c r="P506" s="22"/>
      <c r="Q506" s="22"/>
      <c r="R506" s="22"/>
    </row>
    <row r="507" spans="1:18">
      <c r="A507" s="277"/>
      <c r="B507" s="2"/>
      <c r="C507" s="60"/>
      <c r="D507" s="4"/>
      <c r="F507" s="4"/>
      <c r="G507" s="4"/>
      <c r="H507" s="308"/>
      <c r="I507" s="65" t="s">
        <v>1302</v>
      </c>
      <c r="J507" s="66"/>
      <c r="K507" s="168"/>
      <c r="L507" s="241"/>
      <c r="M507" s="241"/>
      <c r="N507" s="241"/>
      <c r="O507" s="241"/>
      <c r="P507" s="22"/>
      <c r="Q507" s="22"/>
      <c r="R507" s="22"/>
    </row>
    <row r="508" spans="1:18" s="112" customFormat="1" ht="70.150000000000006" customHeight="1">
      <c r="A508" s="369" t="s">
        <v>1225</v>
      </c>
      <c r="B508" s="108"/>
      <c r="C508" s="404" t="s">
        <v>1226</v>
      </c>
      <c r="D508" s="405"/>
      <c r="E508" s="405"/>
      <c r="F508" s="405"/>
      <c r="G508" s="405"/>
      <c r="H508" s="406"/>
      <c r="I508" s="116" t="s">
        <v>435</v>
      </c>
      <c r="J508" s="180"/>
      <c r="K508" s="251" t="str">
        <f t="shared" ref="K508:K515" si="11">IF(OR(COUNTIF(J508,"未確認")&gt;0,COUNTIF(J508,"*")&gt;0),"※","")</f>
        <v/>
      </c>
      <c r="L508" s="241"/>
      <c r="M508" s="241"/>
      <c r="N508" s="241"/>
      <c r="O508" s="241"/>
      <c r="P508" s="22"/>
      <c r="Q508" s="22"/>
      <c r="R508" s="22"/>
    </row>
    <row r="509" spans="1:18" s="112" customFormat="1" ht="56.1" customHeight="1">
      <c r="A509" s="369" t="s">
        <v>1227</v>
      </c>
      <c r="B509" s="113"/>
      <c r="C509" s="404" t="s">
        <v>2248</v>
      </c>
      <c r="D509" s="535"/>
      <c r="E509" s="535"/>
      <c r="F509" s="535"/>
      <c r="G509" s="535"/>
      <c r="H509" s="536"/>
      <c r="I509" s="116" t="s">
        <v>436</v>
      </c>
      <c r="J509" s="180"/>
      <c r="K509" s="251" t="str">
        <f t="shared" si="11"/>
        <v/>
      </c>
      <c r="L509" s="241"/>
      <c r="M509" s="241"/>
      <c r="N509" s="241"/>
      <c r="O509" s="241"/>
      <c r="P509" s="22"/>
      <c r="Q509" s="22"/>
      <c r="R509" s="22"/>
    </row>
    <row r="510" spans="1:18" s="112" customFormat="1" ht="78">
      <c r="A510" s="369" t="s">
        <v>1229</v>
      </c>
      <c r="B510" s="113"/>
      <c r="C510" s="404" t="s">
        <v>1724</v>
      </c>
      <c r="D510" s="535"/>
      <c r="E510" s="535"/>
      <c r="F510" s="535"/>
      <c r="G510" s="535"/>
      <c r="H510" s="536"/>
      <c r="I510" s="116" t="s">
        <v>437</v>
      </c>
      <c r="J510" s="180"/>
      <c r="K510" s="251" t="str">
        <f t="shared" si="11"/>
        <v/>
      </c>
      <c r="L510" s="241"/>
      <c r="M510" s="241"/>
      <c r="N510" s="241"/>
      <c r="O510" s="241"/>
      <c r="P510" s="22"/>
      <c r="Q510" s="22"/>
      <c r="R510" s="22"/>
    </row>
    <row r="511" spans="1:18" s="112" customFormat="1" ht="56.1" customHeight="1">
      <c r="A511" s="369" t="s">
        <v>1231</v>
      </c>
      <c r="B511" s="113"/>
      <c r="C511" s="404" t="s">
        <v>2190</v>
      </c>
      <c r="D511" s="540"/>
      <c r="E511" s="540"/>
      <c r="F511" s="540"/>
      <c r="G511" s="540"/>
      <c r="H511" s="541"/>
      <c r="I511" s="116" t="s">
        <v>439</v>
      </c>
      <c r="J511" s="180"/>
      <c r="K511" s="251" t="str">
        <f t="shared" si="11"/>
        <v/>
      </c>
      <c r="L511" s="241"/>
      <c r="M511" s="241"/>
      <c r="N511" s="241"/>
      <c r="O511" s="241"/>
      <c r="P511" s="22"/>
      <c r="Q511" s="22"/>
      <c r="R511" s="22"/>
    </row>
    <row r="512" spans="1:18" s="112" customFormat="1" ht="84" customHeight="1">
      <c r="A512" s="369" t="s">
        <v>1232</v>
      </c>
      <c r="B512" s="113"/>
      <c r="C512" s="404" t="s">
        <v>1233</v>
      </c>
      <c r="D512" s="535"/>
      <c r="E512" s="535"/>
      <c r="F512" s="535"/>
      <c r="G512" s="535"/>
      <c r="H512" s="536"/>
      <c r="I512" s="116" t="s">
        <v>440</v>
      </c>
      <c r="J512" s="180"/>
      <c r="K512" s="251" t="str">
        <f t="shared" si="11"/>
        <v/>
      </c>
      <c r="L512" s="241"/>
      <c r="M512" s="241"/>
      <c r="N512" s="241"/>
      <c r="O512" s="241"/>
      <c r="P512" s="22"/>
      <c r="Q512" s="22"/>
      <c r="R512" s="22"/>
    </row>
    <row r="513" spans="1:18" s="112" customFormat="1" ht="70.150000000000006" customHeight="1">
      <c r="A513" s="369" t="s">
        <v>1234</v>
      </c>
      <c r="B513" s="113"/>
      <c r="C513" s="404" t="s">
        <v>1416</v>
      </c>
      <c r="D513" s="535"/>
      <c r="E513" s="535"/>
      <c r="F513" s="535"/>
      <c r="G513" s="535"/>
      <c r="H513" s="536"/>
      <c r="I513" s="116" t="s">
        <v>441</v>
      </c>
      <c r="J513" s="180"/>
      <c r="K513" s="251" t="str">
        <f t="shared" si="11"/>
        <v/>
      </c>
      <c r="L513" s="241"/>
      <c r="M513" s="241"/>
      <c r="N513" s="241"/>
      <c r="O513" s="241"/>
      <c r="P513" s="22"/>
      <c r="Q513" s="22"/>
      <c r="R513" s="22"/>
    </row>
    <row r="514" spans="1:18" s="112" customFormat="1" ht="98.1" customHeight="1">
      <c r="A514" s="369" t="s">
        <v>1236</v>
      </c>
      <c r="B514" s="113"/>
      <c r="C514" s="404" t="s">
        <v>1237</v>
      </c>
      <c r="D514" s="535"/>
      <c r="E514" s="535"/>
      <c r="F514" s="535"/>
      <c r="G514" s="535"/>
      <c r="H514" s="536"/>
      <c r="I514" s="116" t="s">
        <v>442</v>
      </c>
      <c r="J514" s="180"/>
      <c r="K514" s="251" t="str">
        <f t="shared" si="11"/>
        <v/>
      </c>
      <c r="L514" s="241"/>
      <c r="M514" s="241"/>
      <c r="N514" s="241"/>
      <c r="O514" s="241"/>
      <c r="P514" s="22"/>
      <c r="Q514" s="22"/>
      <c r="R514" s="22"/>
    </row>
    <row r="515" spans="1:18" s="112" customFormat="1" ht="84" customHeight="1">
      <c r="A515" s="369" t="s">
        <v>1238</v>
      </c>
      <c r="B515" s="113"/>
      <c r="C515" s="404" t="s">
        <v>2249</v>
      </c>
      <c r="D515" s="540"/>
      <c r="E515" s="540"/>
      <c r="F515" s="540"/>
      <c r="G515" s="540"/>
      <c r="H515" s="541"/>
      <c r="I515" s="116" t="s">
        <v>444</v>
      </c>
      <c r="J515" s="180"/>
      <c r="K515" s="251" t="str">
        <f t="shared" si="11"/>
        <v/>
      </c>
      <c r="L515" s="59"/>
      <c r="M515" s="262"/>
      <c r="N515" s="241"/>
      <c r="O515" s="241"/>
      <c r="P515" s="22"/>
      <c r="Q515" s="22"/>
      <c r="R515" s="22"/>
    </row>
    <row r="516" spans="1:18" s="1" customFormat="1">
      <c r="A516" s="277"/>
      <c r="B516" s="19"/>
      <c r="C516" s="19"/>
      <c r="D516" s="19"/>
      <c r="E516" s="19"/>
      <c r="F516" s="19"/>
      <c r="G516" s="19"/>
      <c r="H516" s="15"/>
      <c r="I516" s="15"/>
      <c r="J516" s="87"/>
      <c r="K516" s="89"/>
      <c r="L516" s="241"/>
      <c r="M516" s="241"/>
      <c r="N516" s="241"/>
      <c r="O516" s="241"/>
      <c r="P516" s="22"/>
      <c r="Q516" s="22"/>
      <c r="R516" s="22"/>
    </row>
    <row r="517" spans="1:18" s="82" customFormat="1">
      <c r="A517" s="277"/>
      <c r="B517" s="83"/>
      <c r="C517" s="60"/>
      <c r="D517" s="60"/>
      <c r="E517" s="60"/>
      <c r="F517" s="60"/>
      <c r="G517" s="60"/>
      <c r="H517" s="90"/>
      <c r="I517" s="90"/>
      <c r="J517" s="87"/>
      <c r="K517" s="89"/>
      <c r="L517" s="241"/>
      <c r="M517" s="241"/>
      <c r="N517" s="241"/>
      <c r="O517" s="241"/>
      <c r="P517" s="22"/>
      <c r="Q517" s="22"/>
      <c r="R517" s="22"/>
    </row>
    <row r="518" spans="1:18" s="108" customFormat="1">
      <c r="A518" s="277"/>
      <c r="B518" s="113"/>
      <c r="C518" s="4"/>
      <c r="D518" s="4"/>
      <c r="E518" s="4"/>
      <c r="F518" s="4"/>
      <c r="G518" s="4"/>
      <c r="H518" s="308"/>
      <c r="I518" s="308"/>
      <c r="J518" s="59"/>
      <c r="K518" s="101"/>
      <c r="L518" s="241"/>
      <c r="M518" s="241"/>
      <c r="N518" s="241"/>
      <c r="O518" s="241"/>
      <c r="P518" s="22"/>
      <c r="Q518" s="22"/>
      <c r="R518" s="22"/>
    </row>
    <row r="519" spans="1:18" s="108" customFormat="1">
      <c r="A519" s="277"/>
      <c r="B519" s="19" t="s">
        <v>1239</v>
      </c>
      <c r="C519" s="4"/>
      <c r="D519" s="4"/>
      <c r="E519" s="4"/>
      <c r="F519" s="4"/>
      <c r="G519" s="4"/>
      <c r="H519" s="308"/>
      <c r="I519" s="308"/>
      <c r="J519" s="59"/>
      <c r="K519" s="101"/>
      <c r="L519" s="241"/>
      <c r="M519" s="241"/>
      <c r="N519" s="241"/>
      <c r="O519" s="241"/>
      <c r="P519" s="22"/>
      <c r="Q519" s="22"/>
      <c r="R519" s="22"/>
    </row>
    <row r="520" spans="1:18">
      <c r="A520" s="277"/>
      <c r="B520" s="19"/>
      <c r="C520" s="19"/>
      <c r="D520" s="19"/>
      <c r="E520" s="19"/>
      <c r="F520" s="19"/>
      <c r="G520" s="19"/>
      <c r="H520" s="15"/>
      <c r="I520" s="15"/>
      <c r="L520" s="241"/>
      <c r="M520" s="241"/>
      <c r="N520" s="241"/>
      <c r="O520" s="241"/>
      <c r="P520" s="22"/>
      <c r="Q520" s="22"/>
      <c r="R520" s="22"/>
    </row>
    <row r="521" spans="1:18">
      <c r="A521" s="277"/>
      <c r="B521" s="19"/>
      <c r="C521" s="4"/>
      <c r="D521" s="4"/>
      <c r="F521" s="4"/>
      <c r="G521" s="4"/>
      <c r="H521" s="308"/>
      <c r="I521" s="308"/>
      <c r="J521" s="74" t="s">
        <v>68</v>
      </c>
      <c r="K521" s="167"/>
      <c r="L521" s="241"/>
      <c r="M521" s="241"/>
      <c r="N521" s="241"/>
      <c r="O521" s="241"/>
      <c r="P521" s="22"/>
      <c r="Q521" s="22"/>
      <c r="R521" s="22"/>
    </row>
    <row r="522" spans="1:18">
      <c r="A522" s="277"/>
      <c r="B522" s="2"/>
      <c r="C522" s="60"/>
      <c r="D522" s="4"/>
      <c r="F522" s="4"/>
      <c r="G522" s="4"/>
      <c r="H522" s="308"/>
      <c r="I522" s="65" t="s">
        <v>1403</v>
      </c>
      <c r="J522" s="66"/>
      <c r="K522" s="168"/>
      <c r="L522" s="241"/>
      <c r="M522" s="241"/>
      <c r="N522" s="241"/>
      <c r="O522" s="241"/>
      <c r="P522" s="22"/>
      <c r="Q522" s="22"/>
      <c r="R522" s="22"/>
    </row>
    <row r="523" spans="1:18" s="112" customFormat="1" ht="42" customHeight="1">
      <c r="A523" s="369" t="s">
        <v>1244</v>
      </c>
      <c r="B523" s="108"/>
      <c r="C523" s="407" t="s">
        <v>2026</v>
      </c>
      <c r="D523" s="426"/>
      <c r="E523" s="426"/>
      <c r="F523" s="426"/>
      <c r="G523" s="426"/>
      <c r="H523" s="408"/>
      <c r="I523" s="116" t="s">
        <v>446</v>
      </c>
      <c r="J523" s="180"/>
      <c r="K523" s="251" t="str">
        <f t="shared" ref="K523:K537" si="12">IF(OR(COUNTIF(J523,"未確認")&gt;0,COUNTIF(J523,"*")&gt;0),"※","")</f>
        <v/>
      </c>
      <c r="L523" s="241"/>
      <c r="M523" s="241"/>
      <c r="N523" s="241"/>
      <c r="O523" s="241"/>
      <c r="P523" s="22"/>
      <c r="Q523" s="22"/>
      <c r="R523" s="22"/>
    </row>
    <row r="524" spans="1:18" s="112" customFormat="1" ht="70.150000000000006" customHeight="1">
      <c r="A524" s="369" t="s">
        <v>1246</v>
      </c>
      <c r="B524" s="83"/>
      <c r="C524" s="171"/>
      <c r="D524" s="200"/>
      <c r="E524" s="404" t="s">
        <v>1729</v>
      </c>
      <c r="F524" s="535"/>
      <c r="G524" s="535"/>
      <c r="H524" s="536"/>
      <c r="I524" s="116" t="s">
        <v>447</v>
      </c>
      <c r="J524" s="180"/>
      <c r="K524" s="251" t="str">
        <f t="shared" si="12"/>
        <v/>
      </c>
      <c r="L524" s="241"/>
      <c r="M524" s="241"/>
      <c r="N524" s="241"/>
      <c r="O524" s="241"/>
      <c r="P524" s="22"/>
      <c r="Q524" s="22"/>
      <c r="R524" s="22"/>
    </row>
    <row r="525" spans="1:18" s="112" customFormat="1" ht="70.150000000000006" customHeight="1">
      <c r="A525" s="369" t="s">
        <v>1248</v>
      </c>
      <c r="B525" s="83"/>
      <c r="C525" s="171"/>
      <c r="D525" s="200"/>
      <c r="E525" s="404" t="s">
        <v>1249</v>
      </c>
      <c r="F525" s="535"/>
      <c r="G525" s="535"/>
      <c r="H525" s="536"/>
      <c r="I525" s="116" t="s">
        <v>448</v>
      </c>
      <c r="J525" s="180"/>
      <c r="K525" s="251" t="str">
        <f t="shared" si="12"/>
        <v/>
      </c>
      <c r="L525" s="241"/>
      <c r="M525" s="241"/>
      <c r="N525" s="241"/>
      <c r="O525" s="241"/>
      <c r="P525" s="22"/>
      <c r="Q525" s="22"/>
      <c r="R525" s="22"/>
    </row>
    <row r="526" spans="1:18" s="112" customFormat="1" ht="70.150000000000006" customHeight="1">
      <c r="A526" s="369" t="s">
        <v>1250</v>
      </c>
      <c r="B526" s="83"/>
      <c r="C526" s="171"/>
      <c r="D526" s="200"/>
      <c r="E526" s="404" t="s">
        <v>449</v>
      </c>
      <c r="F526" s="535"/>
      <c r="G526" s="535"/>
      <c r="H526" s="536"/>
      <c r="I526" s="116" t="s">
        <v>450</v>
      </c>
      <c r="J526" s="180"/>
      <c r="K526" s="251" t="str">
        <f t="shared" si="12"/>
        <v/>
      </c>
      <c r="L526" s="241"/>
      <c r="M526" s="241"/>
      <c r="N526" s="241"/>
      <c r="O526" s="241"/>
      <c r="P526" s="22"/>
      <c r="Q526" s="22"/>
      <c r="R526" s="22"/>
    </row>
    <row r="527" spans="1:18" s="112" customFormat="1" ht="84" customHeight="1">
      <c r="A527" s="369" t="s">
        <v>1251</v>
      </c>
      <c r="B527" s="83"/>
      <c r="C527" s="316"/>
      <c r="D527" s="319"/>
      <c r="E527" s="404" t="s">
        <v>2250</v>
      </c>
      <c r="F527" s="535"/>
      <c r="G527" s="535"/>
      <c r="H527" s="536"/>
      <c r="I527" s="116" t="s">
        <v>451</v>
      </c>
      <c r="J527" s="180"/>
      <c r="K527" s="251" t="str">
        <f t="shared" si="12"/>
        <v/>
      </c>
      <c r="L527" s="241"/>
      <c r="M527" s="241"/>
      <c r="N527" s="241"/>
      <c r="O527" s="241"/>
      <c r="P527" s="22"/>
      <c r="Q527" s="22"/>
      <c r="R527" s="22"/>
    </row>
    <row r="528" spans="1:18" s="112" customFormat="1" ht="70.150000000000006" customHeight="1">
      <c r="A528" s="369" t="s">
        <v>1253</v>
      </c>
      <c r="B528" s="83"/>
      <c r="C528" s="171"/>
      <c r="D528" s="200"/>
      <c r="E528" s="404" t="s">
        <v>1254</v>
      </c>
      <c r="F528" s="535"/>
      <c r="G528" s="535"/>
      <c r="H528" s="536"/>
      <c r="I528" s="116" t="s">
        <v>453</v>
      </c>
      <c r="J528" s="180"/>
      <c r="K528" s="251" t="str">
        <f t="shared" si="12"/>
        <v/>
      </c>
      <c r="L528" s="241"/>
      <c r="M528" s="241"/>
      <c r="N528" s="241"/>
      <c r="O528" s="241"/>
      <c r="P528" s="22"/>
      <c r="Q528" s="22"/>
      <c r="R528" s="22"/>
    </row>
    <row r="529" spans="1:18" s="112" customFormat="1" ht="56.1" customHeight="1">
      <c r="A529" s="369" t="s">
        <v>1255</v>
      </c>
      <c r="B529" s="83"/>
      <c r="C529" s="171"/>
      <c r="D529" s="200"/>
      <c r="E529" s="404" t="s">
        <v>454</v>
      </c>
      <c r="F529" s="535"/>
      <c r="G529" s="535"/>
      <c r="H529" s="536"/>
      <c r="I529" s="116" t="s">
        <v>455</v>
      </c>
      <c r="J529" s="180"/>
      <c r="K529" s="251" t="str">
        <f t="shared" si="12"/>
        <v/>
      </c>
      <c r="L529" s="241"/>
      <c r="M529" s="241"/>
      <c r="N529" s="241"/>
      <c r="O529" s="241"/>
      <c r="P529" s="22"/>
      <c r="Q529" s="22"/>
      <c r="R529" s="22"/>
    </row>
    <row r="530" spans="1:18" s="112" customFormat="1" ht="70.150000000000006" customHeight="1">
      <c r="A530" s="369" t="s">
        <v>1257</v>
      </c>
      <c r="B530" s="83"/>
      <c r="C530" s="171"/>
      <c r="D530" s="200"/>
      <c r="E530" s="404" t="s">
        <v>1945</v>
      </c>
      <c r="F530" s="535"/>
      <c r="G530" s="535"/>
      <c r="H530" s="536"/>
      <c r="I530" s="116" t="s">
        <v>457</v>
      </c>
      <c r="J530" s="180"/>
      <c r="K530" s="251" t="str">
        <f t="shared" si="12"/>
        <v/>
      </c>
      <c r="L530" s="241"/>
      <c r="M530" s="241"/>
      <c r="N530" s="241"/>
      <c r="O530" s="241"/>
      <c r="P530" s="22"/>
      <c r="Q530" s="22"/>
      <c r="R530" s="22"/>
    </row>
    <row r="531" spans="1:18" s="112" customFormat="1" ht="70.150000000000006" customHeight="1">
      <c r="A531" s="369" t="s">
        <v>1259</v>
      </c>
      <c r="B531" s="83"/>
      <c r="C531" s="173"/>
      <c r="D531" s="201"/>
      <c r="E531" s="404" t="s">
        <v>1734</v>
      </c>
      <c r="F531" s="535"/>
      <c r="G531" s="535"/>
      <c r="H531" s="536"/>
      <c r="I531" s="116" t="s">
        <v>458</v>
      </c>
      <c r="J531" s="180"/>
      <c r="K531" s="251" t="str">
        <f t="shared" si="12"/>
        <v/>
      </c>
      <c r="L531" s="241"/>
      <c r="M531" s="241"/>
      <c r="N531" s="241"/>
      <c r="O531" s="241"/>
      <c r="P531" s="22"/>
      <c r="Q531" s="22"/>
      <c r="R531" s="22"/>
    </row>
    <row r="532" spans="1:18" s="112" customFormat="1" ht="70.150000000000006" customHeight="1">
      <c r="A532" s="369" t="s">
        <v>1261</v>
      </c>
      <c r="B532" s="83"/>
      <c r="C532" s="449" t="s">
        <v>1262</v>
      </c>
      <c r="D532" s="451"/>
      <c r="E532" s="451"/>
      <c r="F532" s="451"/>
      <c r="G532" s="451"/>
      <c r="H532" s="451"/>
      <c r="I532" s="116" t="s">
        <v>1263</v>
      </c>
      <c r="J532" s="180"/>
      <c r="K532" s="251" t="str">
        <f t="shared" si="12"/>
        <v/>
      </c>
      <c r="L532" s="241"/>
      <c r="M532" s="241"/>
      <c r="N532" s="241"/>
      <c r="O532" s="241"/>
      <c r="P532" s="22"/>
      <c r="Q532" s="22"/>
      <c r="R532" s="22"/>
    </row>
    <row r="533" spans="1:18" s="112" customFormat="1" ht="72" customHeight="1">
      <c r="A533" s="369" t="s">
        <v>1264</v>
      </c>
      <c r="B533" s="83"/>
      <c r="C533" s="449" t="s">
        <v>1265</v>
      </c>
      <c r="D533" s="518"/>
      <c r="E533" s="518"/>
      <c r="F533" s="518"/>
      <c r="G533" s="518"/>
      <c r="H533" s="518"/>
      <c r="I533" s="129" t="s">
        <v>1888</v>
      </c>
      <c r="J533" s="180"/>
      <c r="K533" s="251" t="str">
        <f t="shared" si="12"/>
        <v/>
      </c>
      <c r="L533" s="241"/>
      <c r="M533" s="241"/>
      <c r="N533" s="241"/>
      <c r="O533" s="241"/>
      <c r="P533" s="22"/>
      <c r="Q533" s="22"/>
      <c r="R533" s="22"/>
    </row>
    <row r="534" spans="1:18" s="112" customFormat="1" ht="70.150000000000006" customHeight="1">
      <c r="A534" s="369" t="s">
        <v>1267</v>
      </c>
      <c r="B534" s="83"/>
      <c r="C534" s="449" t="s">
        <v>1530</v>
      </c>
      <c r="D534" s="451"/>
      <c r="E534" s="451"/>
      <c r="F534" s="451"/>
      <c r="G534" s="451"/>
      <c r="H534" s="451"/>
      <c r="I534" s="116" t="s">
        <v>1269</v>
      </c>
      <c r="J534" s="180"/>
      <c r="K534" s="251" t="str">
        <f t="shared" si="12"/>
        <v/>
      </c>
      <c r="L534" s="241"/>
      <c r="M534" s="241"/>
      <c r="N534" s="241"/>
      <c r="O534" s="241"/>
      <c r="P534" s="22"/>
      <c r="Q534" s="22"/>
      <c r="R534" s="22"/>
    </row>
    <row r="535" spans="1:18" s="112" customFormat="1" ht="56.1" customHeight="1">
      <c r="A535" s="369" t="s">
        <v>1270</v>
      </c>
      <c r="B535" s="83"/>
      <c r="C535" s="449" t="s">
        <v>1271</v>
      </c>
      <c r="D535" s="451"/>
      <c r="E535" s="451"/>
      <c r="F535" s="451"/>
      <c r="G535" s="451"/>
      <c r="H535" s="451"/>
      <c r="I535" s="116" t="s">
        <v>462</v>
      </c>
      <c r="J535" s="180"/>
      <c r="K535" s="251" t="str">
        <f t="shared" si="12"/>
        <v/>
      </c>
      <c r="L535" s="241"/>
      <c r="M535" s="241"/>
      <c r="N535" s="241"/>
      <c r="O535" s="241"/>
      <c r="P535" s="22"/>
      <c r="Q535" s="22"/>
      <c r="R535" s="22"/>
    </row>
    <row r="536" spans="1:18" s="112" customFormat="1" ht="70.150000000000006" customHeight="1">
      <c r="A536" s="369" t="s">
        <v>1272</v>
      </c>
      <c r="B536" s="83"/>
      <c r="C536" s="449" t="s">
        <v>1273</v>
      </c>
      <c r="D536" s="518"/>
      <c r="E536" s="518"/>
      <c r="F536" s="518"/>
      <c r="G536" s="518"/>
      <c r="H536" s="518"/>
      <c r="I536" s="116" t="s">
        <v>1274</v>
      </c>
      <c r="J536" s="180"/>
      <c r="K536" s="251" t="str">
        <f t="shared" si="12"/>
        <v/>
      </c>
      <c r="L536" s="241"/>
      <c r="M536" s="241"/>
      <c r="N536" s="241"/>
      <c r="O536" s="241"/>
      <c r="P536" s="22"/>
      <c r="Q536" s="22"/>
      <c r="R536" s="22"/>
    </row>
    <row r="537" spans="1:18" s="112" customFormat="1" ht="84" customHeight="1">
      <c r="A537" s="369" t="s">
        <v>1275</v>
      </c>
      <c r="B537" s="83"/>
      <c r="C537" s="449" t="s">
        <v>1739</v>
      </c>
      <c r="D537" s="451"/>
      <c r="E537" s="451"/>
      <c r="F537" s="451"/>
      <c r="G537" s="451"/>
      <c r="H537" s="451"/>
      <c r="I537" s="116" t="s">
        <v>1277</v>
      </c>
      <c r="J537" s="180"/>
      <c r="K537" s="251" t="str">
        <f t="shared" si="12"/>
        <v/>
      </c>
      <c r="L537" s="241"/>
      <c r="M537" s="241"/>
      <c r="N537" s="241"/>
      <c r="O537" s="241"/>
      <c r="P537" s="22"/>
      <c r="Q537" s="22"/>
      <c r="R537" s="22"/>
    </row>
    <row r="538" spans="1:18" s="1" customFormat="1">
      <c r="A538" s="277"/>
      <c r="B538" s="19"/>
      <c r="C538" s="19"/>
      <c r="D538" s="19"/>
      <c r="E538" s="19"/>
      <c r="F538" s="19"/>
      <c r="G538" s="19"/>
      <c r="H538" s="15"/>
      <c r="I538" s="15"/>
      <c r="J538" s="87"/>
      <c r="K538" s="89"/>
      <c r="L538" s="241"/>
      <c r="M538" s="241"/>
      <c r="N538" s="241"/>
      <c r="O538" s="241"/>
      <c r="P538" s="22"/>
      <c r="Q538" s="22"/>
      <c r="R538" s="22"/>
    </row>
    <row r="539" spans="1:18" s="82" customFormat="1">
      <c r="A539" s="277"/>
      <c r="B539" s="83"/>
      <c r="C539" s="60"/>
      <c r="D539" s="60"/>
      <c r="E539" s="60"/>
      <c r="F539" s="60"/>
      <c r="G539" s="60"/>
      <c r="H539" s="90"/>
      <c r="I539" s="90"/>
      <c r="J539" s="87"/>
      <c r="K539" s="89"/>
      <c r="L539" s="241"/>
      <c r="M539" s="241"/>
      <c r="N539" s="241"/>
      <c r="O539" s="241"/>
      <c r="P539" s="22"/>
      <c r="Q539" s="22"/>
      <c r="R539" s="22"/>
    </row>
    <row r="540" spans="1:18" s="108" customFormat="1">
      <c r="A540" s="277"/>
      <c r="B540" s="113"/>
      <c r="C540" s="4"/>
      <c r="D540" s="4"/>
      <c r="E540" s="4"/>
      <c r="F540" s="4"/>
      <c r="G540" s="4"/>
      <c r="H540" s="308"/>
      <c r="I540" s="308"/>
      <c r="J540" s="59"/>
      <c r="K540" s="101"/>
      <c r="L540" s="241"/>
      <c r="M540" s="241"/>
      <c r="N540" s="241"/>
      <c r="O540" s="241"/>
      <c r="P540" s="22"/>
      <c r="Q540" s="22"/>
      <c r="R540" s="22"/>
    </row>
    <row r="541" spans="1:18">
      <c r="A541" s="277"/>
      <c r="B541" s="19"/>
      <c r="C541" s="19"/>
      <c r="D541" s="19"/>
      <c r="E541" s="19"/>
      <c r="F541" s="19"/>
      <c r="G541" s="19"/>
      <c r="H541" s="15"/>
      <c r="I541" s="15"/>
      <c r="L541" s="241"/>
      <c r="M541" s="241"/>
      <c r="N541" s="241"/>
      <c r="O541" s="241"/>
      <c r="P541" s="22"/>
      <c r="Q541" s="22"/>
      <c r="R541" s="22"/>
    </row>
    <row r="542" spans="1:18">
      <c r="A542" s="277"/>
      <c r="B542" s="19"/>
      <c r="C542" s="4"/>
      <c r="D542" s="4"/>
      <c r="F542" s="4"/>
      <c r="G542" s="4"/>
      <c r="H542" s="308"/>
      <c r="I542" s="308"/>
      <c r="J542" s="74" t="s">
        <v>68</v>
      </c>
      <c r="K542" s="167"/>
      <c r="L542" s="241"/>
      <c r="M542" s="241"/>
      <c r="N542" s="241"/>
      <c r="O542" s="241"/>
      <c r="P542" s="22"/>
      <c r="Q542" s="22"/>
      <c r="R542" s="22"/>
    </row>
    <row r="543" spans="1:18">
      <c r="A543" s="277"/>
      <c r="B543" s="2"/>
      <c r="C543" s="60"/>
      <c r="D543" s="4"/>
      <c r="F543" s="4"/>
      <c r="G543" s="4"/>
      <c r="H543" s="308"/>
      <c r="I543" s="65" t="s">
        <v>1526</v>
      </c>
      <c r="J543" s="66"/>
      <c r="K543" s="168"/>
      <c r="L543" s="241"/>
      <c r="M543" s="241"/>
      <c r="N543" s="241"/>
      <c r="O543" s="241"/>
      <c r="P543" s="22"/>
      <c r="Q543" s="22"/>
      <c r="R543" s="22"/>
    </row>
    <row r="544" spans="1:18" s="82" customFormat="1" ht="56.1" customHeight="1">
      <c r="A544" s="358" t="s">
        <v>2204</v>
      </c>
      <c r="B544" s="83"/>
      <c r="C544" s="423" t="s">
        <v>465</v>
      </c>
      <c r="D544" s="424"/>
      <c r="E544" s="424"/>
      <c r="F544" s="424"/>
      <c r="G544" s="424"/>
      <c r="H544" s="425"/>
      <c r="I544" s="129" t="s">
        <v>466</v>
      </c>
      <c r="J544" s="274"/>
      <c r="K544" s="251" t="str">
        <f>IF(OR(COUNTIF(J544,"未確認")&gt;0,COUNTIF(J544,"*")&gt;0),"※","")</f>
        <v/>
      </c>
      <c r="L544" s="241"/>
      <c r="M544" s="241"/>
      <c r="N544" s="241"/>
      <c r="O544" s="241"/>
      <c r="P544" s="22"/>
      <c r="Q544" s="22"/>
      <c r="R544" s="22"/>
    </row>
    <row r="545" spans="1:18" s="82" customFormat="1" ht="56.1" customHeight="1">
      <c r="A545" s="358" t="s">
        <v>2205</v>
      </c>
      <c r="B545" s="83"/>
      <c r="C545" s="449" t="s">
        <v>467</v>
      </c>
      <c r="D545" s="451"/>
      <c r="E545" s="451"/>
      <c r="F545" s="451"/>
      <c r="G545" s="451"/>
      <c r="H545" s="451"/>
      <c r="I545" s="129" t="s">
        <v>1282</v>
      </c>
      <c r="J545" s="278"/>
      <c r="K545" s="251" t="str">
        <f>IF(OR(COUNTIF(J545,"未確認")&gt;0,COUNTIF(J545,"*")&gt;0),"※","")</f>
        <v/>
      </c>
      <c r="L545" s="241"/>
      <c r="M545" s="241"/>
      <c r="N545" s="241"/>
      <c r="O545" s="241"/>
      <c r="P545" s="22"/>
      <c r="Q545" s="22"/>
      <c r="R545" s="22"/>
    </row>
    <row r="546" spans="1:18" s="82" customFormat="1" ht="35.1" customHeight="1">
      <c r="A546" s="358" t="s">
        <v>2206</v>
      </c>
      <c r="B546" s="83"/>
      <c r="C546" s="407" t="s">
        <v>468</v>
      </c>
      <c r="D546" s="534"/>
      <c r="E546" s="534"/>
      <c r="F546" s="534"/>
      <c r="G546" s="534"/>
      <c r="H546" s="463"/>
      <c r="I546" s="443" t="s">
        <v>1284</v>
      </c>
      <c r="J546" s="131"/>
      <c r="K546" s="251" t="str">
        <f t="shared" ref="K546:K548" si="13">IF(OR(COUNTIF(J546,"未確認")&gt;0,COUNTIF(J546,"*")&gt;0),"※","")</f>
        <v/>
      </c>
      <c r="L546" s="241"/>
      <c r="M546" s="241"/>
      <c r="N546" s="241"/>
      <c r="O546" s="241"/>
      <c r="P546" s="22"/>
      <c r="Q546" s="22"/>
      <c r="R546" s="22"/>
    </row>
    <row r="547" spans="1:18" s="82" customFormat="1" ht="35.1" customHeight="1">
      <c r="A547" s="358" t="s">
        <v>2207</v>
      </c>
      <c r="B547" s="83"/>
      <c r="C547" s="171"/>
      <c r="D547" s="200"/>
      <c r="E547" s="407" t="s">
        <v>469</v>
      </c>
      <c r="F547" s="426"/>
      <c r="G547" s="405"/>
      <c r="H547" s="406"/>
      <c r="I547" s="546"/>
      <c r="J547" s="131"/>
      <c r="K547" s="251" t="str">
        <f t="shared" si="13"/>
        <v/>
      </c>
      <c r="L547" s="241"/>
      <c r="M547" s="241"/>
      <c r="N547" s="241"/>
      <c r="O547" s="241"/>
      <c r="P547" s="22"/>
      <c r="Q547" s="22"/>
      <c r="R547" s="22"/>
    </row>
    <row r="548" spans="1:18" s="82" customFormat="1" ht="64.349999999999994" customHeight="1">
      <c r="A548" s="358" t="s">
        <v>2208</v>
      </c>
      <c r="B548" s="83"/>
      <c r="C548" s="173"/>
      <c r="D548" s="324"/>
      <c r="E548" s="516"/>
      <c r="F548" s="517"/>
      <c r="G548" s="421" t="s">
        <v>642</v>
      </c>
      <c r="H548" s="422"/>
      <c r="I548" s="547"/>
      <c r="J548" s="131"/>
      <c r="K548" s="251" t="str">
        <f t="shared" si="13"/>
        <v/>
      </c>
      <c r="L548" s="59"/>
      <c r="M548" s="262"/>
      <c r="N548" s="241"/>
      <c r="O548" s="241"/>
      <c r="P548" s="22"/>
      <c r="Q548" s="22"/>
      <c r="R548" s="22"/>
    </row>
    <row r="549" spans="1:18" s="1" customFormat="1">
      <c r="A549" s="277"/>
      <c r="B549" s="19"/>
      <c r="C549" s="19"/>
      <c r="D549" s="19"/>
      <c r="E549" s="19"/>
      <c r="F549" s="19"/>
      <c r="G549" s="19"/>
      <c r="H549" s="15"/>
      <c r="I549" s="15"/>
      <c r="J549" s="87"/>
      <c r="K549" s="89"/>
      <c r="L549" s="241"/>
      <c r="M549" s="241"/>
      <c r="N549" s="241"/>
      <c r="O549" s="241"/>
      <c r="P549" s="22"/>
      <c r="Q549" s="22"/>
      <c r="R549" s="22"/>
    </row>
    <row r="550" spans="1:18" s="82" customFormat="1">
      <c r="A550" s="277"/>
      <c r="B550" s="83"/>
      <c r="C550" s="60"/>
      <c r="D550" s="60"/>
      <c r="E550" s="60"/>
      <c r="F550" s="60"/>
      <c r="G550" s="60"/>
      <c r="H550" s="90"/>
      <c r="I550" s="90"/>
      <c r="J550" s="87"/>
      <c r="K550" s="89"/>
      <c r="L550" s="241"/>
      <c r="M550" s="241"/>
      <c r="N550" s="241"/>
      <c r="O550" s="241"/>
      <c r="P550" s="22"/>
      <c r="Q550" s="22"/>
      <c r="R550" s="22"/>
    </row>
    <row r="551" spans="1:18" s="1" customFormat="1">
      <c r="A551" s="277"/>
      <c r="B551" s="83"/>
      <c r="C551" s="4"/>
      <c r="D551" s="4"/>
      <c r="E551" s="4"/>
      <c r="F551" s="4"/>
      <c r="G551" s="4"/>
      <c r="H551" s="308"/>
      <c r="I551" s="308"/>
      <c r="J551" s="59"/>
      <c r="K551" s="101"/>
      <c r="L551" s="241"/>
      <c r="M551" s="241"/>
      <c r="N551" s="241"/>
      <c r="O551" s="241"/>
      <c r="P551" s="22"/>
      <c r="Q551" s="22"/>
      <c r="R551" s="22"/>
    </row>
    <row r="552" spans="1:18" s="1" customFormat="1">
      <c r="A552" s="277"/>
      <c r="B552" s="19" t="s">
        <v>1295</v>
      </c>
      <c r="C552" s="4"/>
      <c r="D552" s="4"/>
      <c r="E552" s="4"/>
      <c r="F552" s="4"/>
      <c r="G552" s="4"/>
      <c r="H552" s="308"/>
      <c r="I552" s="308"/>
      <c r="J552" s="59"/>
      <c r="K552" s="101"/>
      <c r="L552" s="241"/>
      <c r="M552" s="241"/>
      <c r="N552" s="241"/>
      <c r="O552" s="241"/>
      <c r="P552" s="22"/>
      <c r="Q552" s="22"/>
      <c r="R552" s="22"/>
    </row>
    <row r="553" spans="1:18">
      <c r="A553" s="277"/>
      <c r="B553" s="19"/>
      <c r="C553" s="19"/>
      <c r="D553" s="19"/>
      <c r="E553" s="19"/>
      <c r="F553" s="19"/>
      <c r="G553" s="19"/>
      <c r="H553" s="15"/>
      <c r="I553" s="15"/>
      <c r="L553" s="241"/>
      <c r="M553" s="241"/>
      <c r="N553" s="241"/>
      <c r="O553" s="241"/>
      <c r="P553" s="22"/>
      <c r="Q553" s="22"/>
      <c r="R553" s="22"/>
    </row>
    <row r="554" spans="1:18">
      <c r="A554" s="277"/>
      <c r="B554" s="19"/>
      <c r="C554" s="4"/>
      <c r="D554" s="4"/>
      <c r="F554" s="4"/>
      <c r="G554" s="4"/>
      <c r="H554" s="308"/>
      <c r="I554" s="308"/>
      <c r="J554" s="74" t="s">
        <v>68</v>
      </c>
      <c r="K554" s="167"/>
      <c r="L554" s="241"/>
      <c r="M554" s="241"/>
      <c r="N554" s="241"/>
      <c r="O554" s="241"/>
      <c r="P554" s="22"/>
      <c r="Q554" s="22"/>
      <c r="R554" s="22"/>
    </row>
    <row r="555" spans="1:18">
      <c r="A555" s="277"/>
      <c r="B555" s="2"/>
      <c r="C555" s="60"/>
      <c r="D555" s="4"/>
      <c r="F555" s="4"/>
      <c r="G555" s="4"/>
      <c r="H555" s="308"/>
      <c r="I555" s="65" t="s">
        <v>1072</v>
      </c>
      <c r="J555" s="66"/>
      <c r="K555" s="168"/>
      <c r="L555" s="241"/>
      <c r="M555" s="241"/>
      <c r="N555" s="241"/>
      <c r="O555" s="241"/>
      <c r="P555" s="22"/>
      <c r="Q555" s="22"/>
      <c r="R555" s="22"/>
    </row>
    <row r="556" spans="1:18" s="112" customFormat="1" ht="112.15" customHeight="1">
      <c r="A556" s="369" t="s">
        <v>1296</v>
      </c>
      <c r="B556" s="113"/>
      <c r="C556" s="404" t="s">
        <v>2251</v>
      </c>
      <c r="D556" s="540"/>
      <c r="E556" s="540"/>
      <c r="F556" s="540"/>
      <c r="G556" s="540"/>
      <c r="H556" s="541"/>
      <c r="I556" s="129" t="s">
        <v>472</v>
      </c>
      <c r="J556" s="180"/>
      <c r="K556" s="251" t="str">
        <f>IF(OR(COUNTIF(J556,"未確認")&gt;0,COUNTIF(J556,"*")&gt;0),"※","")</f>
        <v/>
      </c>
      <c r="L556" s="241"/>
      <c r="M556" s="241"/>
      <c r="N556" s="241"/>
      <c r="O556" s="241"/>
      <c r="P556" s="22"/>
      <c r="Q556" s="22"/>
      <c r="R556" s="22"/>
    </row>
    <row r="557" spans="1:18" s="112" customFormat="1" ht="42" customHeight="1">
      <c r="A557" s="369" t="s">
        <v>1297</v>
      </c>
      <c r="B557" s="113"/>
      <c r="C557" s="404" t="s">
        <v>1533</v>
      </c>
      <c r="D557" s="535"/>
      <c r="E557" s="535"/>
      <c r="F557" s="535"/>
      <c r="G557" s="535"/>
      <c r="H557" s="536"/>
      <c r="I557" s="116" t="s">
        <v>473</v>
      </c>
      <c r="J557" s="180"/>
      <c r="K557" s="251" t="str">
        <f t="shared" ref="K557:K558" si="14">IF(OR(COUNTIF(J557,"未確認")&gt;0,COUNTIF(J557,"*")&gt;0),"※","")</f>
        <v/>
      </c>
      <c r="L557" s="241"/>
      <c r="M557" s="241"/>
      <c r="N557" s="241"/>
      <c r="O557" s="241"/>
      <c r="P557" s="22"/>
      <c r="Q557" s="22"/>
      <c r="R557" s="22"/>
    </row>
    <row r="558" spans="1:18" s="112" customFormat="1" ht="84" customHeight="1">
      <c r="A558" s="369" t="s">
        <v>1299</v>
      </c>
      <c r="B558" s="113"/>
      <c r="C558" s="404" t="s">
        <v>1300</v>
      </c>
      <c r="D558" s="535"/>
      <c r="E558" s="535"/>
      <c r="F558" s="535"/>
      <c r="G558" s="535"/>
      <c r="H558" s="536"/>
      <c r="I558" s="116" t="s">
        <v>474</v>
      </c>
      <c r="J558" s="180"/>
      <c r="K558" s="251" t="str">
        <f t="shared" si="14"/>
        <v/>
      </c>
      <c r="L558" s="241"/>
      <c r="M558" s="241"/>
      <c r="N558" s="241"/>
      <c r="O558" s="241"/>
      <c r="P558" s="22"/>
      <c r="Q558" s="22"/>
      <c r="R558" s="22"/>
    </row>
    <row r="559" spans="1:18" s="1" customFormat="1">
      <c r="A559" s="277"/>
      <c r="B559" s="19"/>
      <c r="C559" s="19"/>
      <c r="D559" s="19"/>
      <c r="E559" s="19"/>
      <c r="F559" s="19"/>
      <c r="G559" s="19"/>
      <c r="H559" s="15"/>
      <c r="I559" s="15"/>
      <c r="J559" s="87"/>
      <c r="K559" s="89"/>
      <c r="L559" s="241"/>
      <c r="M559" s="241"/>
      <c r="N559" s="241"/>
      <c r="O559" s="241"/>
      <c r="P559" s="22"/>
      <c r="Q559" s="22"/>
      <c r="R559" s="22"/>
    </row>
    <row r="560" spans="1:18" s="82" customFormat="1">
      <c r="A560" s="277"/>
      <c r="B560" s="83"/>
      <c r="C560" s="60"/>
      <c r="D560" s="60"/>
      <c r="E560" s="60"/>
      <c r="F560" s="60"/>
      <c r="G560" s="60"/>
      <c r="H560" s="90"/>
      <c r="I560" s="90"/>
      <c r="J560" s="87"/>
      <c r="K560" s="89"/>
      <c r="L560" s="241"/>
      <c r="M560" s="241"/>
      <c r="N560" s="241"/>
      <c r="O560" s="241"/>
      <c r="P560" s="22"/>
      <c r="Q560" s="22"/>
      <c r="R560" s="22"/>
    </row>
    <row r="561" spans="1:18" s="108" customFormat="1">
      <c r="A561" s="277"/>
      <c r="C561" s="4"/>
      <c r="D561" s="4"/>
      <c r="E561" s="4"/>
      <c r="F561" s="4"/>
      <c r="G561" s="4"/>
      <c r="H561" s="308"/>
      <c r="I561" s="308"/>
      <c r="J561" s="59"/>
      <c r="K561" s="101"/>
      <c r="L561" s="241"/>
      <c r="M561" s="241"/>
      <c r="N561" s="241"/>
      <c r="O561" s="241"/>
      <c r="P561" s="22"/>
      <c r="Q561" s="22"/>
      <c r="R561" s="22"/>
    </row>
    <row r="562" spans="1:18" s="108" customFormat="1">
      <c r="A562" s="277"/>
      <c r="B562" s="19" t="s">
        <v>1301</v>
      </c>
      <c r="C562" s="4"/>
      <c r="D562" s="4"/>
      <c r="E562" s="4"/>
      <c r="F562" s="4"/>
      <c r="G562" s="4"/>
      <c r="H562" s="308"/>
      <c r="I562" s="308"/>
      <c r="J562" s="59"/>
      <c r="K562" s="101"/>
      <c r="L562" s="241"/>
      <c r="M562" s="241"/>
      <c r="N562" s="241"/>
      <c r="O562" s="241"/>
      <c r="P562" s="22"/>
      <c r="Q562" s="22"/>
      <c r="R562" s="22"/>
    </row>
    <row r="563" spans="1:18">
      <c r="A563" s="277"/>
      <c r="B563" s="19"/>
      <c r="C563" s="19"/>
      <c r="D563" s="19"/>
      <c r="E563" s="19"/>
      <c r="F563" s="19"/>
      <c r="G563" s="19"/>
      <c r="H563" s="15"/>
      <c r="I563" s="15"/>
      <c r="L563" s="241"/>
      <c r="M563" s="241"/>
      <c r="N563" s="241"/>
      <c r="O563" s="241"/>
      <c r="P563" s="22"/>
      <c r="Q563" s="22"/>
      <c r="R563" s="22"/>
    </row>
    <row r="564" spans="1:18">
      <c r="A564" s="277"/>
      <c r="B564" s="19"/>
      <c r="C564" s="4"/>
      <c r="D564" s="4"/>
      <c r="F564" s="4"/>
      <c r="G564" s="4"/>
      <c r="H564" s="308"/>
      <c r="I564" s="308"/>
      <c r="J564" s="74" t="s">
        <v>68</v>
      </c>
      <c r="K564" s="167"/>
      <c r="L564" s="241"/>
      <c r="M564" s="241"/>
      <c r="N564" s="241"/>
      <c r="O564" s="241"/>
      <c r="P564" s="22"/>
      <c r="Q564" s="22"/>
      <c r="R564" s="22"/>
    </row>
    <row r="565" spans="1:18">
      <c r="A565" s="277"/>
      <c r="B565" s="2"/>
      <c r="C565" s="60"/>
      <c r="D565" s="4"/>
      <c r="F565" s="4"/>
      <c r="G565" s="4"/>
      <c r="H565" s="308"/>
      <c r="I565" s="65" t="s">
        <v>1072</v>
      </c>
      <c r="J565" s="66"/>
      <c r="K565" s="168"/>
      <c r="L565" s="241"/>
      <c r="M565" s="241"/>
      <c r="N565" s="241"/>
      <c r="O565" s="241"/>
      <c r="P565" s="22"/>
      <c r="Q565" s="22"/>
      <c r="R565" s="22"/>
    </row>
    <row r="566" spans="1:18" s="112" customFormat="1" ht="56.1" customHeight="1">
      <c r="A566" s="369" t="s">
        <v>1303</v>
      </c>
      <c r="B566" s="108"/>
      <c r="C566" s="404" t="s">
        <v>1304</v>
      </c>
      <c r="D566" s="405"/>
      <c r="E566" s="405"/>
      <c r="F566" s="405"/>
      <c r="G566" s="405"/>
      <c r="H566" s="406"/>
      <c r="I566" s="116" t="s">
        <v>475</v>
      </c>
      <c r="J566" s="180"/>
      <c r="K566" s="251" t="str">
        <f>IF(OR(COUNTIF(J566,"未確認")&gt;0,COUNTIF(J566,"*")&gt;0),"※","")</f>
        <v/>
      </c>
      <c r="L566" s="241"/>
      <c r="M566" s="241"/>
      <c r="N566" s="241"/>
      <c r="O566" s="241"/>
      <c r="P566" s="22"/>
      <c r="Q566" s="22"/>
      <c r="R566" s="22"/>
    </row>
    <row r="567" spans="1:18" s="112" customFormat="1" ht="56.1" customHeight="1">
      <c r="A567" s="369" t="s">
        <v>1305</v>
      </c>
      <c r="B567" s="113"/>
      <c r="C567" s="404" t="s">
        <v>2027</v>
      </c>
      <c r="D567" s="535"/>
      <c r="E567" s="535"/>
      <c r="F567" s="535"/>
      <c r="G567" s="535"/>
      <c r="H567" s="536"/>
      <c r="I567" s="116" t="s">
        <v>476</v>
      </c>
      <c r="J567" s="180"/>
      <c r="K567" s="251" t="str">
        <f t="shared" ref="K567:K570" si="15">IF(OR(COUNTIF(J567,"未確認")&gt;0,COUNTIF(J567,"*")&gt;0),"※","")</f>
        <v/>
      </c>
      <c r="L567" s="241"/>
      <c r="M567" s="241"/>
      <c r="N567" s="241"/>
      <c r="O567" s="241"/>
      <c r="P567" s="22"/>
      <c r="Q567" s="22"/>
      <c r="R567" s="22"/>
    </row>
    <row r="568" spans="1:18" s="112" customFormat="1" ht="70.150000000000006" customHeight="1">
      <c r="A568" s="369" t="s">
        <v>1307</v>
      </c>
      <c r="B568" s="113"/>
      <c r="C568" s="404" t="s">
        <v>1426</v>
      </c>
      <c r="D568" s="540"/>
      <c r="E568" s="540"/>
      <c r="F568" s="540"/>
      <c r="G568" s="540"/>
      <c r="H568" s="541"/>
      <c r="I568" s="116" t="s">
        <v>477</v>
      </c>
      <c r="J568" s="180"/>
      <c r="K568" s="251" t="str">
        <f t="shared" si="15"/>
        <v/>
      </c>
      <c r="L568" s="241"/>
      <c r="M568" s="241"/>
      <c r="N568" s="241"/>
      <c r="O568" s="241"/>
      <c r="P568" s="22"/>
      <c r="Q568" s="22"/>
      <c r="R568" s="22"/>
    </row>
    <row r="569" spans="1:18" s="112" customFormat="1" ht="56.1" customHeight="1">
      <c r="A569" s="363" t="s">
        <v>2252</v>
      </c>
      <c r="B569" s="113"/>
      <c r="C569" s="404" t="s">
        <v>478</v>
      </c>
      <c r="D569" s="535"/>
      <c r="E569" s="535"/>
      <c r="F569" s="535"/>
      <c r="G569" s="535"/>
      <c r="H569" s="536"/>
      <c r="I569" s="116" t="s">
        <v>479</v>
      </c>
      <c r="J569" s="180"/>
      <c r="K569" s="251" t="str">
        <f t="shared" si="15"/>
        <v/>
      </c>
      <c r="L569" s="59"/>
      <c r="M569" s="262"/>
      <c r="N569" s="241"/>
      <c r="O569" s="241"/>
      <c r="P569" s="22"/>
      <c r="Q569" s="22"/>
      <c r="R569" s="22"/>
    </row>
    <row r="570" spans="1:18" s="112" customFormat="1" ht="70.150000000000006" customHeight="1">
      <c r="A570" s="369" t="s">
        <v>1310</v>
      </c>
      <c r="B570" s="113"/>
      <c r="C570" s="404" t="s">
        <v>1750</v>
      </c>
      <c r="D570" s="535"/>
      <c r="E570" s="535"/>
      <c r="F570" s="535"/>
      <c r="G570" s="535"/>
      <c r="H570" s="536"/>
      <c r="I570" s="116" t="s">
        <v>481</v>
      </c>
      <c r="J570" s="180"/>
      <c r="K570" s="251" t="str">
        <f t="shared" si="15"/>
        <v/>
      </c>
      <c r="L570" s="241"/>
      <c r="M570" s="241"/>
      <c r="N570" s="241"/>
      <c r="O570" s="241"/>
      <c r="P570" s="22"/>
      <c r="Q570" s="22"/>
      <c r="R570" s="22"/>
    </row>
    <row r="571" spans="1:18" s="1" customFormat="1">
      <c r="A571" s="277"/>
      <c r="B571" s="19"/>
      <c r="C571" s="19"/>
      <c r="D571" s="19"/>
      <c r="E571" s="19"/>
      <c r="F571" s="19"/>
      <c r="G571" s="19"/>
      <c r="H571" s="15"/>
      <c r="I571" s="15"/>
      <c r="J571" s="87"/>
      <c r="K571" s="89"/>
      <c r="L571" s="241"/>
      <c r="M571" s="241"/>
      <c r="N571" s="241"/>
      <c r="O571" s="241"/>
      <c r="P571" s="22"/>
      <c r="Q571" s="22"/>
      <c r="R571" s="22"/>
    </row>
    <row r="572" spans="1:18" s="82" customFormat="1">
      <c r="A572" s="277"/>
      <c r="B572" s="83"/>
      <c r="C572" s="60"/>
      <c r="D572" s="60"/>
      <c r="E572" s="60"/>
      <c r="F572" s="60"/>
      <c r="G572" s="60"/>
      <c r="H572" s="90"/>
      <c r="I572" s="90"/>
      <c r="J572" s="87"/>
      <c r="K572" s="89"/>
      <c r="L572" s="89"/>
      <c r="M572" s="89"/>
      <c r="N572" s="89"/>
      <c r="O572" s="89"/>
      <c r="P572" s="22"/>
      <c r="Q572" s="22"/>
      <c r="R572" s="22"/>
    </row>
    <row r="573" spans="1:18" s="108" customFormat="1">
      <c r="A573" s="277"/>
      <c r="C573" s="4"/>
      <c r="D573" s="4"/>
      <c r="E573" s="4"/>
      <c r="F573" s="4"/>
      <c r="G573" s="4"/>
      <c r="H573" s="308"/>
      <c r="I573" s="308"/>
      <c r="J573" s="59"/>
      <c r="K573" s="101"/>
      <c r="L573" s="241"/>
      <c r="M573" s="241"/>
      <c r="N573" s="241"/>
      <c r="O573" s="241"/>
      <c r="P573" s="22"/>
      <c r="Q573" s="22"/>
      <c r="R573" s="22"/>
    </row>
    <row r="574" spans="1:18" s="108" customFormat="1">
      <c r="A574" s="277"/>
      <c r="B574" s="19" t="s">
        <v>644</v>
      </c>
      <c r="C574" s="4"/>
      <c r="D574" s="4"/>
      <c r="E574" s="4"/>
      <c r="F574" s="4"/>
      <c r="G574" s="4"/>
      <c r="H574" s="308"/>
      <c r="I574" s="308"/>
      <c r="J574" s="59"/>
      <c r="K574" s="101"/>
      <c r="L574" s="241"/>
      <c r="M574" s="241"/>
      <c r="N574" s="241"/>
      <c r="O574" s="241"/>
      <c r="P574" s="22"/>
      <c r="Q574" s="22"/>
      <c r="R574" s="22"/>
    </row>
    <row r="575" spans="1:18">
      <c r="A575" s="277"/>
      <c r="B575" s="19"/>
      <c r="C575" s="19"/>
      <c r="D575" s="19"/>
      <c r="E575" s="19"/>
      <c r="F575" s="19"/>
      <c r="G575" s="19"/>
      <c r="H575" s="15"/>
      <c r="I575" s="15"/>
      <c r="L575" s="241"/>
      <c r="M575" s="241"/>
      <c r="N575" s="241"/>
      <c r="O575" s="241"/>
      <c r="P575" s="22"/>
      <c r="Q575" s="22"/>
      <c r="R575" s="22"/>
    </row>
    <row r="576" spans="1:18">
      <c r="A576" s="277"/>
      <c r="B576" s="19"/>
      <c r="C576" s="4"/>
      <c r="D576" s="4"/>
      <c r="F576" s="4"/>
      <c r="G576" s="4"/>
      <c r="H576" s="308"/>
      <c r="I576" s="308"/>
      <c r="J576" s="74" t="s">
        <v>68</v>
      </c>
      <c r="K576" s="167"/>
      <c r="L576" s="241"/>
      <c r="M576" s="241"/>
      <c r="N576" s="241"/>
      <c r="O576" s="241"/>
      <c r="P576" s="22"/>
      <c r="Q576" s="22"/>
      <c r="R576" s="22"/>
    </row>
    <row r="577" spans="1:51">
      <c r="A577" s="277"/>
      <c r="B577" s="2"/>
      <c r="C577" s="60"/>
      <c r="D577" s="4"/>
      <c r="F577" s="4"/>
      <c r="G577" s="4"/>
      <c r="H577" s="308"/>
      <c r="I577" s="65" t="s">
        <v>1526</v>
      </c>
      <c r="J577" s="66"/>
      <c r="K577" s="168"/>
      <c r="L577" s="241"/>
      <c r="M577" s="241"/>
      <c r="N577" s="241"/>
      <c r="O577" s="241"/>
      <c r="P577" s="22"/>
      <c r="Q577" s="22"/>
      <c r="R577" s="22"/>
    </row>
    <row r="578" spans="1:51" s="112" customFormat="1" ht="56.1" customHeight="1">
      <c r="A578" s="369" t="s">
        <v>1312</v>
      </c>
      <c r="B578" s="108"/>
      <c r="C578" s="404" t="s">
        <v>483</v>
      </c>
      <c r="D578" s="405"/>
      <c r="E578" s="405"/>
      <c r="F578" s="405"/>
      <c r="G578" s="405"/>
      <c r="H578" s="406"/>
      <c r="I578" s="116" t="s">
        <v>484</v>
      </c>
      <c r="J578" s="180"/>
      <c r="K578" s="251" t="str">
        <f>IF(OR(COUNTIF(J578,"未確認")&gt;0,COUNTIF(J578,"*")&gt;0),"※","")</f>
        <v/>
      </c>
      <c r="L578" s="241"/>
      <c r="M578" s="241"/>
      <c r="N578" s="241"/>
      <c r="O578" s="241"/>
      <c r="P578" s="22"/>
      <c r="Q578" s="22"/>
      <c r="R578" s="22"/>
    </row>
    <row r="579" spans="1:51" s="112" customFormat="1" ht="70.150000000000006" customHeight="1">
      <c r="A579" s="369" t="s">
        <v>1313</v>
      </c>
      <c r="B579" s="113"/>
      <c r="C579" s="404" t="s">
        <v>485</v>
      </c>
      <c r="D579" s="535"/>
      <c r="E579" s="535"/>
      <c r="F579" s="535"/>
      <c r="G579" s="535"/>
      <c r="H579" s="536"/>
      <c r="I579" s="116" t="s">
        <v>486</v>
      </c>
      <c r="J579" s="180"/>
      <c r="K579" s="251" t="str">
        <f t="shared" ref="K579:K581" si="16">IF(OR(COUNTIF(J579,"未確認")&gt;0,COUNTIF(J579,"*")&gt;0),"※","")</f>
        <v/>
      </c>
      <c r="L579" s="241"/>
      <c r="M579" s="241"/>
      <c r="N579" s="241"/>
      <c r="O579" s="241"/>
      <c r="P579" s="22"/>
      <c r="Q579" s="22"/>
      <c r="R579" s="22"/>
    </row>
    <row r="580" spans="1:51" s="112" customFormat="1" ht="70.150000000000006" customHeight="1">
      <c r="A580" s="369" t="s">
        <v>1314</v>
      </c>
      <c r="B580" s="113"/>
      <c r="C580" s="404" t="s">
        <v>2253</v>
      </c>
      <c r="D580" s="540"/>
      <c r="E580" s="540"/>
      <c r="F580" s="540"/>
      <c r="G580" s="540"/>
      <c r="H580" s="541"/>
      <c r="I580" s="116" t="s">
        <v>488</v>
      </c>
      <c r="J580" s="180"/>
      <c r="K580" s="251" t="str">
        <f t="shared" si="16"/>
        <v/>
      </c>
      <c r="L580" s="59"/>
      <c r="M580" s="262"/>
      <c r="N580" s="241"/>
      <c r="O580" s="241"/>
      <c r="P580" s="22"/>
      <c r="Q580" s="22"/>
      <c r="R580" s="22"/>
    </row>
    <row r="581" spans="1:51" s="112" customFormat="1" ht="70.150000000000006" customHeight="1">
      <c r="A581" s="369" t="s">
        <v>1315</v>
      </c>
      <c r="B581" s="113"/>
      <c r="C581" s="404" t="s">
        <v>2254</v>
      </c>
      <c r="D581" s="405"/>
      <c r="E581" s="405"/>
      <c r="F581" s="405"/>
      <c r="G581" s="405"/>
      <c r="H581" s="406"/>
      <c r="I581" s="116" t="s">
        <v>490</v>
      </c>
      <c r="J581" s="180"/>
      <c r="K581" s="251" t="str">
        <f t="shared" si="16"/>
        <v/>
      </c>
      <c r="L581" s="59"/>
      <c r="M581" s="262"/>
      <c r="N581" s="241"/>
      <c r="O581" s="241"/>
      <c r="P581" s="22"/>
      <c r="Q581" s="22"/>
      <c r="R581" s="22"/>
    </row>
    <row r="582" spans="1:51" s="1" customFormat="1">
      <c r="A582" s="277"/>
      <c r="B582" s="19"/>
      <c r="C582" s="19"/>
      <c r="D582" s="19"/>
      <c r="E582" s="19"/>
      <c r="F582" s="19"/>
      <c r="G582" s="19"/>
      <c r="H582" s="15"/>
      <c r="I582" s="15"/>
      <c r="J582" s="87"/>
      <c r="K582" s="89"/>
      <c r="L582" s="241"/>
      <c r="M582" s="241"/>
      <c r="N582" s="241"/>
      <c r="O582" s="241"/>
      <c r="P582" s="22"/>
      <c r="Q582" s="22"/>
      <c r="R582" s="22"/>
    </row>
    <row r="583" spans="1:51" s="82" customFormat="1">
      <c r="A583" s="277"/>
      <c r="B583" s="83"/>
      <c r="C583" s="60"/>
      <c r="D583" s="60"/>
      <c r="E583" s="60"/>
      <c r="F583" s="60"/>
      <c r="G583" s="60"/>
      <c r="H583" s="90"/>
      <c r="I583" s="90"/>
      <c r="J583" s="87"/>
      <c r="K583" s="89"/>
      <c r="L583" s="89"/>
      <c r="M583" s="89"/>
      <c r="N583" s="89"/>
      <c r="O583" s="89"/>
      <c r="P583" s="22"/>
      <c r="Q583" s="22"/>
      <c r="R583" s="22"/>
    </row>
    <row r="584" spans="1:51" s="82" customFormat="1">
      <c r="A584" s="277"/>
      <c r="B584" s="113"/>
      <c r="C584" s="113"/>
      <c r="D584" s="60"/>
      <c r="E584" s="60"/>
      <c r="F584" s="60"/>
      <c r="G584" s="60"/>
      <c r="H584" s="90"/>
      <c r="I584" s="153" t="s">
        <v>279</v>
      </c>
      <c r="J584" s="87"/>
      <c r="K584" s="89"/>
      <c r="L584" s="89"/>
      <c r="M584" s="89"/>
      <c r="N584" s="89"/>
      <c r="O584" s="89"/>
      <c r="P584" s="89"/>
      <c r="Q584" s="89"/>
      <c r="R584" s="89"/>
      <c r="S584" s="89"/>
      <c r="T584" s="89"/>
      <c r="U584" s="89"/>
      <c r="V584" s="89"/>
      <c r="W584" s="89"/>
      <c r="X584" s="89"/>
      <c r="Y584" s="89"/>
      <c r="Z584" s="89"/>
      <c r="AA584" s="89"/>
      <c r="AB584" s="89"/>
      <c r="AC584" s="89"/>
      <c r="AD584" s="89"/>
      <c r="AE584" s="89"/>
      <c r="AF584" s="89"/>
      <c r="AG584" s="89"/>
      <c r="AH584" s="89"/>
      <c r="AI584" s="89"/>
      <c r="AJ584" s="89"/>
      <c r="AK584" s="89"/>
      <c r="AL584" s="89"/>
      <c r="AM584" s="89"/>
      <c r="AN584" s="89"/>
      <c r="AO584" s="89"/>
      <c r="AP584" s="89"/>
      <c r="AQ584" s="89"/>
      <c r="AR584" s="89"/>
      <c r="AS584" s="89"/>
      <c r="AT584" s="89"/>
      <c r="AU584" s="89"/>
      <c r="AV584" s="89"/>
      <c r="AW584" s="89"/>
      <c r="AX584" s="89"/>
      <c r="AY584" s="89"/>
    </row>
    <row r="585" spans="1:51" s="82" customFormat="1" ht="36.75" customHeight="1">
      <c r="A585" s="277"/>
      <c r="B585" s="113"/>
      <c r="C585" s="113"/>
      <c r="D585" s="60"/>
      <c r="E585" s="60"/>
      <c r="F585" s="60"/>
      <c r="G585" s="60"/>
      <c r="H585" s="90"/>
      <c r="I585" s="90"/>
      <c r="J585" s="87"/>
      <c r="K585" s="89"/>
      <c r="L585" s="89"/>
      <c r="M585" s="89"/>
      <c r="N585" s="89"/>
      <c r="O585" s="89"/>
      <c r="P585" s="22"/>
      <c r="Q585" s="22"/>
      <c r="R585" s="22"/>
    </row>
    <row r="586" spans="1:51" s="82" customFormat="1">
      <c r="A586" s="277"/>
      <c r="B586" s="113"/>
      <c r="C586" s="113"/>
      <c r="D586" s="60"/>
      <c r="E586" s="60"/>
      <c r="F586" s="60"/>
      <c r="G586" s="60"/>
      <c r="H586" s="90"/>
      <c r="I586" s="90"/>
      <c r="J586" s="87"/>
      <c r="K586" s="89"/>
      <c r="L586" s="89"/>
      <c r="M586" s="89"/>
      <c r="N586" s="89"/>
      <c r="O586" s="89"/>
      <c r="P586" s="22"/>
      <c r="Q586" s="22"/>
      <c r="R586" s="22"/>
    </row>
    <row r="587" spans="1:51" s="112" customFormat="1">
      <c r="A587" s="371"/>
      <c r="B587" s="156"/>
      <c r="C587" s="3"/>
      <c r="D587" s="3"/>
      <c r="E587" s="4"/>
      <c r="F587" s="3"/>
      <c r="G587" s="3"/>
      <c r="H587" s="5"/>
      <c r="I587" s="5"/>
      <c r="J587" s="6"/>
      <c r="K587" s="130"/>
      <c r="L587" s="6"/>
      <c r="M587" s="6"/>
      <c r="N587" s="209"/>
      <c r="O587" s="209"/>
    </row>
    <row r="588" spans="1:51" s="112" customFormat="1">
      <c r="A588" s="371"/>
      <c r="B588" s="156"/>
      <c r="C588" s="3"/>
      <c r="D588" s="3"/>
      <c r="E588" s="4"/>
      <c r="F588" s="3"/>
      <c r="G588" s="3"/>
      <c r="H588" s="5"/>
      <c r="I588" s="5"/>
      <c r="J588" s="6"/>
      <c r="K588" s="130"/>
      <c r="L588" s="6"/>
      <c r="M588" s="6"/>
      <c r="N588" s="209"/>
      <c r="O588" s="209"/>
    </row>
    <row r="589" spans="1:51" s="112" customFormat="1">
      <c r="A589" s="371"/>
      <c r="B589" s="156"/>
      <c r="C589" s="3"/>
      <c r="D589" s="3"/>
      <c r="E589" s="4"/>
      <c r="F589" s="3"/>
      <c r="G589" s="3"/>
      <c r="H589" s="5"/>
      <c r="I589" s="5"/>
      <c r="J589" s="6"/>
      <c r="K589" s="130"/>
      <c r="L589" s="6"/>
      <c r="M589" s="6"/>
      <c r="N589" s="209"/>
      <c r="O589" s="209"/>
    </row>
    <row r="590" spans="1:51" s="112" customFormat="1">
      <c r="A590" s="371"/>
      <c r="B590" s="156"/>
      <c r="C590" s="3"/>
      <c r="D590" s="3"/>
      <c r="E590" s="4"/>
      <c r="F590" s="3"/>
      <c r="G590" s="3"/>
      <c r="H590" s="5"/>
      <c r="I590" s="5"/>
      <c r="J590" s="6"/>
      <c r="K590" s="130"/>
      <c r="L590" s="6"/>
      <c r="M590" s="6"/>
      <c r="N590" s="209"/>
      <c r="O590" s="209"/>
    </row>
    <row r="591" spans="1:51" s="112" customFormat="1">
      <c r="A591" s="371"/>
      <c r="B591" s="156"/>
      <c r="C591" s="3"/>
      <c r="D591" s="3"/>
      <c r="E591" s="4"/>
      <c r="F591" s="3"/>
      <c r="G591" s="3"/>
      <c r="H591" s="5"/>
      <c r="I591" s="5"/>
      <c r="J591" s="6"/>
      <c r="K591" s="130"/>
      <c r="L591" s="6"/>
      <c r="M591" s="6"/>
      <c r="N591" s="209"/>
      <c r="O591" s="209"/>
    </row>
    <row r="592" spans="1:51" s="112" customFormat="1">
      <c r="A592" s="371"/>
      <c r="B592" s="156"/>
      <c r="C592" s="3"/>
      <c r="D592" s="3"/>
      <c r="E592" s="4"/>
      <c r="F592" s="3"/>
      <c r="G592" s="3"/>
      <c r="H592" s="5"/>
      <c r="I592" s="5"/>
      <c r="J592" s="6"/>
      <c r="K592" s="130"/>
      <c r="L592" s="6"/>
      <c r="M592" s="6"/>
      <c r="N592" s="209"/>
      <c r="O592" s="209"/>
    </row>
    <row r="593" spans="1:15" s="112" customFormat="1">
      <c r="A593" s="371"/>
      <c r="B593" s="156"/>
      <c r="C593" s="3"/>
      <c r="D593" s="3"/>
      <c r="E593" s="4"/>
      <c r="F593" s="3"/>
      <c r="G593" s="3"/>
      <c r="H593" s="5"/>
      <c r="I593" s="5"/>
      <c r="J593" s="6"/>
      <c r="K593" s="130"/>
      <c r="L593" s="6"/>
      <c r="M593" s="6"/>
      <c r="N593" s="209"/>
      <c r="O593" s="209"/>
    </row>
    <row r="594" spans="1:15" s="112" customFormat="1">
      <c r="A594" s="371"/>
      <c r="B594" s="156"/>
      <c r="C594" s="3"/>
      <c r="D594" s="3"/>
      <c r="E594" s="4"/>
      <c r="F594" s="3"/>
      <c r="G594" s="3"/>
      <c r="H594" s="5"/>
      <c r="I594" s="5"/>
      <c r="J594" s="6"/>
      <c r="K594" s="130"/>
      <c r="L594" s="6"/>
      <c r="M594" s="6"/>
      <c r="N594" s="209"/>
      <c r="O594" s="209"/>
    </row>
    <row r="595" spans="1:15" s="112" customFormat="1">
      <c r="A595" s="371"/>
      <c r="B595" s="156"/>
      <c r="C595" s="3"/>
      <c r="D595" s="3"/>
      <c r="E595" s="4"/>
      <c r="F595" s="3"/>
      <c r="G595" s="3"/>
      <c r="H595" s="5"/>
      <c r="I595" s="5"/>
      <c r="J595" s="6"/>
      <c r="K595" s="130"/>
      <c r="L595" s="6"/>
      <c r="M595" s="6"/>
      <c r="N595" s="209"/>
      <c r="O595" s="209"/>
    </row>
    <row r="596" spans="1:15" s="112" customFormat="1">
      <c r="A596" s="371"/>
      <c r="B596" s="156"/>
      <c r="C596" s="3"/>
      <c r="D596" s="3"/>
      <c r="E596" s="4"/>
      <c r="F596" s="3"/>
      <c r="G596" s="3"/>
      <c r="H596" s="5"/>
      <c r="I596" s="5"/>
      <c r="J596" s="6"/>
      <c r="K596" s="130"/>
      <c r="L596" s="6"/>
      <c r="M596" s="6"/>
      <c r="N596" s="209"/>
      <c r="O596" s="209"/>
    </row>
    <row r="597" spans="1:15" s="112" customFormat="1">
      <c r="A597" s="371"/>
      <c r="B597" s="156"/>
      <c r="C597" s="3"/>
      <c r="D597" s="3"/>
      <c r="E597" s="4"/>
      <c r="F597" s="3"/>
      <c r="G597" s="3"/>
      <c r="H597" s="5"/>
      <c r="I597" s="5"/>
      <c r="J597" s="6"/>
      <c r="K597" s="130"/>
      <c r="L597" s="6"/>
      <c r="M597" s="6"/>
      <c r="N597" s="209"/>
      <c r="O597" s="209"/>
    </row>
    <row r="598" spans="1:15" s="112" customFormat="1">
      <c r="A598" s="371"/>
      <c r="B598" s="156"/>
      <c r="C598" s="3"/>
      <c r="D598" s="3"/>
      <c r="E598" s="4"/>
      <c r="F598" s="3"/>
      <c r="G598" s="3"/>
      <c r="H598" s="5"/>
      <c r="I598" s="5"/>
      <c r="J598" s="6"/>
      <c r="K598" s="130"/>
      <c r="L598" s="6"/>
      <c r="M598" s="6"/>
      <c r="N598" s="209"/>
      <c r="O598" s="209"/>
    </row>
    <row r="599" spans="1:15" s="112" customFormat="1">
      <c r="A599" s="371"/>
      <c r="B599" s="156"/>
      <c r="C599" s="3"/>
      <c r="D599" s="3"/>
      <c r="E599" s="4"/>
      <c r="F599" s="3"/>
      <c r="G599" s="3"/>
      <c r="H599" s="5"/>
      <c r="I599" s="5"/>
      <c r="J599" s="6"/>
      <c r="K599" s="130"/>
      <c r="L599" s="6"/>
      <c r="M599" s="6"/>
      <c r="N599" s="209"/>
      <c r="O599" s="209"/>
    </row>
    <row r="600" spans="1:15" s="112" customFormat="1">
      <c r="A600" s="371"/>
      <c r="B600" s="156"/>
      <c r="C600" s="3"/>
      <c r="D600" s="3"/>
      <c r="E600" s="4"/>
      <c r="F600" s="3"/>
      <c r="G600" s="3"/>
      <c r="H600" s="5"/>
      <c r="I600" s="5"/>
      <c r="J600" s="6"/>
      <c r="K600" s="130"/>
      <c r="L600" s="6"/>
      <c r="M600" s="6"/>
      <c r="N600" s="209"/>
      <c r="O600" s="209"/>
    </row>
    <row r="601" spans="1:15" s="112" customFormat="1">
      <c r="A601" s="371"/>
      <c r="B601" s="156"/>
      <c r="C601" s="3"/>
      <c r="D601" s="3"/>
      <c r="E601" s="4"/>
      <c r="F601" s="3"/>
      <c r="G601" s="3"/>
      <c r="H601" s="5"/>
      <c r="I601" s="5"/>
      <c r="J601" s="6"/>
      <c r="K601" s="130"/>
      <c r="L601" s="6"/>
      <c r="M601" s="6"/>
      <c r="N601" s="209"/>
      <c r="O601" s="209"/>
    </row>
    <row r="602" spans="1:15" s="112" customFormat="1">
      <c r="A602" s="371"/>
      <c r="B602" s="156"/>
      <c r="C602" s="3"/>
      <c r="D602" s="3"/>
      <c r="E602" s="4"/>
      <c r="F602" s="3"/>
      <c r="G602" s="3"/>
      <c r="H602" s="5"/>
      <c r="I602" s="5"/>
      <c r="J602" s="6"/>
      <c r="K602" s="130"/>
      <c r="L602" s="6"/>
      <c r="M602" s="6"/>
      <c r="N602" s="209"/>
      <c r="O602" s="209"/>
    </row>
    <row r="603" spans="1:15" s="112" customFormat="1">
      <c r="A603" s="371"/>
      <c r="B603" s="156"/>
      <c r="C603" s="3"/>
      <c r="D603" s="3"/>
      <c r="E603" s="4"/>
      <c r="F603" s="3"/>
      <c r="G603" s="3"/>
      <c r="H603" s="5"/>
      <c r="I603" s="5"/>
      <c r="J603" s="6"/>
      <c r="K603" s="130"/>
      <c r="L603" s="6"/>
      <c r="M603" s="6"/>
      <c r="N603" s="209"/>
      <c r="O603" s="209"/>
    </row>
    <row r="604" spans="1:15" s="112" customFormat="1">
      <c r="A604" s="371"/>
      <c r="B604" s="9"/>
      <c r="C604" s="3"/>
      <c r="D604" s="3"/>
      <c r="E604" s="4"/>
      <c r="F604" s="3"/>
      <c r="G604" s="3"/>
      <c r="H604" s="5"/>
      <c r="I604" s="5"/>
      <c r="J604" s="6"/>
      <c r="K604" s="130"/>
      <c r="L604" s="6"/>
      <c r="M604" s="6"/>
      <c r="N604" s="209"/>
      <c r="O604" s="209"/>
    </row>
    <row r="605" spans="1:15" s="112" customFormat="1">
      <c r="A605" s="371"/>
      <c r="B605" s="9"/>
      <c r="C605" s="3"/>
      <c r="D605" s="3"/>
      <c r="E605" s="4"/>
      <c r="F605" s="3"/>
      <c r="G605" s="3"/>
      <c r="H605" s="5"/>
      <c r="I605" s="5"/>
      <c r="J605" s="6"/>
      <c r="K605" s="130"/>
      <c r="L605" s="6"/>
      <c r="M605" s="6"/>
      <c r="N605" s="209"/>
      <c r="O605" s="209"/>
    </row>
    <row r="606" spans="1:15" s="112" customFormat="1">
      <c r="A606" s="371"/>
      <c r="B606" s="9"/>
      <c r="C606" s="3"/>
      <c r="D606" s="3"/>
      <c r="E606" s="4"/>
      <c r="F606" s="3"/>
      <c r="G606" s="3"/>
      <c r="H606" s="5"/>
      <c r="I606" s="5"/>
      <c r="J606" s="6"/>
      <c r="K606" s="130"/>
      <c r="L606" s="6"/>
      <c r="M606" s="6"/>
      <c r="N606" s="209"/>
      <c r="O606" s="209"/>
    </row>
  </sheetData>
  <mergeCells count="384">
    <mergeCell ref="C569:H569"/>
    <mergeCell ref="C570:H570"/>
    <mergeCell ref="C578:H578"/>
    <mergeCell ref="C579:H579"/>
    <mergeCell ref="C580:H580"/>
    <mergeCell ref="C581:H581"/>
    <mergeCell ref="C556:H556"/>
    <mergeCell ref="C557:H557"/>
    <mergeCell ref="C558:H558"/>
    <mergeCell ref="C566:H566"/>
    <mergeCell ref="C567:H567"/>
    <mergeCell ref="C568:H568"/>
    <mergeCell ref="C544:H544"/>
    <mergeCell ref="C545:H545"/>
    <mergeCell ref="C546:H546"/>
    <mergeCell ref="I546:I548"/>
    <mergeCell ref="E547:H547"/>
    <mergeCell ref="E548:F548"/>
    <mergeCell ref="G548:H548"/>
    <mergeCell ref="C532:H532"/>
    <mergeCell ref="C533:H533"/>
    <mergeCell ref="C534:H534"/>
    <mergeCell ref="C535:H535"/>
    <mergeCell ref="C536:H536"/>
    <mergeCell ref="C537:H537"/>
    <mergeCell ref="E526:H526"/>
    <mergeCell ref="E527:H527"/>
    <mergeCell ref="E528:H528"/>
    <mergeCell ref="E529:H529"/>
    <mergeCell ref="E530:H530"/>
    <mergeCell ref="E531:H531"/>
    <mergeCell ref="C513:H513"/>
    <mergeCell ref="C514:H514"/>
    <mergeCell ref="C515:H515"/>
    <mergeCell ref="C523:H523"/>
    <mergeCell ref="E524:H524"/>
    <mergeCell ref="E525:H525"/>
    <mergeCell ref="C500:H500"/>
    <mergeCell ref="C508:H508"/>
    <mergeCell ref="C509:H509"/>
    <mergeCell ref="C510:H510"/>
    <mergeCell ref="C511:H511"/>
    <mergeCell ref="C512:H512"/>
    <mergeCell ref="C494:H494"/>
    <mergeCell ref="C495:H495"/>
    <mergeCell ref="C496:H496"/>
    <mergeCell ref="C497:H497"/>
    <mergeCell ref="C498:H498"/>
    <mergeCell ref="C499:H499"/>
    <mergeCell ref="C482:H482"/>
    <mergeCell ref="C490:H490"/>
    <mergeCell ref="I490:I492"/>
    <mergeCell ref="C491:H491"/>
    <mergeCell ref="C492:H492"/>
    <mergeCell ref="C493:H493"/>
    <mergeCell ref="C476:H476"/>
    <mergeCell ref="C477:H477"/>
    <mergeCell ref="C478:H478"/>
    <mergeCell ref="C479:H479"/>
    <mergeCell ref="C480:H480"/>
    <mergeCell ref="C481:H481"/>
    <mergeCell ref="C470:H470"/>
    <mergeCell ref="C471:H471"/>
    <mergeCell ref="C472:H472"/>
    <mergeCell ref="I472:I473"/>
    <mergeCell ref="E473:H473"/>
    <mergeCell ref="C474:H474"/>
    <mergeCell ref="I474:I475"/>
    <mergeCell ref="E475:H475"/>
    <mergeCell ref="C457:H457"/>
    <mergeCell ref="C458:H458"/>
    <mergeCell ref="C459:H459"/>
    <mergeCell ref="C467:H467"/>
    <mergeCell ref="C468:H468"/>
    <mergeCell ref="C469:H469"/>
    <mergeCell ref="C451:H451"/>
    <mergeCell ref="C452:H452"/>
    <mergeCell ref="C453:H453"/>
    <mergeCell ref="C454:H454"/>
    <mergeCell ref="C455:H455"/>
    <mergeCell ref="C456:H456"/>
    <mergeCell ref="C438:H438"/>
    <mergeCell ref="C439:H439"/>
    <mergeCell ref="C447:H447"/>
    <mergeCell ref="C448:H448"/>
    <mergeCell ref="C449:H449"/>
    <mergeCell ref="C450:H450"/>
    <mergeCell ref="C433:F433"/>
    <mergeCell ref="C434:H434"/>
    <mergeCell ref="C435:H435"/>
    <mergeCell ref="C436:H436"/>
    <mergeCell ref="I436:I437"/>
    <mergeCell ref="C437:H437"/>
    <mergeCell ref="C415:H415"/>
    <mergeCell ref="C416:H416"/>
    <mergeCell ref="C421:F421"/>
    <mergeCell ref="C422:H422"/>
    <mergeCell ref="C427:F427"/>
    <mergeCell ref="C428:H428"/>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L351:P351"/>
    <mergeCell ref="L352:P352"/>
    <mergeCell ref="L353:P353"/>
    <mergeCell ref="L354:P354"/>
    <mergeCell ref="L355:P355"/>
    <mergeCell ref="L356:P356"/>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2:H302"/>
    <mergeCell ref="E303:H303"/>
    <mergeCell ref="L274:P274"/>
    <mergeCell ref="L275:P275"/>
    <mergeCell ref="C285:C289"/>
    <mergeCell ref="D285:H285"/>
    <mergeCell ref="I285:I289"/>
    <mergeCell ref="D286:D287"/>
    <mergeCell ref="E286:H286"/>
    <mergeCell ref="E287:H287"/>
    <mergeCell ref="D288:H288"/>
    <mergeCell ref="D289:H289"/>
    <mergeCell ref="C261:H265"/>
    <mergeCell ref="I261:I265"/>
    <mergeCell ref="L270:P270"/>
    <mergeCell ref="L271:P271"/>
    <mergeCell ref="L272:P272"/>
    <mergeCell ref="L273:P273"/>
    <mergeCell ref="E238:H238"/>
    <mergeCell ref="C246:H246"/>
    <mergeCell ref="I246:I252"/>
    <mergeCell ref="C247:H247"/>
    <mergeCell ref="C248:H248"/>
    <mergeCell ref="C249:H249"/>
    <mergeCell ref="C250:H250"/>
    <mergeCell ref="C251:H251"/>
    <mergeCell ref="C252:H25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6"/>
  <hyperlinks>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I584" location="診療所!B61" display="メニューへ戻る"/>
    <hyperlink ref="J73:O73" location="診療所!B361" display="・手術の状況"/>
    <hyperlink ref="J74:O74" location="診療所!B397" display="・がん、脳卒中、心筋梗塞、分娩、精神医療への対応状況"/>
    <hyperlink ref="J75:O75" location="診療所!B443" display="・重症患者への対応状況"/>
    <hyperlink ref="J76:O76" location="診療所!B463" display="・救急医療の実施状況"/>
    <hyperlink ref="J77:O77" location="診療所!B486" display="・急性期後の支援、在宅復帰の支援の状況"/>
    <hyperlink ref="J78:L78" location="診療所!B504" display="・全身管理の状況"/>
    <hyperlink ref="J79:L79" location="診療所!B519" display="・リハビリテーションの実施状況"/>
    <hyperlink ref="J80:L80" location="診療所!B552" display="・長期療養患者の受入状況"/>
    <hyperlink ref="J81:L81" location="診療所!B562" display="・重度の障害児等の受入状況"/>
    <hyperlink ref="J82:L82" location="診療所!B574" display="・医科歯科の連携状況"/>
    <hyperlink ref="B5" r:id="rId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606"/>
  <sheetViews>
    <sheetView showGridLines="0" topLeftCell="B1" zoomScale="70" zoomScaleNormal="70" zoomScaleSheetLayoutView="70" workbookViewId="0"/>
  </sheetViews>
  <sheetFormatPr defaultColWidth="9" defaultRowHeight="24"/>
  <cols>
    <col min="1" max="1" width="19.125" style="372"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30" customWidth="1"/>
    <col min="12" max="13" width="11.375" style="6" customWidth="1"/>
    <col min="14" max="15" width="11.375" style="209" customWidth="1"/>
    <col min="16" max="18" width="9" style="9" customWidth="1"/>
    <col min="19" max="16384" width="9" style="9"/>
  </cols>
  <sheetData>
    <row r="1" spans="1:15">
      <c r="A1" s="277"/>
      <c r="B1" s="2"/>
      <c r="N1" s="8"/>
    </row>
    <row r="2" spans="1:15">
      <c r="A2" s="277"/>
      <c r="B2" s="2"/>
    </row>
    <row r="3" spans="1:15" ht="25.5">
      <c r="A3" s="277"/>
      <c r="B3" s="11" t="s">
        <v>2255</v>
      </c>
      <c r="C3" s="12"/>
      <c r="D3" s="12"/>
      <c r="E3" s="12"/>
      <c r="F3" s="12"/>
      <c r="G3" s="12"/>
      <c r="H3" s="210"/>
      <c r="I3" s="10"/>
    </row>
    <row r="4" spans="1:15">
      <c r="A4" s="277"/>
      <c r="B4" s="13" t="s">
        <v>2256</v>
      </c>
      <c r="C4" s="14"/>
      <c r="D4" s="14"/>
      <c r="E4" s="14"/>
      <c r="F4" s="14"/>
      <c r="G4" s="14"/>
      <c r="H4" s="211"/>
      <c r="I4" s="15"/>
    </row>
    <row r="5" spans="1:15">
      <c r="A5" s="277"/>
      <c r="B5" s="51" t="s">
        <v>540</v>
      </c>
      <c r="C5" s="212"/>
      <c r="D5" s="212"/>
      <c r="E5" s="212"/>
      <c r="F5" s="212"/>
      <c r="G5" s="16"/>
      <c r="H5" s="17"/>
      <c r="I5" s="17"/>
    </row>
    <row r="6" spans="1:15">
      <c r="A6" s="277"/>
      <c r="B6" s="18"/>
    </row>
    <row r="7" spans="1:15">
      <c r="A7" s="277"/>
      <c r="B7" s="18"/>
    </row>
    <row r="8" spans="1:15" s="22" customFormat="1">
      <c r="A8" s="277"/>
      <c r="B8" s="19" t="s">
        <v>2029</v>
      </c>
      <c r="C8" s="20"/>
      <c r="D8" s="20"/>
      <c r="E8" s="20"/>
      <c r="F8" s="20"/>
      <c r="G8" s="20"/>
      <c r="H8" s="21"/>
      <c r="I8" s="21"/>
      <c r="J8" s="6"/>
      <c r="K8" s="130"/>
      <c r="L8" s="6"/>
      <c r="M8" s="6"/>
      <c r="N8" s="209"/>
      <c r="O8" s="209"/>
    </row>
    <row r="9" spans="1:15" s="22" customFormat="1">
      <c r="A9" s="277"/>
      <c r="B9" s="19"/>
      <c r="C9" s="20"/>
      <c r="D9" s="20"/>
      <c r="E9" s="20"/>
      <c r="F9" s="20"/>
      <c r="G9" s="20"/>
      <c r="H9" s="21"/>
      <c r="I9" s="21"/>
      <c r="J9" s="6"/>
      <c r="K9" s="130"/>
      <c r="L9" s="6"/>
      <c r="M9" s="6"/>
      <c r="N9" s="209"/>
      <c r="O9" s="209"/>
    </row>
    <row r="10" spans="1:15" s="22" customFormat="1">
      <c r="A10" s="277"/>
      <c r="B10" s="24"/>
      <c r="C10" s="20"/>
      <c r="D10" s="20"/>
      <c r="E10" s="20"/>
      <c r="F10" s="20"/>
      <c r="G10" s="20"/>
      <c r="H10" s="21"/>
      <c r="I10" s="387" t="s">
        <v>541</v>
      </c>
      <c r="J10" s="387"/>
      <c r="K10" s="387"/>
      <c r="L10" s="322" t="s">
        <v>542</v>
      </c>
      <c r="M10" s="6"/>
      <c r="N10" s="209"/>
      <c r="O10" s="209"/>
    </row>
    <row r="11" spans="1:15" s="22" customFormat="1" ht="17.25" customHeight="1">
      <c r="A11" s="358" t="s">
        <v>2030</v>
      </c>
      <c r="B11" s="18"/>
      <c r="C11" s="20"/>
      <c r="D11" s="20"/>
      <c r="E11" s="20"/>
      <c r="F11" s="20"/>
      <c r="G11" s="20"/>
      <c r="H11" s="21"/>
      <c r="I11" s="385" t="s">
        <v>10</v>
      </c>
      <c r="J11" s="385"/>
      <c r="K11" s="385"/>
      <c r="L11" s="213"/>
      <c r="M11" s="6"/>
      <c r="N11" s="209"/>
      <c r="O11" s="209"/>
    </row>
    <row r="12" spans="1:15" s="22" customFormat="1">
      <c r="A12" s="358" t="s">
        <v>2030</v>
      </c>
      <c r="B12" s="26"/>
      <c r="C12" s="20"/>
      <c r="D12" s="20"/>
      <c r="E12" s="20"/>
      <c r="F12" s="20"/>
      <c r="G12" s="20"/>
      <c r="H12" s="21"/>
      <c r="I12" s="385" t="s">
        <v>11</v>
      </c>
      <c r="J12" s="385"/>
      <c r="K12" s="385"/>
      <c r="L12" s="214" t="s">
        <v>707</v>
      </c>
      <c r="M12" s="6"/>
      <c r="N12" s="209"/>
      <c r="O12" s="209"/>
    </row>
    <row r="13" spans="1:15" s="22" customFormat="1">
      <c r="A13" s="358" t="s">
        <v>2030</v>
      </c>
      <c r="B13" s="26"/>
      <c r="C13" s="20"/>
      <c r="D13" s="20"/>
      <c r="E13" s="20"/>
      <c r="F13" s="20"/>
      <c r="G13" s="20"/>
      <c r="H13" s="21"/>
      <c r="I13" s="385" t="s">
        <v>12</v>
      </c>
      <c r="J13" s="385"/>
      <c r="K13" s="385"/>
      <c r="L13" s="215"/>
      <c r="M13" s="6"/>
      <c r="N13" s="209"/>
      <c r="O13" s="209"/>
    </row>
    <row r="14" spans="1:15" s="22" customFormat="1">
      <c r="A14" s="358" t="s">
        <v>2030</v>
      </c>
      <c r="B14" s="18"/>
      <c r="C14" s="20"/>
      <c r="D14" s="20"/>
      <c r="E14" s="20"/>
      <c r="F14" s="20"/>
      <c r="G14" s="20"/>
      <c r="H14" s="21"/>
      <c r="I14" s="385" t="s">
        <v>13</v>
      </c>
      <c r="J14" s="385"/>
      <c r="K14" s="385"/>
      <c r="L14" s="216"/>
      <c r="M14" s="6"/>
      <c r="N14" s="209"/>
      <c r="O14" s="209"/>
    </row>
    <row r="15" spans="1:15" s="22" customFormat="1">
      <c r="A15" s="358" t="s">
        <v>2030</v>
      </c>
      <c r="B15" s="18"/>
      <c r="C15" s="20"/>
      <c r="D15" s="20"/>
      <c r="E15" s="20"/>
      <c r="F15" s="20"/>
      <c r="G15" s="20"/>
      <c r="H15" s="21"/>
      <c r="I15" s="385" t="s">
        <v>543</v>
      </c>
      <c r="J15" s="385"/>
      <c r="K15" s="385"/>
      <c r="L15" s="215"/>
      <c r="M15" s="6"/>
      <c r="N15" s="209"/>
      <c r="O15" s="209"/>
    </row>
    <row r="16" spans="1:15" s="22" customFormat="1">
      <c r="A16" s="358" t="s">
        <v>2030</v>
      </c>
      <c r="B16" s="18"/>
      <c r="C16" s="20"/>
      <c r="D16" s="20"/>
      <c r="E16" s="20"/>
      <c r="F16" s="20"/>
      <c r="G16" s="20"/>
      <c r="H16" s="21"/>
      <c r="I16" s="385" t="s">
        <v>544</v>
      </c>
      <c r="J16" s="385"/>
      <c r="K16" s="385"/>
      <c r="L16" s="215"/>
      <c r="M16" s="6"/>
      <c r="N16" s="209"/>
      <c r="O16" s="209"/>
    </row>
    <row r="17" spans="1:71" s="22" customFormat="1">
      <c r="A17" s="358" t="s">
        <v>2030</v>
      </c>
      <c r="B17" s="18"/>
      <c r="C17" s="20"/>
      <c r="D17" s="20"/>
      <c r="E17" s="20"/>
      <c r="F17" s="20"/>
      <c r="G17" s="20"/>
      <c r="H17" s="21"/>
      <c r="I17" s="385" t="s">
        <v>2257</v>
      </c>
      <c r="J17" s="385"/>
      <c r="K17" s="385"/>
      <c r="L17" s="215"/>
      <c r="M17" s="6"/>
      <c r="N17" s="209"/>
      <c r="O17" s="209"/>
    </row>
    <row r="18" spans="1:71" s="22" customFormat="1" ht="315" customHeight="1">
      <c r="A18" s="359" t="s">
        <v>709</v>
      </c>
      <c r="B18" s="18"/>
      <c r="C18" s="20"/>
      <c r="D18" s="20"/>
      <c r="E18" s="20"/>
      <c r="F18" s="20"/>
      <c r="G18" s="20"/>
      <c r="H18" s="21"/>
      <c r="I18" s="398" t="s">
        <v>546</v>
      </c>
      <c r="J18" s="398"/>
      <c r="K18" s="398"/>
      <c r="L18" s="360" t="s">
        <v>16</v>
      </c>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35"/>
      <c r="AP18" s="335"/>
      <c r="AQ18" s="335"/>
      <c r="AR18" s="335"/>
      <c r="AS18" s="335"/>
      <c r="AT18" s="335"/>
      <c r="AU18" s="335"/>
      <c r="AV18" s="335"/>
      <c r="AW18" s="335"/>
      <c r="AX18" s="335"/>
      <c r="AY18" s="335"/>
      <c r="AZ18" s="335"/>
      <c r="BA18" s="335"/>
      <c r="BB18" s="335"/>
      <c r="BC18" s="335"/>
      <c r="BD18" s="335"/>
      <c r="BE18" s="335"/>
      <c r="BF18" s="335"/>
      <c r="BG18" s="335"/>
      <c r="BH18" s="335"/>
      <c r="BI18" s="335"/>
      <c r="BJ18" s="335"/>
      <c r="BK18" s="335"/>
      <c r="BL18" s="335"/>
      <c r="BM18" s="335"/>
      <c r="BN18" s="335"/>
      <c r="BO18" s="335"/>
      <c r="BP18" s="335"/>
      <c r="BQ18" s="335"/>
      <c r="BR18" s="335"/>
      <c r="BS18" s="335"/>
    </row>
    <row r="19" spans="1:71" s="22" customFormat="1">
      <c r="A19" s="328"/>
      <c r="B19" s="18"/>
      <c r="C19" s="3"/>
      <c r="D19" s="3"/>
      <c r="E19" s="4"/>
      <c r="F19" s="3"/>
      <c r="G19" s="29"/>
      <c r="H19" s="5"/>
      <c r="I19" s="5"/>
      <c r="J19" s="6"/>
      <c r="K19" s="30"/>
      <c r="L19" s="8"/>
      <c r="M19" s="8"/>
      <c r="N19" s="8"/>
      <c r="O19" s="8"/>
      <c r="P19" s="8"/>
      <c r="Q19" s="8"/>
      <c r="R19" s="9"/>
    </row>
    <row r="20" spans="1:71">
      <c r="A20" s="328"/>
      <c r="B20" s="18"/>
      <c r="K20" s="30"/>
      <c r="L20" s="8"/>
      <c r="M20" s="8"/>
      <c r="N20" s="8"/>
      <c r="O20" s="8"/>
      <c r="P20" s="8"/>
      <c r="Q20" s="8"/>
    </row>
    <row r="21" spans="1:71" s="22" customFormat="1">
      <c r="A21" s="277"/>
      <c r="B21" s="18"/>
      <c r="C21" s="3"/>
      <c r="D21" s="3"/>
      <c r="E21" s="4"/>
      <c r="F21" s="3"/>
      <c r="G21" s="29"/>
      <c r="H21" s="5"/>
      <c r="I21" s="5"/>
      <c r="J21" s="6"/>
      <c r="K21" s="130"/>
      <c r="L21" s="217"/>
      <c r="M21" s="6"/>
      <c r="N21" s="209"/>
      <c r="O21" s="209"/>
    </row>
    <row r="22" spans="1:71">
      <c r="A22" s="277"/>
      <c r="B22" s="18"/>
    </row>
    <row r="23" spans="1:71" s="22" customFormat="1">
      <c r="A23" s="277"/>
      <c r="B23" s="19" t="s">
        <v>547</v>
      </c>
      <c r="C23" s="20"/>
      <c r="D23" s="20"/>
      <c r="E23" s="20"/>
      <c r="F23" s="20"/>
      <c r="G23" s="20"/>
      <c r="H23" s="21"/>
      <c r="I23" s="21"/>
      <c r="J23" s="6"/>
      <c r="K23" s="130"/>
      <c r="L23" s="6"/>
      <c r="M23" s="6"/>
      <c r="N23" s="209"/>
      <c r="O23" s="209"/>
    </row>
    <row r="24" spans="1:71" s="22" customFormat="1">
      <c r="A24" s="277"/>
      <c r="B24" s="19"/>
      <c r="C24" s="20"/>
      <c r="D24" s="20"/>
      <c r="E24" s="20"/>
      <c r="F24" s="20"/>
      <c r="G24" s="20"/>
      <c r="H24" s="21"/>
      <c r="I24" s="21"/>
      <c r="J24" s="6"/>
      <c r="K24" s="130"/>
      <c r="L24" s="6"/>
      <c r="M24" s="6"/>
      <c r="N24" s="209"/>
      <c r="O24" s="209"/>
    </row>
    <row r="25" spans="1:71" s="22" customFormat="1">
      <c r="A25" s="277"/>
      <c r="B25" s="24"/>
      <c r="C25" s="20"/>
      <c r="D25" s="20"/>
      <c r="E25" s="20"/>
      <c r="F25" s="20"/>
      <c r="G25" s="20"/>
      <c r="H25" s="21"/>
      <c r="I25" s="392" t="s">
        <v>541</v>
      </c>
      <c r="J25" s="393"/>
      <c r="K25" s="394"/>
      <c r="L25" s="322" t="s">
        <v>542</v>
      </c>
      <c r="M25" s="6"/>
      <c r="N25" s="209"/>
      <c r="O25" s="209"/>
    </row>
    <row r="26" spans="1:71" s="22" customFormat="1">
      <c r="A26" s="358" t="s">
        <v>2032</v>
      </c>
      <c r="B26" s="18"/>
      <c r="C26" s="20"/>
      <c r="D26" s="20"/>
      <c r="E26" s="20"/>
      <c r="F26" s="20"/>
      <c r="G26" s="20"/>
      <c r="H26" s="21"/>
      <c r="I26" s="395" t="s">
        <v>10</v>
      </c>
      <c r="J26" s="396"/>
      <c r="K26" s="397"/>
      <c r="L26" s="213"/>
      <c r="M26" s="6"/>
      <c r="N26" s="209"/>
      <c r="O26" s="209"/>
    </row>
    <row r="27" spans="1:71" s="22" customFormat="1">
      <c r="A27" s="358" t="s">
        <v>2032</v>
      </c>
      <c r="B27" s="26"/>
      <c r="C27" s="20"/>
      <c r="D27" s="20"/>
      <c r="E27" s="20"/>
      <c r="F27" s="20"/>
      <c r="G27" s="20"/>
      <c r="H27" s="21"/>
      <c r="I27" s="395" t="s">
        <v>11</v>
      </c>
      <c r="J27" s="396"/>
      <c r="K27" s="397"/>
      <c r="L27" s="214" t="s">
        <v>707</v>
      </c>
      <c r="M27" s="6"/>
      <c r="N27" s="209"/>
      <c r="O27" s="209"/>
    </row>
    <row r="28" spans="1:71" s="22" customFormat="1">
      <c r="A28" s="358" t="s">
        <v>2032</v>
      </c>
      <c r="B28" s="26"/>
      <c r="C28" s="20"/>
      <c r="D28" s="20"/>
      <c r="E28" s="20"/>
      <c r="F28" s="20"/>
      <c r="G28" s="20"/>
      <c r="H28" s="21"/>
      <c r="I28" s="395" t="s">
        <v>12</v>
      </c>
      <c r="J28" s="396"/>
      <c r="K28" s="397"/>
      <c r="L28" s="215"/>
      <c r="M28" s="6"/>
      <c r="N28" s="209"/>
      <c r="O28" s="209"/>
    </row>
    <row r="29" spans="1:71" s="22" customFormat="1">
      <c r="A29" s="358" t="s">
        <v>2032</v>
      </c>
      <c r="B29" s="18"/>
      <c r="C29" s="20"/>
      <c r="D29" s="20"/>
      <c r="E29" s="20"/>
      <c r="F29" s="20"/>
      <c r="G29" s="20"/>
      <c r="H29" s="21"/>
      <c r="I29" s="395" t="s">
        <v>13</v>
      </c>
      <c r="J29" s="396"/>
      <c r="K29" s="397"/>
      <c r="L29" s="216"/>
      <c r="M29" s="6"/>
      <c r="N29" s="209"/>
      <c r="O29" s="209"/>
    </row>
    <row r="30" spans="1:71" s="22" customFormat="1">
      <c r="A30" s="358" t="s">
        <v>2032</v>
      </c>
      <c r="B30" s="18"/>
      <c r="C30" s="20"/>
      <c r="D30" s="20"/>
      <c r="E30" s="20"/>
      <c r="F30" s="20"/>
      <c r="G30" s="20"/>
      <c r="H30" s="21"/>
      <c r="I30" s="395" t="s">
        <v>19</v>
      </c>
      <c r="J30" s="396"/>
      <c r="K30" s="397"/>
      <c r="L30" s="215"/>
      <c r="M30" s="8"/>
      <c r="N30" s="218"/>
      <c r="O30" s="209"/>
    </row>
    <row r="31" spans="1:71" s="22" customFormat="1">
      <c r="A31" s="358" t="s">
        <v>2032</v>
      </c>
      <c r="B31" s="18"/>
      <c r="C31" s="20"/>
      <c r="D31" s="20"/>
      <c r="E31" s="20"/>
      <c r="F31" s="20"/>
      <c r="G31" s="20"/>
      <c r="H31" s="21"/>
      <c r="I31" s="395" t="s">
        <v>20</v>
      </c>
      <c r="J31" s="396"/>
      <c r="K31" s="397"/>
      <c r="L31" s="215"/>
      <c r="M31" s="8"/>
      <c r="N31" s="218"/>
      <c r="O31" s="209"/>
    </row>
    <row r="32" spans="1:71" s="22" customFormat="1">
      <c r="A32" s="358" t="s">
        <v>2032</v>
      </c>
      <c r="B32" s="18"/>
      <c r="C32" s="20"/>
      <c r="D32" s="20"/>
      <c r="E32" s="20"/>
      <c r="F32" s="20"/>
      <c r="G32" s="20"/>
      <c r="H32" s="21"/>
      <c r="I32" s="395" t="s">
        <v>21</v>
      </c>
      <c r="J32" s="396"/>
      <c r="K32" s="397"/>
      <c r="L32" s="215"/>
      <c r="M32" s="8"/>
      <c r="N32" s="218"/>
      <c r="O32" s="209"/>
    </row>
    <row r="33" spans="1:71" s="22" customFormat="1">
      <c r="A33" s="358" t="s">
        <v>2032</v>
      </c>
      <c r="B33" s="18"/>
      <c r="C33" s="20"/>
      <c r="D33" s="20"/>
      <c r="E33" s="20"/>
      <c r="F33" s="20"/>
      <c r="G33" s="20"/>
      <c r="H33" s="21"/>
      <c r="I33" s="385" t="s">
        <v>2257</v>
      </c>
      <c r="J33" s="385"/>
      <c r="K33" s="385"/>
      <c r="L33" s="215"/>
      <c r="M33" s="8"/>
      <c r="N33" s="219"/>
      <c r="O33" s="209"/>
    </row>
    <row r="34" spans="1:71" s="22" customFormat="1">
      <c r="A34" s="277"/>
      <c r="B34" s="18"/>
      <c r="C34" s="3"/>
      <c r="D34" s="3"/>
      <c r="E34" s="4"/>
      <c r="F34" s="3"/>
      <c r="G34" s="220"/>
      <c r="H34" s="5"/>
      <c r="I34" s="5"/>
      <c r="J34" s="6"/>
      <c r="K34" s="130"/>
      <c r="L34" s="6"/>
      <c r="M34" s="6"/>
      <c r="N34" s="209"/>
      <c r="O34" s="209"/>
    </row>
    <row r="35" spans="1:71" s="22" customFormat="1">
      <c r="A35" s="277"/>
      <c r="B35" s="18"/>
      <c r="C35" s="3"/>
      <c r="D35" s="3"/>
      <c r="E35" s="4"/>
      <c r="F35" s="3"/>
      <c r="H35" s="5"/>
      <c r="I35" s="5"/>
      <c r="J35" s="6"/>
      <c r="K35" s="130"/>
      <c r="L35" s="6"/>
      <c r="M35" s="6"/>
      <c r="N35" s="209"/>
      <c r="O35" s="209"/>
    </row>
    <row r="36" spans="1:71" s="22" customFormat="1">
      <c r="A36" s="277"/>
      <c r="B36" s="19" t="s">
        <v>22</v>
      </c>
      <c r="C36" s="20"/>
      <c r="D36" s="20"/>
      <c r="E36" s="20"/>
      <c r="F36" s="20"/>
      <c r="G36" s="20"/>
      <c r="H36" s="21"/>
      <c r="I36" s="21"/>
      <c r="J36" s="6"/>
      <c r="K36" s="130"/>
      <c r="L36" s="6"/>
      <c r="M36" s="6"/>
      <c r="N36" s="209"/>
      <c r="O36" s="209"/>
    </row>
    <row r="37" spans="1:71" s="22" customFormat="1">
      <c r="A37" s="277"/>
      <c r="B37" s="19"/>
      <c r="C37" s="20"/>
      <c r="D37" s="20"/>
      <c r="E37" s="20"/>
      <c r="F37" s="20"/>
      <c r="G37" s="20"/>
      <c r="H37" s="21"/>
      <c r="I37" s="21"/>
      <c r="J37" s="6"/>
      <c r="K37" s="130"/>
      <c r="L37" s="6"/>
      <c r="M37" s="6"/>
      <c r="N37" s="209"/>
      <c r="O37" s="209"/>
    </row>
    <row r="38" spans="1:71" s="22" customFormat="1">
      <c r="A38" s="277"/>
      <c r="B38" s="24"/>
      <c r="C38" s="20"/>
      <c r="D38" s="20"/>
      <c r="E38" s="20"/>
      <c r="F38" s="20"/>
      <c r="G38" s="20"/>
      <c r="H38" s="21"/>
      <c r="I38" s="392" t="s">
        <v>548</v>
      </c>
      <c r="J38" s="393"/>
      <c r="K38" s="394"/>
      <c r="L38" s="322" t="s">
        <v>542</v>
      </c>
      <c r="M38" s="6"/>
      <c r="N38" s="209"/>
      <c r="O38" s="209"/>
    </row>
    <row r="39" spans="1:71" s="22" customFormat="1" ht="17.25" customHeight="1">
      <c r="A39" s="358" t="s">
        <v>2034</v>
      </c>
      <c r="B39" s="18"/>
      <c r="C39" s="20"/>
      <c r="D39" s="20"/>
      <c r="E39" s="20"/>
      <c r="F39" s="20"/>
      <c r="G39" s="20"/>
      <c r="H39" s="21"/>
      <c r="I39" s="395" t="s">
        <v>549</v>
      </c>
      <c r="J39" s="396"/>
      <c r="K39" s="397"/>
      <c r="L39" s="213"/>
      <c r="M39" s="6"/>
      <c r="N39" s="209"/>
      <c r="O39" s="209"/>
    </row>
    <row r="40" spans="1:71" s="22" customFormat="1">
      <c r="A40" s="358" t="s">
        <v>2034</v>
      </c>
      <c r="B40" s="26"/>
      <c r="C40" s="20"/>
      <c r="D40" s="20"/>
      <c r="E40" s="20"/>
      <c r="F40" s="20"/>
      <c r="G40" s="20"/>
      <c r="H40" s="21"/>
      <c r="I40" s="395" t="s">
        <v>25</v>
      </c>
      <c r="J40" s="396"/>
      <c r="K40" s="397"/>
      <c r="L40" s="214"/>
      <c r="M40" s="6"/>
      <c r="N40" s="209"/>
      <c r="O40" s="209"/>
    </row>
    <row r="41" spans="1:71" s="22" customFormat="1">
      <c r="A41" s="358" t="s">
        <v>2034</v>
      </c>
      <c r="B41" s="26"/>
      <c r="C41" s="20"/>
      <c r="D41" s="20"/>
      <c r="E41" s="20"/>
      <c r="F41" s="20"/>
      <c r="G41" s="20"/>
      <c r="H41" s="21"/>
      <c r="I41" s="395" t="s">
        <v>26</v>
      </c>
      <c r="J41" s="396"/>
      <c r="K41" s="397"/>
      <c r="L41" s="221"/>
      <c r="M41" s="6"/>
      <c r="N41" s="209"/>
      <c r="O41" s="209"/>
    </row>
    <row r="42" spans="1:71" s="22" customFormat="1">
      <c r="A42" s="358" t="s">
        <v>2034</v>
      </c>
      <c r="B42" s="18"/>
      <c r="C42" s="20"/>
      <c r="D42" s="20"/>
      <c r="E42" s="20"/>
      <c r="F42" s="20"/>
      <c r="G42" s="20"/>
      <c r="H42" s="21"/>
      <c r="I42" s="395" t="s">
        <v>550</v>
      </c>
      <c r="J42" s="396"/>
      <c r="K42" s="397"/>
      <c r="L42" s="214"/>
      <c r="M42" s="6"/>
      <c r="N42" s="209"/>
      <c r="O42" s="209"/>
    </row>
    <row r="43" spans="1:71" s="22" customFormat="1">
      <c r="A43" s="328"/>
      <c r="B43" s="18"/>
      <c r="C43" s="3"/>
      <c r="D43" s="3"/>
      <c r="E43" s="4"/>
      <c r="F43" s="3"/>
      <c r="G43" s="29"/>
      <c r="H43" s="5"/>
      <c r="I43" s="5"/>
      <c r="J43" s="6"/>
      <c r="K43" s="30"/>
      <c r="L43" s="8"/>
      <c r="M43" s="8"/>
      <c r="N43" s="8"/>
      <c r="O43" s="8"/>
      <c r="P43" s="8"/>
      <c r="Q43" s="8"/>
      <c r="R43" s="9"/>
    </row>
    <row r="44" spans="1:71">
      <c r="A44" s="328"/>
      <c r="B44" s="18"/>
      <c r="K44" s="30"/>
      <c r="L44" s="8"/>
      <c r="M44" s="8"/>
      <c r="N44" s="8"/>
      <c r="O44" s="8"/>
      <c r="P44" s="8"/>
      <c r="Q44" s="8"/>
    </row>
    <row r="45" spans="1:71" s="22" customFormat="1">
      <c r="A45" s="328"/>
      <c r="B45" s="19" t="s">
        <v>28</v>
      </c>
      <c r="C45" s="20"/>
      <c r="D45" s="20"/>
      <c r="E45" s="20"/>
      <c r="F45" s="20"/>
      <c r="G45" s="20"/>
      <c r="H45" s="21"/>
      <c r="I45" s="21"/>
      <c r="J45" s="6"/>
      <c r="K45" s="30"/>
      <c r="L45" s="8"/>
      <c r="M45" s="8"/>
      <c r="N45" s="8"/>
      <c r="O45" s="8"/>
      <c r="P45" s="8"/>
      <c r="Q45" s="8"/>
      <c r="R45" s="9"/>
    </row>
    <row r="46" spans="1:71" s="22" customFormat="1">
      <c r="A46" s="328"/>
      <c r="B46" s="19"/>
      <c r="C46" s="19"/>
      <c r="D46" s="19"/>
      <c r="E46" s="19"/>
      <c r="F46" s="19"/>
      <c r="G46" s="19"/>
      <c r="H46" s="15"/>
      <c r="I46" s="15"/>
      <c r="J46" s="6"/>
      <c r="K46" s="30"/>
      <c r="L46" s="23"/>
      <c r="M46" s="23"/>
      <c r="N46" s="23"/>
      <c r="O46" s="23"/>
      <c r="P46" s="23"/>
      <c r="Q46" s="23"/>
      <c r="R46" s="9"/>
    </row>
    <row r="47" spans="1:71" s="22" customFormat="1">
      <c r="A47" s="328"/>
      <c r="B47" s="24"/>
      <c r="C47" s="20"/>
      <c r="D47" s="20"/>
      <c r="E47" s="20"/>
      <c r="F47" s="20"/>
      <c r="G47" s="20"/>
      <c r="H47" s="21"/>
      <c r="I47" s="392" t="s">
        <v>541</v>
      </c>
      <c r="J47" s="393"/>
      <c r="K47" s="394"/>
      <c r="L47" s="222" t="s">
        <v>542</v>
      </c>
      <c r="M47" s="335"/>
      <c r="N47" s="335"/>
      <c r="O47" s="335"/>
      <c r="P47" s="335"/>
      <c r="Q47" s="335"/>
      <c r="R47" s="335"/>
      <c r="S47" s="335"/>
      <c r="T47" s="335"/>
      <c r="U47" s="335"/>
      <c r="V47" s="335"/>
      <c r="W47" s="335"/>
      <c r="X47" s="335"/>
      <c r="Y47" s="335"/>
      <c r="Z47" s="335"/>
      <c r="AA47" s="335"/>
      <c r="AB47" s="335"/>
      <c r="AC47" s="335"/>
      <c r="AD47" s="335"/>
      <c r="AE47" s="335"/>
      <c r="AF47" s="335"/>
      <c r="AG47" s="335"/>
      <c r="AH47" s="335"/>
      <c r="AI47" s="335"/>
      <c r="AJ47" s="335"/>
      <c r="AK47" s="335"/>
      <c r="AL47" s="335"/>
      <c r="AM47" s="335"/>
      <c r="AN47" s="335"/>
      <c r="AO47" s="335"/>
      <c r="AP47" s="335"/>
      <c r="AQ47" s="335"/>
      <c r="AR47" s="335"/>
      <c r="AS47" s="335"/>
      <c r="AT47" s="335"/>
      <c r="AU47" s="335"/>
      <c r="AV47" s="335"/>
      <c r="AW47" s="335"/>
      <c r="AX47" s="335"/>
      <c r="AY47" s="335"/>
      <c r="AZ47" s="335"/>
      <c r="BA47" s="335"/>
      <c r="BB47" s="335"/>
      <c r="BC47" s="335"/>
      <c r="BD47" s="335"/>
      <c r="BE47" s="335"/>
      <c r="BF47" s="335"/>
      <c r="BG47" s="335"/>
      <c r="BH47" s="335"/>
      <c r="BI47" s="335"/>
      <c r="BJ47" s="335"/>
      <c r="BK47" s="335"/>
      <c r="BL47" s="335"/>
      <c r="BM47" s="335"/>
      <c r="BN47" s="335"/>
      <c r="BO47" s="335"/>
      <c r="BP47" s="335"/>
      <c r="BQ47" s="335"/>
      <c r="BR47" s="335"/>
      <c r="BS47" s="335"/>
    </row>
    <row r="48" spans="1:71" s="22" customFormat="1" ht="17.25" customHeight="1">
      <c r="A48" s="358" t="s">
        <v>2035</v>
      </c>
      <c r="B48" s="18"/>
      <c r="C48" s="20"/>
      <c r="D48" s="20"/>
      <c r="E48" s="20"/>
      <c r="F48" s="20"/>
      <c r="G48" s="20"/>
      <c r="H48" s="21"/>
      <c r="I48" s="395" t="s">
        <v>10</v>
      </c>
      <c r="J48" s="396"/>
      <c r="K48" s="397"/>
      <c r="L48" s="25"/>
      <c r="M48" s="335"/>
      <c r="N48" s="335"/>
      <c r="O48" s="335"/>
      <c r="P48" s="335"/>
      <c r="Q48" s="335"/>
      <c r="R48" s="335"/>
      <c r="S48" s="335"/>
      <c r="T48" s="335"/>
      <c r="U48" s="335"/>
      <c r="V48" s="335"/>
      <c r="W48" s="335"/>
      <c r="X48" s="335"/>
      <c r="Y48" s="335"/>
      <c r="Z48" s="335"/>
      <c r="AA48" s="335"/>
      <c r="AB48" s="335"/>
      <c r="AC48" s="335"/>
      <c r="AD48" s="335"/>
      <c r="AE48" s="335"/>
      <c r="AF48" s="335"/>
      <c r="AG48" s="335"/>
      <c r="AH48" s="335"/>
      <c r="AI48" s="335"/>
      <c r="AJ48" s="335"/>
      <c r="AK48" s="335"/>
      <c r="AL48" s="335"/>
      <c r="AM48" s="335"/>
      <c r="AN48" s="335"/>
      <c r="AO48" s="335"/>
      <c r="AP48" s="335"/>
      <c r="AQ48" s="335"/>
      <c r="AR48" s="335"/>
      <c r="AS48" s="335"/>
      <c r="AT48" s="335"/>
      <c r="AU48" s="335"/>
      <c r="AV48" s="335"/>
      <c r="AW48" s="335"/>
      <c r="AX48" s="335"/>
      <c r="AY48" s="335"/>
      <c r="AZ48" s="335"/>
      <c r="BA48" s="335"/>
      <c r="BB48" s="335"/>
      <c r="BC48" s="335"/>
      <c r="BD48" s="335"/>
      <c r="BE48" s="335"/>
      <c r="BF48" s="335"/>
      <c r="BG48" s="335"/>
      <c r="BH48" s="335"/>
      <c r="BI48" s="335"/>
      <c r="BJ48" s="335"/>
      <c r="BK48" s="335"/>
      <c r="BL48" s="335"/>
      <c r="BM48" s="335"/>
      <c r="BN48" s="335"/>
      <c r="BO48" s="335"/>
      <c r="BP48" s="335"/>
      <c r="BQ48" s="335"/>
      <c r="BR48" s="335"/>
      <c r="BS48" s="335"/>
    </row>
    <row r="49" spans="1:72" s="22" customFormat="1" ht="17.25" customHeight="1">
      <c r="A49" s="358" t="s">
        <v>2035</v>
      </c>
      <c r="B49" s="26"/>
      <c r="C49" s="20"/>
      <c r="D49" s="20"/>
      <c r="E49" s="20"/>
      <c r="F49" s="20"/>
      <c r="G49" s="20"/>
      <c r="H49" s="21"/>
      <c r="I49" s="395" t="s">
        <v>11</v>
      </c>
      <c r="J49" s="396"/>
      <c r="K49" s="397"/>
      <c r="L49" s="25"/>
      <c r="M49" s="335"/>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335"/>
      <c r="AY49" s="335"/>
      <c r="AZ49" s="335"/>
      <c r="BA49" s="335"/>
      <c r="BB49" s="335"/>
      <c r="BC49" s="335"/>
      <c r="BD49" s="335"/>
      <c r="BE49" s="335"/>
      <c r="BF49" s="335"/>
      <c r="BG49" s="335"/>
      <c r="BH49" s="335"/>
      <c r="BI49" s="335"/>
      <c r="BJ49" s="335"/>
      <c r="BK49" s="335"/>
      <c r="BL49" s="335"/>
      <c r="BM49" s="335"/>
      <c r="BN49" s="335"/>
      <c r="BO49" s="335"/>
      <c r="BP49" s="335"/>
      <c r="BQ49" s="335"/>
      <c r="BR49" s="335"/>
      <c r="BS49" s="335"/>
    </row>
    <row r="50" spans="1:72" s="22" customFormat="1" ht="17.25" customHeight="1">
      <c r="A50" s="358" t="s">
        <v>2035</v>
      </c>
      <c r="B50" s="26"/>
      <c r="C50" s="20"/>
      <c r="D50" s="20"/>
      <c r="E50" s="20"/>
      <c r="F50" s="20"/>
      <c r="G50" s="20"/>
      <c r="H50" s="21"/>
      <c r="I50" s="395" t="s">
        <v>12</v>
      </c>
      <c r="J50" s="396"/>
      <c r="K50" s="397"/>
      <c r="L50" s="27"/>
      <c r="M50" s="335"/>
      <c r="N50" s="335"/>
      <c r="O50" s="335"/>
      <c r="P50" s="335"/>
      <c r="Q50" s="335"/>
      <c r="R50" s="335"/>
      <c r="S50" s="335"/>
      <c r="T50" s="335"/>
      <c r="U50" s="335"/>
      <c r="V50" s="335"/>
      <c r="W50" s="335"/>
      <c r="X50" s="335"/>
      <c r="Y50" s="335"/>
      <c r="Z50" s="335"/>
      <c r="AA50" s="335"/>
      <c r="AB50" s="335"/>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335"/>
      <c r="AY50" s="335"/>
      <c r="AZ50" s="335"/>
      <c r="BA50" s="335"/>
      <c r="BB50" s="335"/>
      <c r="BC50" s="335"/>
      <c r="BD50" s="335"/>
      <c r="BE50" s="335"/>
      <c r="BF50" s="335"/>
      <c r="BG50" s="335"/>
      <c r="BH50" s="335"/>
      <c r="BI50" s="335"/>
      <c r="BJ50" s="335"/>
      <c r="BK50" s="335"/>
      <c r="BL50" s="335"/>
      <c r="BM50" s="335"/>
      <c r="BN50" s="335"/>
      <c r="BO50" s="335"/>
      <c r="BP50" s="335"/>
      <c r="BQ50" s="335"/>
      <c r="BR50" s="335"/>
      <c r="BS50" s="335"/>
    </row>
    <row r="51" spans="1:72" s="22" customFormat="1" ht="17.25" customHeight="1">
      <c r="A51" s="358" t="s">
        <v>2035</v>
      </c>
      <c r="B51" s="18"/>
      <c r="C51" s="20"/>
      <c r="D51" s="20"/>
      <c r="E51" s="20"/>
      <c r="F51" s="20"/>
      <c r="G51" s="20"/>
      <c r="H51" s="21"/>
      <c r="I51" s="395" t="s">
        <v>13</v>
      </c>
      <c r="J51" s="396"/>
      <c r="K51" s="397"/>
      <c r="L51" s="28"/>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335"/>
      <c r="AY51" s="335"/>
      <c r="AZ51" s="335"/>
      <c r="BA51" s="335"/>
      <c r="BB51" s="335"/>
      <c r="BC51" s="335"/>
      <c r="BD51" s="335"/>
      <c r="BE51" s="335"/>
      <c r="BF51" s="335"/>
      <c r="BG51" s="335"/>
      <c r="BH51" s="335"/>
      <c r="BI51" s="335"/>
      <c r="BJ51" s="335"/>
      <c r="BK51" s="335"/>
      <c r="BL51" s="335"/>
      <c r="BM51" s="335"/>
      <c r="BN51" s="335"/>
      <c r="BO51" s="335"/>
      <c r="BP51" s="335"/>
      <c r="BQ51" s="335"/>
      <c r="BR51" s="335"/>
      <c r="BS51" s="335"/>
    </row>
    <row r="52" spans="1:72" s="22" customFormat="1" ht="17.25" customHeight="1">
      <c r="A52" s="358" t="s">
        <v>2035</v>
      </c>
      <c r="B52" s="18"/>
      <c r="C52" s="20"/>
      <c r="D52" s="20"/>
      <c r="E52" s="20"/>
      <c r="F52" s="20"/>
      <c r="G52" s="20"/>
      <c r="H52" s="21"/>
      <c r="I52" s="395" t="s">
        <v>19</v>
      </c>
      <c r="J52" s="396"/>
      <c r="K52" s="397"/>
      <c r="L52" s="27"/>
      <c r="M52" s="335"/>
      <c r="N52" s="335"/>
      <c r="O52" s="335"/>
      <c r="P52" s="335"/>
      <c r="Q52" s="335"/>
      <c r="R52" s="335"/>
      <c r="S52" s="335"/>
      <c r="T52" s="335"/>
      <c r="U52" s="335"/>
      <c r="V52" s="335"/>
      <c r="W52" s="335"/>
      <c r="X52" s="335"/>
      <c r="Y52" s="335"/>
      <c r="Z52" s="335"/>
      <c r="AA52" s="335"/>
      <c r="AB52" s="335"/>
      <c r="AC52" s="335"/>
      <c r="AD52" s="335"/>
      <c r="AE52" s="335"/>
      <c r="AF52" s="335"/>
      <c r="AG52" s="335"/>
      <c r="AH52" s="335"/>
      <c r="AI52" s="335"/>
      <c r="AJ52" s="335"/>
      <c r="AK52" s="335"/>
      <c r="AL52" s="335"/>
      <c r="AM52" s="335"/>
      <c r="AN52" s="335"/>
      <c r="AO52" s="335"/>
      <c r="AP52" s="335"/>
      <c r="AQ52" s="335"/>
      <c r="AR52" s="335"/>
      <c r="AS52" s="335"/>
      <c r="AT52" s="335"/>
      <c r="AU52" s="335"/>
      <c r="AV52" s="335"/>
      <c r="AW52" s="335"/>
      <c r="AX52" s="335"/>
      <c r="AY52" s="335"/>
      <c r="AZ52" s="335"/>
      <c r="BA52" s="335"/>
      <c r="BB52" s="335"/>
      <c r="BC52" s="335"/>
      <c r="BD52" s="335"/>
      <c r="BE52" s="335"/>
      <c r="BF52" s="335"/>
      <c r="BG52" s="335"/>
      <c r="BH52" s="335"/>
      <c r="BI52" s="335"/>
      <c r="BJ52" s="335"/>
      <c r="BK52" s="335"/>
      <c r="BL52" s="335"/>
      <c r="BM52" s="335"/>
      <c r="BN52" s="335"/>
      <c r="BO52" s="335"/>
      <c r="BP52" s="335"/>
      <c r="BQ52" s="335"/>
      <c r="BR52" s="335"/>
      <c r="BS52" s="335"/>
    </row>
    <row r="53" spans="1:72" s="22" customFormat="1" ht="17.25" customHeight="1">
      <c r="A53" s="358" t="s">
        <v>2035</v>
      </c>
      <c r="B53" s="18"/>
      <c r="C53" s="20"/>
      <c r="D53" s="20"/>
      <c r="E53" s="20"/>
      <c r="F53" s="20"/>
      <c r="G53" s="20"/>
      <c r="H53" s="21"/>
      <c r="I53" s="395" t="s">
        <v>20</v>
      </c>
      <c r="J53" s="396"/>
      <c r="K53" s="397"/>
      <c r="L53" s="27"/>
      <c r="M53" s="335"/>
      <c r="N53" s="335"/>
      <c r="O53" s="335"/>
      <c r="P53" s="335"/>
      <c r="Q53" s="335"/>
      <c r="R53" s="335"/>
      <c r="S53" s="335"/>
      <c r="T53" s="335"/>
      <c r="U53" s="335"/>
      <c r="V53" s="335"/>
      <c r="W53" s="335"/>
      <c r="X53" s="335"/>
      <c r="Y53" s="335"/>
      <c r="Z53" s="335"/>
      <c r="AA53" s="335"/>
      <c r="AB53" s="335"/>
      <c r="AC53" s="335"/>
      <c r="AD53" s="335"/>
      <c r="AE53" s="335"/>
      <c r="AF53" s="335"/>
      <c r="AG53" s="335"/>
      <c r="AH53" s="335"/>
      <c r="AI53" s="335"/>
      <c r="AJ53" s="335"/>
      <c r="AK53" s="335"/>
      <c r="AL53" s="335"/>
      <c r="AM53" s="335"/>
      <c r="AN53" s="335"/>
      <c r="AO53" s="335"/>
      <c r="AP53" s="335"/>
      <c r="AQ53" s="335"/>
      <c r="AR53" s="335"/>
      <c r="AS53" s="335"/>
      <c r="AT53" s="335"/>
      <c r="AU53" s="335"/>
      <c r="AV53" s="335"/>
      <c r="AW53" s="335"/>
      <c r="AX53" s="335"/>
      <c r="AY53" s="335"/>
      <c r="AZ53" s="335"/>
      <c r="BA53" s="335"/>
      <c r="BB53" s="335"/>
      <c r="BC53" s="335"/>
      <c r="BD53" s="335"/>
      <c r="BE53" s="335"/>
      <c r="BF53" s="335"/>
      <c r="BG53" s="335"/>
      <c r="BH53" s="335"/>
      <c r="BI53" s="335"/>
      <c r="BJ53" s="335"/>
      <c r="BK53" s="335"/>
      <c r="BL53" s="335"/>
      <c r="BM53" s="335"/>
      <c r="BN53" s="335"/>
      <c r="BO53" s="335"/>
      <c r="BP53" s="335"/>
      <c r="BQ53" s="335"/>
      <c r="BR53" s="335"/>
      <c r="BS53" s="335"/>
    </row>
    <row r="54" spans="1:72" s="32" customFormat="1" ht="17.25" customHeight="1">
      <c r="A54" s="358" t="s">
        <v>2035</v>
      </c>
      <c r="B54" s="18"/>
      <c r="C54" s="20"/>
      <c r="D54" s="20"/>
      <c r="E54" s="20"/>
      <c r="F54" s="20"/>
      <c r="G54" s="20"/>
      <c r="H54" s="21"/>
      <c r="I54" s="395" t="s">
        <v>21</v>
      </c>
      <c r="J54" s="396"/>
      <c r="K54" s="397"/>
      <c r="L54" s="27"/>
      <c r="M54" s="335"/>
      <c r="N54" s="335"/>
      <c r="O54" s="335"/>
      <c r="P54" s="335"/>
      <c r="Q54" s="335"/>
      <c r="R54" s="335"/>
      <c r="S54" s="335"/>
      <c r="T54" s="335"/>
      <c r="U54" s="335"/>
      <c r="V54" s="335"/>
      <c r="W54" s="335"/>
      <c r="X54" s="335"/>
      <c r="Y54" s="335"/>
      <c r="Z54" s="335"/>
      <c r="AA54" s="335"/>
      <c r="AB54" s="335"/>
      <c r="AC54" s="335"/>
      <c r="AD54" s="335"/>
      <c r="AE54" s="335"/>
      <c r="AF54" s="335"/>
      <c r="AG54" s="335"/>
      <c r="AH54" s="335"/>
      <c r="AI54" s="335"/>
      <c r="AJ54" s="335"/>
      <c r="AK54" s="335"/>
      <c r="AL54" s="335"/>
      <c r="AM54" s="335"/>
      <c r="AN54" s="335"/>
      <c r="AO54" s="335"/>
      <c r="AP54" s="335"/>
      <c r="AQ54" s="335"/>
      <c r="AR54" s="335"/>
      <c r="AS54" s="335"/>
      <c r="AT54" s="335"/>
      <c r="AU54" s="335"/>
      <c r="AV54" s="335"/>
      <c r="AW54" s="335"/>
      <c r="AX54" s="335"/>
      <c r="AY54" s="335"/>
      <c r="AZ54" s="335"/>
      <c r="BA54" s="335"/>
      <c r="BB54" s="335"/>
      <c r="BC54" s="335"/>
      <c r="BD54" s="335"/>
      <c r="BE54" s="335"/>
      <c r="BF54" s="335"/>
      <c r="BG54" s="335"/>
      <c r="BH54" s="335"/>
      <c r="BI54" s="335"/>
      <c r="BJ54" s="335"/>
      <c r="BK54" s="335"/>
      <c r="BL54" s="335"/>
      <c r="BM54" s="335"/>
      <c r="BN54" s="335"/>
      <c r="BO54" s="335"/>
      <c r="BP54" s="335"/>
      <c r="BQ54" s="335"/>
      <c r="BR54" s="335"/>
      <c r="BS54" s="335"/>
    </row>
    <row r="55" spans="1:72" s="22" customFormat="1" ht="17.25" customHeight="1">
      <c r="A55" s="358" t="s">
        <v>2035</v>
      </c>
      <c r="B55" s="18"/>
      <c r="C55" s="20"/>
      <c r="D55" s="20"/>
      <c r="E55" s="20"/>
      <c r="F55" s="20"/>
      <c r="G55" s="20"/>
      <c r="H55" s="21"/>
      <c r="I55" s="385" t="s">
        <v>29</v>
      </c>
      <c r="J55" s="385"/>
      <c r="K55" s="385"/>
      <c r="L55" s="27" t="s">
        <v>707</v>
      </c>
      <c r="M55" s="335"/>
      <c r="N55" s="335"/>
      <c r="O55" s="335"/>
      <c r="P55" s="335"/>
      <c r="Q55" s="335"/>
      <c r="R55" s="335"/>
      <c r="S55" s="335"/>
      <c r="T55" s="335"/>
      <c r="U55" s="335"/>
      <c r="V55" s="335"/>
      <c r="W55" s="335"/>
      <c r="X55" s="335"/>
      <c r="Y55" s="335"/>
      <c r="Z55" s="335"/>
      <c r="AA55" s="335"/>
      <c r="AB55" s="335"/>
      <c r="AC55" s="335"/>
      <c r="AD55" s="335"/>
      <c r="AE55" s="335"/>
      <c r="AF55" s="335"/>
      <c r="AG55" s="335"/>
      <c r="AH55" s="335"/>
      <c r="AI55" s="335"/>
      <c r="AJ55" s="335"/>
      <c r="AK55" s="335"/>
      <c r="AL55" s="335"/>
      <c r="AM55" s="335"/>
      <c r="AN55" s="335"/>
      <c r="AO55" s="335"/>
      <c r="AP55" s="335"/>
      <c r="AQ55" s="335"/>
      <c r="AR55" s="335"/>
      <c r="AS55" s="335"/>
      <c r="AT55" s="335"/>
      <c r="AU55" s="335"/>
      <c r="AV55" s="335"/>
      <c r="AW55" s="335"/>
      <c r="AX55" s="335"/>
      <c r="AY55" s="335"/>
      <c r="AZ55" s="335"/>
      <c r="BA55" s="335"/>
      <c r="BB55" s="335"/>
      <c r="BC55" s="335"/>
      <c r="BD55" s="335"/>
      <c r="BE55" s="335"/>
      <c r="BF55" s="335"/>
      <c r="BG55" s="335"/>
      <c r="BH55" s="335"/>
      <c r="BI55" s="335"/>
      <c r="BJ55" s="335"/>
      <c r="BK55" s="335"/>
      <c r="BL55" s="335"/>
      <c r="BM55" s="335"/>
      <c r="BN55" s="335"/>
      <c r="BO55" s="335"/>
      <c r="BP55" s="335"/>
      <c r="BQ55" s="335"/>
      <c r="BR55" s="335"/>
      <c r="BS55" s="335"/>
    </row>
    <row r="56" spans="1:72" s="22" customFormat="1" ht="17.25" customHeight="1">
      <c r="A56" s="358" t="s">
        <v>2035</v>
      </c>
      <c r="B56" s="18"/>
      <c r="C56" s="20"/>
      <c r="D56" s="20"/>
      <c r="E56" s="20"/>
      <c r="F56" s="20"/>
      <c r="G56" s="20"/>
      <c r="H56" s="21"/>
      <c r="I56" s="385" t="s">
        <v>30</v>
      </c>
      <c r="J56" s="385"/>
      <c r="K56" s="385"/>
      <c r="L56" s="27" t="s">
        <v>16</v>
      </c>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c r="AN56" s="335"/>
      <c r="AO56" s="335"/>
      <c r="AP56" s="335"/>
      <c r="AQ56" s="335"/>
      <c r="AR56" s="335"/>
      <c r="AS56" s="335"/>
      <c r="AT56" s="335"/>
      <c r="AU56" s="335"/>
      <c r="AV56" s="335"/>
      <c r="AW56" s="335"/>
      <c r="AX56" s="335"/>
      <c r="AY56" s="335"/>
      <c r="AZ56" s="335"/>
      <c r="BA56" s="335"/>
      <c r="BB56" s="335"/>
      <c r="BC56" s="335"/>
      <c r="BD56" s="335"/>
      <c r="BE56" s="335"/>
      <c r="BF56" s="335"/>
      <c r="BG56" s="335"/>
      <c r="BH56" s="335"/>
      <c r="BI56" s="335"/>
      <c r="BJ56" s="335"/>
      <c r="BK56" s="335"/>
      <c r="BL56" s="335"/>
      <c r="BM56" s="335"/>
      <c r="BN56" s="335"/>
      <c r="BO56" s="335"/>
      <c r="BP56" s="335"/>
      <c r="BQ56" s="335"/>
      <c r="BR56" s="335"/>
      <c r="BS56" s="335"/>
    </row>
    <row r="57" spans="1:72" s="22" customFormat="1">
      <c r="A57" s="328"/>
      <c r="B57" s="18"/>
      <c r="C57" s="3"/>
      <c r="D57" s="3"/>
      <c r="E57" s="4"/>
      <c r="F57" s="3"/>
      <c r="G57" s="33"/>
      <c r="H57" s="5"/>
      <c r="I57" s="5"/>
      <c r="J57" s="6"/>
      <c r="K57" s="30"/>
      <c r="L57" s="8"/>
      <c r="M57" s="8"/>
      <c r="N57" s="8"/>
      <c r="O57" s="8"/>
      <c r="P57" s="8"/>
      <c r="Q57" s="8"/>
      <c r="R57" s="9"/>
    </row>
    <row r="58" spans="1:72" s="22" customFormat="1">
      <c r="A58" s="328"/>
      <c r="B58" s="18"/>
      <c r="C58" s="3"/>
      <c r="D58" s="3"/>
      <c r="E58" s="4"/>
      <c r="F58" s="3"/>
      <c r="G58" s="33"/>
      <c r="H58" s="5"/>
      <c r="I58" s="5"/>
      <c r="J58" s="6"/>
      <c r="K58" s="30"/>
      <c r="L58" s="8"/>
      <c r="M58" s="8"/>
      <c r="N58" s="8"/>
      <c r="O58" s="8"/>
      <c r="P58" s="8"/>
      <c r="Q58" s="8"/>
      <c r="R58" s="9"/>
    </row>
    <row r="59" spans="1:72" s="22" customFormat="1">
      <c r="A59" s="277"/>
      <c r="B59" s="18"/>
      <c r="C59" s="3"/>
      <c r="D59" s="3"/>
      <c r="E59" s="4"/>
      <c r="F59" s="3"/>
      <c r="G59" s="33"/>
      <c r="H59" s="5"/>
      <c r="I59" s="5"/>
      <c r="J59" s="6"/>
      <c r="K59" s="130"/>
      <c r="L59" s="6"/>
      <c r="M59" s="6"/>
      <c r="N59" s="209"/>
      <c r="O59" s="209"/>
    </row>
    <row r="60" spans="1:72" s="22" customFormat="1">
      <c r="A60" s="277"/>
      <c r="B60" s="18"/>
      <c r="C60" s="3"/>
      <c r="D60" s="3"/>
      <c r="E60" s="4"/>
      <c r="F60" s="3"/>
      <c r="G60" s="29"/>
      <c r="H60" s="5"/>
      <c r="I60" s="5"/>
      <c r="J60" s="6"/>
      <c r="K60" s="130"/>
      <c r="L60" s="6"/>
      <c r="M60" s="6"/>
      <c r="N60" s="209"/>
      <c r="O60" s="209"/>
    </row>
    <row r="61" spans="1:72" s="22" customFormat="1">
      <c r="A61" s="277"/>
      <c r="B61" s="2"/>
      <c r="C61" s="37" t="s">
        <v>31</v>
      </c>
      <c r="D61" s="38"/>
      <c r="E61" s="38"/>
      <c r="F61" s="38"/>
      <c r="G61" s="38"/>
      <c r="H61" s="38"/>
      <c r="I61" s="5"/>
      <c r="J61" s="39"/>
      <c r="K61" s="223"/>
      <c r="L61" s="6"/>
      <c r="M61" s="6"/>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9"/>
    </row>
    <row r="62" spans="1:72" s="22" customFormat="1" ht="34.5" customHeight="1">
      <c r="A62" s="277"/>
      <c r="B62" s="2"/>
      <c r="C62" s="40"/>
      <c r="D62" s="402" t="s">
        <v>32</v>
      </c>
      <c r="E62" s="402"/>
      <c r="F62" s="402"/>
      <c r="G62" s="402"/>
      <c r="H62" s="402"/>
      <c r="I62" s="402"/>
      <c r="J62" s="402"/>
      <c r="K62" s="402"/>
      <c r="L62" s="402"/>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77"/>
      <c r="B63" s="2"/>
      <c r="C63" s="43"/>
      <c r="D63" s="403" t="s">
        <v>2258</v>
      </c>
      <c r="E63" s="403"/>
      <c r="F63" s="403"/>
      <c r="G63" s="403"/>
      <c r="H63" s="403"/>
      <c r="I63" s="403"/>
      <c r="J63" s="403"/>
      <c r="K63" s="403"/>
      <c r="L63" s="403"/>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77"/>
      <c r="B64" s="2"/>
      <c r="C64" s="43"/>
      <c r="D64" s="403" t="s">
        <v>2259</v>
      </c>
      <c r="E64" s="403"/>
      <c r="F64" s="403"/>
      <c r="G64" s="403"/>
      <c r="H64" s="403"/>
      <c r="I64" s="403"/>
      <c r="J64" s="403"/>
      <c r="K64" s="403"/>
      <c r="L64" s="403"/>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77"/>
      <c r="B65" s="2"/>
      <c r="C65" s="43"/>
      <c r="D65" s="403" t="s">
        <v>35</v>
      </c>
      <c r="E65" s="403"/>
      <c r="F65" s="403"/>
      <c r="G65" s="403"/>
      <c r="H65" s="403"/>
      <c r="I65" s="403"/>
      <c r="J65" s="403"/>
      <c r="K65" s="403"/>
      <c r="L65" s="403"/>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ht="34.5" customHeight="1">
      <c r="A66" s="277"/>
      <c r="B66" s="2"/>
      <c r="C66" s="43"/>
      <c r="D66" s="403" t="s">
        <v>551</v>
      </c>
      <c r="E66" s="403"/>
      <c r="F66" s="403"/>
      <c r="G66" s="403"/>
      <c r="H66" s="403"/>
      <c r="I66" s="403"/>
      <c r="J66" s="403"/>
      <c r="K66" s="403"/>
      <c r="L66" s="403"/>
      <c r="M66" s="41"/>
      <c r="N66" s="41"/>
      <c r="O66" s="41"/>
      <c r="P66" s="41"/>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9"/>
    </row>
    <row r="67" spans="1:72" s="22" customFormat="1">
      <c r="A67" s="277"/>
      <c r="B67" s="19"/>
      <c r="C67" s="36"/>
      <c r="D67" s="36"/>
      <c r="E67" s="36"/>
      <c r="F67" s="36"/>
      <c r="G67" s="36"/>
      <c r="H67" s="21"/>
      <c r="I67" s="21"/>
      <c r="J67" s="6"/>
      <c r="K67" s="130"/>
      <c r="L67" s="6"/>
      <c r="M67" s="6"/>
      <c r="N67" s="209"/>
      <c r="O67" s="209"/>
      <c r="P67" s="209"/>
      <c r="BT67" s="9"/>
    </row>
    <row r="68" spans="1:72" s="225" customFormat="1">
      <c r="A68" s="361"/>
      <c r="B68" s="224"/>
      <c r="C68" s="45" t="s">
        <v>2260</v>
      </c>
      <c r="F68" s="36"/>
      <c r="G68" s="226"/>
      <c r="H68" s="21"/>
      <c r="I68" s="333" t="s">
        <v>38</v>
      </c>
      <c r="J68" s="36" t="s">
        <v>2261</v>
      </c>
      <c r="K68" s="227"/>
      <c r="L68" s="228"/>
      <c r="M68" s="228"/>
      <c r="N68" s="228"/>
      <c r="O68" s="228"/>
      <c r="P68" s="228"/>
      <c r="R68" s="229"/>
      <c r="S68" s="229"/>
      <c r="T68" s="229"/>
      <c r="U68" s="229"/>
      <c r="W68" s="229"/>
      <c r="X68" s="229"/>
      <c r="Y68" s="229"/>
      <c r="Z68" s="229"/>
      <c r="AB68" s="229"/>
      <c r="AC68" s="229"/>
      <c r="AD68" s="229"/>
      <c r="AE68" s="229"/>
      <c r="AG68" s="229"/>
      <c r="AH68" s="229"/>
      <c r="AI68" s="229"/>
      <c r="AJ68" s="229"/>
      <c r="AL68" s="229"/>
      <c r="AM68" s="229"/>
      <c r="AN68" s="229"/>
      <c r="AO68" s="229"/>
      <c r="AQ68" s="229"/>
      <c r="AR68" s="229"/>
      <c r="AS68" s="229"/>
      <c r="AT68" s="229"/>
      <c r="AV68" s="229"/>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30"/>
    </row>
    <row r="69" spans="1:72" s="22" customFormat="1">
      <c r="A69" s="277"/>
      <c r="B69" s="2"/>
      <c r="C69" s="48"/>
      <c r="D69" s="36"/>
      <c r="E69" s="36"/>
      <c r="F69" s="36"/>
      <c r="G69" s="36"/>
      <c r="H69" s="21"/>
      <c r="I69" s="38"/>
      <c r="J69" s="6"/>
      <c r="K69" s="130"/>
      <c r="L69" s="48"/>
      <c r="M69" s="48"/>
      <c r="N69" s="48"/>
      <c r="O69" s="48"/>
      <c r="P69" s="48"/>
      <c r="R69" s="49"/>
      <c r="S69" s="49"/>
      <c r="T69" s="49"/>
      <c r="U69" s="49"/>
      <c r="W69" s="49"/>
      <c r="X69" s="49"/>
      <c r="Y69" s="49"/>
      <c r="Z69" s="49"/>
      <c r="AB69" s="49"/>
      <c r="AC69" s="49"/>
      <c r="AD69" s="49"/>
      <c r="AE69" s="49"/>
      <c r="AG69" s="49"/>
      <c r="AH69" s="49"/>
      <c r="AI69" s="49"/>
      <c r="AJ69" s="49"/>
      <c r="AL69" s="49"/>
      <c r="AM69" s="49"/>
      <c r="AN69" s="49"/>
      <c r="AO69" s="49"/>
      <c r="AQ69" s="49"/>
      <c r="AR69" s="49"/>
      <c r="AS69" s="49"/>
      <c r="AT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9"/>
    </row>
    <row r="70" spans="1:72" s="22" customFormat="1">
      <c r="A70" s="277"/>
      <c r="B70" s="2"/>
      <c r="C70" s="42"/>
      <c r="D70" s="42"/>
      <c r="E70" s="42"/>
      <c r="F70" s="42"/>
      <c r="G70" s="42"/>
      <c r="H70" s="42"/>
      <c r="I70" s="42"/>
      <c r="J70" s="42"/>
      <c r="K70" s="231"/>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9"/>
    </row>
    <row r="71" spans="1:72" s="22" customFormat="1">
      <c r="A71" s="277"/>
      <c r="B71" s="2"/>
      <c r="C71" s="51"/>
      <c r="D71" s="36"/>
      <c r="E71" s="36"/>
      <c r="F71" s="36"/>
      <c r="G71" s="36"/>
      <c r="H71" s="21"/>
      <c r="I71" s="42"/>
      <c r="J71" s="42"/>
      <c r="K71" s="231"/>
      <c r="L71" s="42"/>
      <c r="M71" s="42"/>
      <c r="N71" s="42"/>
      <c r="O71" s="42"/>
      <c r="P71" s="42"/>
      <c r="R71" s="49"/>
      <c r="S71" s="49"/>
      <c r="T71" s="49"/>
      <c r="U71" s="49"/>
      <c r="W71" s="49"/>
      <c r="X71" s="49"/>
      <c r="Y71" s="49"/>
      <c r="Z71" s="49"/>
      <c r="AB71" s="49"/>
      <c r="AC71" s="49"/>
      <c r="AD71" s="49"/>
      <c r="AE71" s="49"/>
      <c r="AG71" s="49"/>
      <c r="AH71" s="49"/>
      <c r="AI71" s="49"/>
      <c r="AJ71" s="49"/>
      <c r="AL71" s="49"/>
      <c r="AM71" s="49"/>
      <c r="AN71" s="49"/>
      <c r="AO71" s="49"/>
      <c r="AQ71" s="49"/>
      <c r="AR71" s="49"/>
      <c r="AS71" s="49"/>
      <c r="AT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9"/>
    </row>
    <row r="72" spans="1:72" s="22" customFormat="1">
      <c r="A72" s="277"/>
      <c r="B72" s="2"/>
      <c r="C72" s="51"/>
      <c r="D72" s="36"/>
      <c r="E72" s="36"/>
      <c r="F72" s="36"/>
      <c r="G72" s="36"/>
      <c r="H72" s="21"/>
      <c r="I72" s="42"/>
      <c r="J72" s="42"/>
      <c r="K72" s="231"/>
      <c r="L72" s="42"/>
      <c r="M72" s="42"/>
      <c r="N72" s="42"/>
      <c r="O72" s="51"/>
      <c r="P72" s="51"/>
      <c r="R72" s="49"/>
      <c r="S72" s="49"/>
      <c r="T72" s="49"/>
      <c r="U72" s="49"/>
      <c r="W72" s="49"/>
      <c r="X72" s="49"/>
      <c r="Y72" s="49"/>
      <c r="Z72" s="49"/>
      <c r="AB72" s="49"/>
      <c r="AC72" s="49"/>
      <c r="AD72" s="49"/>
      <c r="AE72" s="49"/>
      <c r="AG72" s="49"/>
      <c r="AH72" s="49"/>
      <c r="AI72" s="49"/>
      <c r="AJ72" s="49"/>
      <c r="AL72" s="49"/>
      <c r="AM72" s="49"/>
      <c r="AN72" s="49"/>
      <c r="AO72" s="49"/>
      <c r="AQ72" s="49"/>
      <c r="AR72" s="49"/>
      <c r="AS72" s="49"/>
      <c r="AT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9"/>
    </row>
    <row r="73" spans="1:72" s="22" customFormat="1">
      <c r="A73" s="277"/>
      <c r="B73" s="2"/>
      <c r="C73" s="386" t="s">
        <v>552</v>
      </c>
      <c r="D73" s="386"/>
      <c r="E73" s="386"/>
      <c r="F73" s="386"/>
      <c r="G73" s="386"/>
      <c r="H73" s="386"/>
      <c r="I73" s="320" t="s">
        <v>553</v>
      </c>
      <c r="J73" s="386" t="s">
        <v>554</v>
      </c>
      <c r="K73" s="386"/>
      <c r="L73" s="386"/>
      <c r="M73" s="386"/>
      <c r="N73" s="386"/>
      <c r="O73" s="386"/>
      <c r="P73" s="48"/>
      <c r="R73" s="49"/>
      <c r="S73" s="49"/>
      <c r="T73" s="49"/>
      <c r="U73" s="49"/>
      <c r="W73" s="49"/>
      <c r="X73" s="49"/>
      <c r="Y73" s="49"/>
      <c r="Z73" s="49"/>
      <c r="AB73" s="49"/>
      <c r="AC73" s="49"/>
      <c r="AD73" s="49"/>
      <c r="AE73" s="49"/>
      <c r="AG73" s="49"/>
      <c r="AH73" s="49"/>
      <c r="AI73" s="49"/>
      <c r="AJ73" s="49"/>
      <c r="AL73" s="49"/>
      <c r="AM73" s="49"/>
      <c r="AN73" s="49"/>
      <c r="AO73" s="49"/>
      <c r="AQ73" s="49"/>
      <c r="AR73" s="49"/>
      <c r="AS73" s="49"/>
      <c r="AT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9"/>
    </row>
    <row r="74" spans="1:72" s="22" customFormat="1">
      <c r="A74" s="277"/>
      <c r="B74" s="2"/>
      <c r="C74" s="386" t="s">
        <v>43</v>
      </c>
      <c r="D74" s="386"/>
      <c r="E74" s="386"/>
      <c r="F74" s="386"/>
      <c r="G74" s="386"/>
      <c r="H74" s="386"/>
      <c r="I74" s="320" t="s">
        <v>555</v>
      </c>
      <c r="J74" s="386" t="s">
        <v>556</v>
      </c>
      <c r="K74" s="386"/>
      <c r="L74" s="386"/>
      <c r="M74" s="386"/>
      <c r="N74" s="386"/>
      <c r="O74" s="386"/>
      <c r="P74" s="51"/>
      <c r="R74" s="39"/>
      <c r="S74" s="39"/>
      <c r="T74" s="39"/>
      <c r="U74" s="39"/>
      <c r="W74" s="39"/>
      <c r="X74" s="39"/>
      <c r="Y74" s="39"/>
      <c r="Z74" s="39"/>
      <c r="AB74" s="39"/>
      <c r="AC74" s="39"/>
      <c r="AD74" s="39"/>
      <c r="AE74" s="39"/>
      <c r="AG74" s="39"/>
      <c r="AH74" s="39"/>
      <c r="AI74" s="39"/>
      <c r="AJ74" s="39"/>
      <c r="AL74" s="39"/>
      <c r="AM74" s="39"/>
      <c r="AN74" s="39"/>
      <c r="AO74" s="39"/>
      <c r="AQ74" s="39"/>
      <c r="AR74" s="39"/>
      <c r="AS74" s="39"/>
      <c r="AT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9"/>
    </row>
    <row r="75" spans="1:72" s="22" customFormat="1">
      <c r="A75" s="277"/>
      <c r="B75" s="2"/>
      <c r="C75" s="386" t="s">
        <v>46</v>
      </c>
      <c r="D75" s="386"/>
      <c r="E75" s="386"/>
      <c r="F75" s="386"/>
      <c r="G75" s="386"/>
      <c r="H75" s="386"/>
      <c r="I75" s="320" t="s">
        <v>557</v>
      </c>
      <c r="J75" s="386" t="s">
        <v>558</v>
      </c>
      <c r="K75" s="386"/>
      <c r="L75" s="386"/>
      <c r="M75" s="386"/>
      <c r="N75" s="386"/>
      <c r="O75" s="386"/>
      <c r="P75" s="51"/>
      <c r="R75" s="49"/>
      <c r="S75" s="49"/>
      <c r="T75" s="49"/>
      <c r="U75" s="49"/>
      <c r="W75" s="49"/>
      <c r="X75" s="49"/>
      <c r="Y75" s="49"/>
      <c r="Z75" s="49"/>
      <c r="AB75" s="49"/>
      <c r="AC75" s="49"/>
      <c r="AD75" s="49"/>
      <c r="AE75" s="49"/>
      <c r="AG75" s="49"/>
      <c r="AH75" s="49"/>
      <c r="AI75" s="49"/>
      <c r="AJ75" s="49"/>
      <c r="AL75" s="49"/>
      <c r="AM75" s="49"/>
      <c r="AN75" s="49"/>
      <c r="AO75" s="49"/>
      <c r="AQ75" s="49"/>
      <c r="AR75" s="49"/>
      <c r="AS75" s="49"/>
      <c r="AT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9"/>
    </row>
    <row r="76" spans="1:72" s="22" customFormat="1">
      <c r="A76" s="277"/>
      <c r="B76" s="2"/>
      <c r="C76" s="386" t="s">
        <v>559</v>
      </c>
      <c r="D76" s="386"/>
      <c r="E76" s="386"/>
      <c r="F76" s="386"/>
      <c r="G76" s="386"/>
      <c r="H76" s="386"/>
      <c r="I76" s="320" t="s">
        <v>560</v>
      </c>
      <c r="J76" s="386" t="s">
        <v>561</v>
      </c>
      <c r="K76" s="386"/>
      <c r="L76" s="386"/>
      <c r="M76" s="386"/>
      <c r="N76" s="386"/>
      <c r="O76" s="386"/>
      <c r="P76" s="51"/>
      <c r="R76" s="39"/>
      <c r="S76" s="39"/>
      <c r="T76" s="39"/>
      <c r="U76" s="39"/>
      <c r="W76" s="39"/>
      <c r="X76" s="39"/>
      <c r="Y76" s="39"/>
      <c r="Z76" s="39"/>
      <c r="AB76" s="39"/>
      <c r="AC76" s="39"/>
      <c r="AD76" s="39"/>
      <c r="AE76" s="39"/>
      <c r="AG76" s="39"/>
      <c r="AH76" s="39"/>
      <c r="AI76" s="39"/>
      <c r="AJ76" s="39"/>
      <c r="AL76" s="39"/>
      <c r="AM76" s="39"/>
      <c r="AN76" s="39"/>
      <c r="AO76" s="39"/>
      <c r="AQ76" s="39"/>
      <c r="AR76" s="39"/>
      <c r="AS76" s="39"/>
      <c r="AT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9"/>
    </row>
    <row r="77" spans="1:72" s="22" customFormat="1">
      <c r="A77" s="277"/>
      <c r="B77" s="2"/>
      <c r="C77" s="386" t="s">
        <v>562</v>
      </c>
      <c r="D77" s="386"/>
      <c r="E77" s="386"/>
      <c r="F77" s="386"/>
      <c r="G77" s="386"/>
      <c r="H77" s="386"/>
      <c r="I77" s="320" t="s">
        <v>563</v>
      </c>
      <c r="J77" s="386" t="s">
        <v>564</v>
      </c>
      <c r="K77" s="386"/>
      <c r="L77" s="386"/>
      <c r="M77" s="386"/>
      <c r="N77" s="386"/>
      <c r="O77" s="386"/>
      <c r="P77" s="51"/>
      <c r="R77" s="39"/>
      <c r="S77" s="39"/>
      <c r="T77" s="39"/>
      <c r="U77" s="39"/>
      <c r="W77" s="39"/>
      <c r="X77" s="39"/>
      <c r="Y77" s="39"/>
      <c r="Z77" s="39"/>
      <c r="AB77" s="39"/>
      <c r="AC77" s="39"/>
      <c r="AD77" s="39"/>
      <c r="AE77" s="39"/>
      <c r="AG77" s="39"/>
      <c r="AH77" s="39"/>
      <c r="AI77" s="39"/>
      <c r="AJ77" s="39"/>
      <c r="AL77" s="39"/>
      <c r="AM77" s="39"/>
      <c r="AN77" s="39"/>
      <c r="AO77" s="39"/>
      <c r="AQ77" s="39"/>
      <c r="AR77" s="39"/>
      <c r="AS77" s="39"/>
      <c r="AT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9"/>
    </row>
    <row r="78" spans="1:72" s="22" customFormat="1">
      <c r="A78" s="277"/>
      <c r="B78" s="2"/>
      <c r="C78" s="386" t="s">
        <v>2262</v>
      </c>
      <c r="D78" s="386"/>
      <c r="E78" s="386"/>
      <c r="F78" s="386"/>
      <c r="G78" s="386"/>
      <c r="H78" s="386"/>
      <c r="I78" s="232"/>
      <c r="J78" s="386" t="s">
        <v>566</v>
      </c>
      <c r="K78" s="386"/>
      <c r="L78" s="386"/>
      <c r="M78" s="6"/>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c r="BJ78" s="209"/>
      <c r="BK78" s="209"/>
      <c r="BL78" s="209"/>
      <c r="BM78" s="209"/>
      <c r="BN78" s="209"/>
      <c r="BO78" s="209"/>
      <c r="BP78" s="209"/>
      <c r="BQ78" s="209"/>
      <c r="BR78" s="209"/>
      <c r="BS78" s="209"/>
      <c r="BT78" s="9"/>
    </row>
    <row r="79" spans="1:72" s="22" customFormat="1">
      <c r="A79" s="277"/>
      <c r="B79" s="2"/>
      <c r="C79" s="386" t="s">
        <v>567</v>
      </c>
      <c r="D79" s="386"/>
      <c r="E79" s="386"/>
      <c r="F79" s="386"/>
      <c r="G79" s="386"/>
      <c r="H79" s="386"/>
      <c r="I79" s="38"/>
      <c r="J79" s="386" t="s">
        <v>568</v>
      </c>
      <c r="K79" s="386"/>
      <c r="L79" s="386"/>
      <c r="M79" s="6"/>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c r="BJ79" s="209"/>
      <c r="BK79" s="209"/>
      <c r="BL79" s="209"/>
      <c r="BM79" s="209"/>
      <c r="BN79" s="209"/>
      <c r="BO79" s="209"/>
      <c r="BP79" s="209"/>
      <c r="BQ79" s="209"/>
      <c r="BR79" s="209"/>
      <c r="BS79" s="209"/>
      <c r="BT79" s="9"/>
    </row>
    <row r="80" spans="1:72" s="22" customFormat="1">
      <c r="A80" s="277"/>
      <c r="B80" s="2"/>
      <c r="C80" s="386" t="s">
        <v>2263</v>
      </c>
      <c r="D80" s="386"/>
      <c r="E80" s="386"/>
      <c r="F80" s="386"/>
      <c r="G80" s="386"/>
      <c r="H80" s="386"/>
      <c r="I80" s="38"/>
      <c r="J80" s="386" t="s">
        <v>570</v>
      </c>
      <c r="K80" s="386"/>
      <c r="L80" s="386"/>
      <c r="M80" s="6"/>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c r="BJ80" s="209"/>
      <c r="BK80" s="209"/>
      <c r="BL80" s="209"/>
      <c r="BM80" s="209"/>
      <c r="BN80" s="209"/>
      <c r="BO80" s="209"/>
      <c r="BP80" s="209"/>
      <c r="BQ80" s="209"/>
      <c r="BR80" s="209"/>
      <c r="BS80" s="209"/>
      <c r="BT80" s="9"/>
    </row>
    <row r="81" spans="1:72" s="22" customFormat="1">
      <c r="A81" s="277"/>
      <c r="B81" s="2"/>
      <c r="C81" s="386" t="s">
        <v>571</v>
      </c>
      <c r="D81" s="386"/>
      <c r="E81" s="386"/>
      <c r="F81" s="386"/>
      <c r="G81" s="386"/>
      <c r="H81" s="386"/>
      <c r="I81" s="38"/>
      <c r="J81" s="386" t="s">
        <v>572</v>
      </c>
      <c r="K81" s="386"/>
      <c r="L81" s="386"/>
      <c r="M81" s="6"/>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9"/>
    </row>
    <row r="82" spans="1:72" s="22" customFormat="1">
      <c r="A82" s="277"/>
      <c r="B82" s="2"/>
      <c r="C82" s="386" t="s">
        <v>2264</v>
      </c>
      <c r="D82" s="386"/>
      <c r="E82" s="386"/>
      <c r="F82" s="386"/>
      <c r="G82" s="386"/>
      <c r="H82" s="386"/>
      <c r="I82" s="38"/>
      <c r="J82" s="386" t="s">
        <v>574</v>
      </c>
      <c r="K82" s="386"/>
      <c r="L82" s="386"/>
      <c r="M82" s="6"/>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9"/>
    </row>
    <row r="83" spans="1:72" s="22" customFormat="1">
      <c r="A83" s="277"/>
      <c r="B83" s="2"/>
      <c r="C83" s="386" t="s">
        <v>575</v>
      </c>
      <c r="D83" s="386"/>
      <c r="E83" s="386"/>
      <c r="F83" s="386"/>
      <c r="G83" s="386"/>
      <c r="H83" s="386"/>
      <c r="I83" s="38"/>
      <c r="J83" s="38"/>
      <c r="K83" s="233"/>
      <c r="L83" s="6"/>
      <c r="M83" s="6"/>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c r="BI83" s="209"/>
      <c r="BJ83" s="209"/>
      <c r="BK83" s="209"/>
      <c r="BL83" s="209"/>
      <c r="BM83" s="209"/>
      <c r="BN83" s="209"/>
      <c r="BO83" s="209"/>
      <c r="BP83" s="209"/>
      <c r="BQ83" s="209"/>
      <c r="BR83" s="209"/>
      <c r="BS83" s="209"/>
      <c r="BT83" s="9"/>
    </row>
    <row r="84" spans="1:72" s="22" customFormat="1">
      <c r="A84" s="277"/>
      <c r="B84" s="2"/>
      <c r="C84" s="38"/>
      <c r="D84" s="38"/>
      <c r="E84" s="38"/>
      <c r="F84" s="38"/>
      <c r="G84" s="38"/>
      <c r="H84" s="38"/>
      <c r="I84" s="38"/>
      <c r="J84" s="38"/>
      <c r="K84" s="233"/>
      <c r="L84" s="6"/>
      <c r="M84" s="6"/>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c r="BI84" s="209"/>
      <c r="BJ84" s="209"/>
      <c r="BK84" s="209"/>
      <c r="BL84" s="209"/>
      <c r="BM84" s="209"/>
      <c r="BN84" s="209"/>
      <c r="BO84" s="209"/>
      <c r="BP84" s="209"/>
      <c r="BQ84" s="209"/>
      <c r="BR84" s="209"/>
      <c r="BS84" s="209"/>
      <c r="BT84" s="9"/>
    </row>
    <row r="85" spans="1:72" s="22" customFormat="1">
      <c r="A85" s="277"/>
      <c r="B85" s="2"/>
      <c r="C85" s="38"/>
      <c r="D85" s="38"/>
      <c r="E85" s="38"/>
      <c r="F85" s="38"/>
      <c r="G85" s="38"/>
      <c r="H85" s="38"/>
      <c r="I85" s="38"/>
      <c r="J85" s="38"/>
      <c r="K85" s="233"/>
      <c r="L85" s="6"/>
      <c r="M85" s="6"/>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c r="BI85" s="209"/>
      <c r="BJ85" s="209"/>
      <c r="BK85" s="209"/>
      <c r="BL85" s="209"/>
      <c r="BM85" s="209"/>
      <c r="BN85" s="209"/>
      <c r="BO85" s="209"/>
      <c r="BP85" s="209"/>
      <c r="BQ85" s="209"/>
      <c r="BR85" s="209"/>
      <c r="BS85" s="209"/>
      <c r="BT85" s="9"/>
    </row>
    <row r="86" spans="1:72" s="22" customFormat="1">
      <c r="A86" s="277"/>
      <c r="B86" s="2"/>
      <c r="C86" s="38"/>
      <c r="D86" s="38"/>
      <c r="E86" s="38"/>
      <c r="F86" s="38"/>
      <c r="G86" s="38"/>
      <c r="H86" s="38"/>
      <c r="I86" s="38"/>
      <c r="J86" s="38"/>
      <c r="K86" s="233"/>
      <c r="L86" s="6"/>
      <c r="M86" s="6"/>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09"/>
      <c r="BM86" s="209"/>
      <c r="BN86" s="209"/>
      <c r="BO86" s="209"/>
      <c r="BP86" s="209"/>
      <c r="BQ86" s="209"/>
      <c r="BR86" s="209"/>
      <c r="BS86" s="209"/>
      <c r="BT86" s="9"/>
    </row>
    <row r="87" spans="1:72" s="22" customFormat="1">
      <c r="A87" s="277"/>
      <c r="B87" s="2"/>
      <c r="C87" s="42"/>
      <c r="D87" s="42"/>
      <c r="E87" s="42"/>
      <c r="F87" s="42"/>
      <c r="G87" s="42"/>
      <c r="H87" s="42"/>
      <c r="I87" s="42"/>
      <c r="J87" s="42"/>
      <c r="K87" s="231"/>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9"/>
    </row>
    <row r="88" spans="1:72" s="22" customFormat="1" ht="34.5" customHeight="1">
      <c r="A88" s="277"/>
      <c r="B88" s="2"/>
      <c r="C88" s="43"/>
      <c r="D88" s="43"/>
      <c r="E88" s="43"/>
      <c r="F88" s="43"/>
      <c r="G88" s="43"/>
      <c r="H88" s="43"/>
      <c r="I88" s="43"/>
      <c r="J88" s="43"/>
      <c r="K88" s="43"/>
      <c r="L88" s="43"/>
      <c r="M88" s="41"/>
      <c r="N88" s="41"/>
      <c r="O88" s="41"/>
    </row>
    <row r="89" spans="1:72" s="22" customFormat="1">
      <c r="A89" s="277"/>
      <c r="B89" s="2"/>
      <c r="C89" s="42"/>
      <c r="D89" s="42"/>
      <c r="E89" s="42"/>
      <c r="F89" s="42"/>
      <c r="G89" s="42"/>
      <c r="H89" s="42"/>
      <c r="I89" s="42"/>
      <c r="J89" s="42"/>
      <c r="K89" s="231"/>
      <c r="L89" s="42"/>
      <c r="M89" s="42"/>
      <c r="N89" s="42"/>
      <c r="O89" s="42"/>
    </row>
    <row r="90" spans="1:72" s="22" customFormat="1">
      <c r="A90" s="277"/>
      <c r="B90" s="53" t="s">
        <v>67</v>
      </c>
      <c r="C90" s="54"/>
      <c r="D90" s="55"/>
      <c r="E90" s="55"/>
      <c r="F90" s="55"/>
      <c r="G90" s="55"/>
      <c r="H90" s="56"/>
      <c r="I90" s="56"/>
      <c r="J90" s="57"/>
      <c r="K90" s="57"/>
      <c r="L90" s="57"/>
      <c r="M90" s="57"/>
      <c r="N90" s="234"/>
      <c r="O90" s="234"/>
    </row>
    <row r="91" spans="1:72" s="22" customFormat="1">
      <c r="A91" s="277"/>
      <c r="B91" s="2"/>
      <c r="C91" s="60"/>
      <c r="D91" s="4"/>
      <c r="E91" s="4"/>
      <c r="F91" s="4"/>
      <c r="G91" s="4"/>
      <c r="H91" s="308"/>
      <c r="I91" s="308"/>
      <c r="J91" s="61"/>
      <c r="K91" s="101"/>
      <c r="L91" s="61"/>
      <c r="M91" s="61"/>
      <c r="N91" s="115"/>
      <c r="O91" s="115"/>
    </row>
    <row r="92" spans="1:72" s="22" customFormat="1">
      <c r="A92" s="277"/>
      <c r="B92" s="224" t="s">
        <v>2043</v>
      </c>
      <c r="C92" s="60"/>
      <c r="D92" s="4"/>
      <c r="E92" s="4"/>
      <c r="F92" s="4"/>
      <c r="G92" s="4"/>
      <c r="H92" s="308"/>
      <c r="I92" s="308"/>
      <c r="J92" s="61"/>
      <c r="K92" s="101"/>
      <c r="L92" s="61"/>
      <c r="M92" s="61"/>
      <c r="N92" s="115"/>
      <c r="O92" s="115"/>
    </row>
    <row r="93" spans="1:72" s="22" customFormat="1">
      <c r="A93" s="277"/>
      <c r="B93" s="19"/>
      <c r="C93" s="60"/>
      <c r="D93" s="4"/>
      <c r="E93" s="4"/>
      <c r="F93" s="4"/>
      <c r="G93" s="4"/>
      <c r="H93" s="308"/>
      <c r="I93" s="308"/>
      <c r="J93" s="61"/>
      <c r="K93" s="101"/>
      <c r="L93" s="61"/>
      <c r="M93" s="61"/>
      <c r="N93" s="115"/>
      <c r="O93" s="115"/>
    </row>
    <row r="94" spans="1:72">
      <c r="A94" s="277"/>
      <c r="B94" s="19"/>
      <c r="C94" s="4"/>
      <c r="D94" s="4"/>
      <c r="F94" s="4"/>
      <c r="G94" s="4"/>
      <c r="H94" s="308"/>
      <c r="J94" s="74" t="s">
        <v>68</v>
      </c>
      <c r="K94" s="167"/>
      <c r="L94" s="235"/>
      <c r="M94" s="235"/>
      <c r="N94" s="235"/>
      <c r="O94" s="235"/>
      <c r="P94" s="22"/>
      <c r="Q94" s="22"/>
      <c r="R94" s="22"/>
    </row>
    <row r="95" spans="1:72">
      <c r="A95" s="277"/>
      <c r="B95" s="2"/>
      <c r="C95" s="4"/>
      <c r="D95" s="4"/>
      <c r="F95" s="4"/>
      <c r="G95" s="4"/>
      <c r="H95" s="308"/>
      <c r="I95" s="65" t="s">
        <v>69</v>
      </c>
      <c r="J95" s="66"/>
      <c r="K95" s="168"/>
      <c r="L95" s="236"/>
      <c r="M95" s="235"/>
      <c r="N95" s="235"/>
      <c r="O95" s="235"/>
      <c r="P95" s="22"/>
      <c r="Q95" s="22"/>
      <c r="R95" s="22"/>
    </row>
    <row r="96" spans="1:72" s="82" customFormat="1" ht="54" customHeight="1">
      <c r="A96" s="358" t="s">
        <v>2044</v>
      </c>
      <c r="B96" s="2"/>
      <c r="C96" s="449" t="s">
        <v>72</v>
      </c>
      <c r="D96" s="449"/>
      <c r="E96" s="449"/>
      <c r="F96" s="449"/>
      <c r="G96" s="449"/>
      <c r="H96" s="450"/>
      <c r="I96" s="325" t="s">
        <v>576</v>
      </c>
      <c r="J96" s="362" t="s">
        <v>527</v>
      </c>
      <c r="K96" s="237"/>
      <c r="L96" s="235"/>
      <c r="M96" s="235"/>
      <c r="N96" s="235"/>
      <c r="O96" s="235"/>
      <c r="P96" s="22"/>
      <c r="Q96" s="22"/>
      <c r="R96" s="22"/>
    </row>
    <row r="97" spans="1:72" s="1" customFormat="1">
      <c r="A97" s="277"/>
      <c r="B97" s="19"/>
      <c r="C97" s="19"/>
      <c r="D97" s="19"/>
      <c r="E97" s="19"/>
      <c r="F97" s="19"/>
      <c r="G97" s="19"/>
      <c r="H97" s="15"/>
      <c r="I97" s="15"/>
      <c r="J97" s="87"/>
      <c r="K97" s="89"/>
      <c r="L97" s="235"/>
      <c r="M97" s="235"/>
      <c r="N97" s="235"/>
      <c r="O97" s="235"/>
      <c r="P97" s="22"/>
      <c r="Q97" s="22"/>
      <c r="R97" s="22"/>
    </row>
    <row r="98" spans="1:72" s="22" customFormat="1">
      <c r="A98" s="277"/>
      <c r="B98" s="72"/>
      <c r="C98" s="60"/>
      <c r="D98" s="4"/>
      <c r="E98" s="4"/>
      <c r="F98" s="4"/>
      <c r="G98" s="4"/>
      <c r="H98" s="308"/>
      <c r="I98" s="308"/>
      <c r="J98" s="61"/>
      <c r="K98" s="61"/>
      <c r="L98" s="61"/>
      <c r="M98" s="61"/>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9"/>
    </row>
    <row r="99" spans="1:72" s="22" customFormat="1">
      <c r="A99" s="277"/>
      <c r="B99" s="2"/>
      <c r="C99" s="60"/>
      <c r="D99" s="4"/>
      <c r="E99" s="4"/>
      <c r="F99" s="4"/>
      <c r="G99" s="4"/>
      <c r="H99" s="308"/>
      <c r="I99" s="308"/>
      <c r="J99" s="61"/>
      <c r="K99" s="101"/>
      <c r="L99" s="61"/>
      <c r="M99" s="61"/>
      <c r="N99" s="115"/>
      <c r="O99" s="115"/>
    </row>
    <row r="100" spans="1:72">
      <c r="A100" s="277"/>
      <c r="B100" s="19" t="s">
        <v>75</v>
      </c>
      <c r="C100" s="19"/>
      <c r="D100" s="19"/>
      <c r="E100" s="19"/>
      <c r="F100" s="19"/>
      <c r="G100" s="19"/>
      <c r="H100" s="15"/>
      <c r="I100" s="15"/>
      <c r="L100" s="235"/>
      <c r="M100" s="235"/>
      <c r="N100" s="235"/>
      <c r="O100" s="235"/>
      <c r="P100" s="22"/>
      <c r="Q100" s="22"/>
      <c r="R100" s="22"/>
    </row>
    <row r="101" spans="1:72">
      <c r="A101" s="277"/>
      <c r="B101" s="19"/>
      <c r="C101" s="19"/>
      <c r="D101" s="19"/>
      <c r="E101" s="19"/>
      <c r="F101" s="19"/>
      <c r="G101" s="19"/>
      <c r="H101" s="15"/>
      <c r="I101" s="15"/>
      <c r="L101" s="235"/>
      <c r="M101" s="235"/>
      <c r="N101" s="235"/>
      <c r="O101" s="235"/>
      <c r="P101" s="22"/>
      <c r="Q101" s="22"/>
      <c r="R101" s="22"/>
    </row>
    <row r="102" spans="1:72">
      <c r="A102" s="277"/>
      <c r="B102" s="19"/>
      <c r="C102" s="4"/>
      <c r="D102" s="4"/>
      <c r="F102" s="4"/>
      <c r="G102" s="4"/>
      <c r="H102" s="308"/>
      <c r="J102" s="74" t="s">
        <v>68</v>
      </c>
      <c r="K102" s="167"/>
      <c r="L102" s="235"/>
      <c r="M102" s="235"/>
      <c r="N102" s="235"/>
      <c r="O102" s="235"/>
      <c r="P102" s="22"/>
      <c r="Q102" s="22"/>
      <c r="R102" s="22"/>
    </row>
    <row r="103" spans="1:72">
      <c r="A103" s="277"/>
      <c r="B103" s="2"/>
      <c r="C103" s="60"/>
      <c r="D103" s="4"/>
      <c r="F103" s="4"/>
      <c r="G103" s="4"/>
      <c r="H103" s="308"/>
      <c r="I103" s="65" t="s">
        <v>69</v>
      </c>
      <c r="J103" s="66"/>
      <c r="K103" s="168"/>
      <c r="L103" s="236"/>
      <c r="M103" s="235"/>
      <c r="N103" s="235"/>
      <c r="O103" s="235"/>
      <c r="P103" s="22"/>
      <c r="Q103" s="22"/>
      <c r="R103" s="22"/>
    </row>
    <row r="104" spans="1:72" s="82" customFormat="1" ht="34.5" customHeight="1">
      <c r="A104" s="358" t="s">
        <v>2046</v>
      </c>
      <c r="B104" s="2"/>
      <c r="C104" s="407" t="s">
        <v>77</v>
      </c>
      <c r="D104" s="408"/>
      <c r="E104" s="496" t="s">
        <v>78</v>
      </c>
      <c r="F104" s="496"/>
      <c r="G104" s="449"/>
      <c r="H104" s="449"/>
      <c r="I104" s="443" t="s">
        <v>79</v>
      </c>
      <c r="J104" s="79">
        <v>18</v>
      </c>
      <c r="K104" s="80" t="str">
        <f>IF(OR(COUNTIF(J104,"未確認")&gt;0,COUNTIF(J104,"~*")&gt;0),"※","")</f>
        <v/>
      </c>
      <c r="L104" s="236"/>
      <c r="M104" s="235"/>
      <c r="N104" s="235"/>
      <c r="O104" s="235"/>
      <c r="P104" s="22"/>
      <c r="Q104" s="22"/>
      <c r="R104" s="22"/>
    </row>
    <row r="105" spans="1:72" s="82" customFormat="1" ht="34.5" customHeight="1">
      <c r="A105" s="358" t="s">
        <v>2047</v>
      </c>
      <c r="B105" s="83"/>
      <c r="C105" s="409"/>
      <c r="D105" s="410"/>
      <c r="E105" s="516"/>
      <c r="F105" s="517"/>
      <c r="G105" s="404" t="s">
        <v>578</v>
      </c>
      <c r="H105" s="406"/>
      <c r="I105" s="444"/>
      <c r="J105" s="79">
        <v>18</v>
      </c>
      <c r="K105" s="80" t="str">
        <f t="shared" ref="K105:K116" si="0">IF(OR(COUNTIF(J105,"未確認")&gt;0,COUNTIF(J105,"~*")&gt;0),"※","")</f>
        <v/>
      </c>
      <c r="L105" s="236"/>
      <c r="M105" s="235"/>
      <c r="N105" s="235"/>
      <c r="O105" s="235"/>
      <c r="P105" s="22"/>
      <c r="Q105" s="22"/>
      <c r="R105" s="22"/>
    </row>
    <row r="106" spans="1:72" s="82" customFormat="1" ht="34.5" customHeight="1">
      <c r="A106" s="358" t="s">
        <v>2046</v>
      </c>
      <c r="B106" s="83"/>
      <c r="C106" s="409"/>
      <c r="D106" s="410"/>
      <c r="E106" s="449" t="s">
        <v>82</v>
      </c>
      <c r="F106" s="451"/>
      <c r="G106" s="451"/>
      <c r="H106" s="451"/>
      <c r="I106" s="444"/>
      <c r="J106" s="79">
        <v>18</v>
      </c>
      <c r="K106" s="80" t="str">
        <f t="shared" si="0"/>
        <v/>
      </c>
      <c r="L106" s="236"/>
      <c r="M106" s="235"/>
      <c r="N106" s="235"/>
      <c r="O106" s="235"/>
      <c r="P106" s="22"/>
      <c r="Q106" s="22"/>
      <c r="R106" s="22"/>
    </row>
    <row r="107" spans="1:72" s="82" customFormat="1" ht="34.5" customHeight="1">
      <c r="A107" s="358" t="s">
        <v>2046</v>
      </c>
      <c r="B107" s="83"/>
      <c r="C107" s="411"/>
      <c r="D107" s="412"/>
      <c r="E107" s="449" t="s">
        <v>83</v>
      </c>
      <c r="F107" s="518"/>
      <c r="G107" s="518"/>
      <c r="H107" s="518"/>
      <c r="I107" s="444"/>
      <c r="J107" s="79">
        <v>18</v>
      </c>
      <c r="K107" s="80" t="str">
        <f t="shared" si="0"/>
        <v/>
      </c>
      <c r="L107" s="236"/>
      <c r="M107" s="235"/>
      <c r="N107" s="235"/>
      <c r="O107" s="235"/>
      <c r="P107" s="22"/>
      <c r="Q107" s="22"/>
      <c r="R107" s="22"/>
    </row>
    <row r="108" spans="1:72" s="82" customFormat="1" ht="34.5" customHeight="1">
      <c r="A108" s="358" t="s">
        <v>2048</v>
      </c>
      <c r="B108" s="83"/>
      <c r="C108" s="407" t="s">
        <v>84</v>
      </c>
      <c r="D108" s="408"/>
      <c r="E108" s="496" t="s">
        <v>78</v>
      </c>
      <c r="F108" s="519"/>
      <c r="G108" s="519"/>
      <c r="H108" s="519"/>
      <c r="I108" s="444"/>
      <c r="J108" s="79">
        <v>0</v>
      </c>
      <c r="K108" s="80" t="str">
        <f t="shared" si="0"/>
        <v/>
      </c>
      <c r="L108" s="236"/>
      <c r="M108" s="235"/>
      <c r="N108" s="235"/>
      <c r="O108" s="235"/>
      <c r="P108" s="22"/>
      <c r="Q108" s="22"/>
      <c r="R108" s="22"/>
    </row>
    <row r="109" spans="1:72" s="82" customFormat="1" ht="34.5" customHeight="1">
      <c r="A109" s="358" t="s">
        <v>2049</v>
      </c>
      <c r="B109" s="83"/>
      <c r="C109" s="409"/>
      <c r="D109" s="410"/>
      <c r="E109" s="427"/>
      <c r="F109" s="428"/>
      <c r="G109" s="404" t="s">
        <v>85</v>
      </c>
      <c r="H109" s="406"/>
      <c r="I109" s="444"/>
      <c r="J109" s="79">
        <v>0</v>
      </c>
      <c r="K109" s="80" t="str">
        <f t="shared" si="0"/>
        <v/>
      </c>
      <c r="L109" s="236"/>
      <c r="M109" s="235"/>
      <c r="N109" s="235"/>
      <c r="O109" s="235"/>
      <c r="P109" s="22"/>
      <c r="Q109" s="22"/>
      <c r="R109" s="22"/>
    </row>
    <row r="110" spans="1:72" s="82" customFormat="1" ht="34.5" customHeight="1">
      <c r="A110" s="358" t="s">
        <v>2050</v>
      </c>
      <c r="B110" s="83"/>
      <c r="C110" s="409"/>
      <c r="D110" s="410"/>
      <c r="E110" s="419"/>
      <c r="F110" s="420"/>
      <c r="G110" s="404" t="s">
        <v>86</v>
      </c>
      <c r="H110" s="406"/>
      <c r="I110" s="444"/>
      <c r="J110" s="79">
        <v>0</v>
      </c>
      <c r="K110" s="80" t="str">
        <f t="shared" si="0"/>
        <v/>
      </c>
      <c r="L110" s="236"/>
      <c r="M110" s="235"/>
      <c r="N110" s="235"/>
      <c r="O110" s="235"/>
      <c r="P110" s="22"/>
      <c r="Q110" s="22"/>
      <c r="R110" s="22"/>
    </row>
    <row r="111" spans="1:72" s="82" customFormat="1" ht="34.5" customHeight="1">
      <c r="A111" s="358" t="s">
        <v>2048</v>
      </c>
      <c r="B111" s="83"/>
      <c r="C111" s="409"/>
      <c r="D111" s="410"/>
      <c r="E111" s="496" t="s">
        <v>82</v>
      </c>
      <c r="F111" s="519"/>
      <c r="G111" s="519"/>
      <c r="H111" s="519"/>
      <c r="I111" s="444"/>
      <c r="J111" s="79">
        <v>0</v>
      </c>
      <c r="K111" s="80" t="str">
        <f t="shared" si="0"/>
        <v/>
      </c>
      <c r="L111" s="236"/>
      <c r="M111" s="235"/>
      <c r="N111" s="235"/>
      <c r="O111" s="235"/>
      <c r="P111" s="22"/>
      <c r="Q111" s="22"/>
      <c r="R111" s="22"/>
    </row>
    <row r="112" spans="1:72" s="82" customFormat="1" ht="34.5" customHeight="1">
      <c r="A112" s="358" t="s">
        <v>2049</v>
      </c>
      <c r="B112" s="83"/>
      <c r="C112" s="409"/>
      <c r="D112" s="410"/>
      <c r="E112" s="427"/>
      <c r="F112" s="428"/>
      <c r="G112" s="404" t="s">
        <v>85</v>
      </c>
      <c r="H112" s="406"/>
      <c r="I112" s="444"/>
      <c r="J112" s="79">
        <v>0</v>
      </c>
      <c r="K112" s="80" t="str">
        <f t="shared" si="0"/>
        <v/>
      </c>
      <c r="L112" s="236"/>
      <c r="M112" s="235"/>
      <c r="N112" s="235"/>
      <c r="O112" s="235"/>
      <c r="P112" s="22"/>
      <c r="Q112" s="22"/>
      <c r="R112" s="22"/>
    </row>
    <row r="113" spans="1:18" s="82" customFormat="1" ht="34.5" customHeight="1">
      <c r="A113" s="358" t="s">
        <v>2050</v>
      </c>
      <c r="B113" s="83"/>
      <c r="C113" s="409"/>
      <c r="D113" s="410"/>
      <c r="E113" s="427"/>
      <c r="F113" s="428"/>
      <c r="G113" s="407" t="s">
        <v>579</v>
      </c>
      <c r="H113" s="408"/>
      <c r="I113" s="444"/>
      <c r="J113" s="79">
        <v>0</v>
      </c>
      <c r="K113" s="80" t="str">
        <f t="shared" si="0"/>
        <v/>
      </c>
      <c r="L113" s="236"/>
      <c r="M113" s="235"/>
      <c r="N113" s="235"/>
      <c r="O113" s="235"/>
      <c r="P113" s="22"/>
      <c r="Q113" s="22"/>
      <c r="R113" s="22"/>
    </row>
    <row r="114" spans="1:18" s="82" customFormat="1" ht="34.5" customHeight="1">
      <c r="A114" s="358" t="s">
        <v>2048</v>
      </c>
      <c r="B114" s="83"/>
      <c r="C114" s="409"/>
      <c r="D114" s="410"/>
      <c r="E114" s="496" t="s">
        <v>83</v>
      </c>
      <c r="F114" s="520"/>
      <c r="G114" s="520"/>
      <c r="H114" s="520"/>
      <c r="I114" s="444"/>
      <c r="J114" s="79">
        <v>0</v>
      </c>
      <c r="K114" s="80" t="str">
        <f t="shared" si="0"/>
        <v/>
      </c>
      <c r="L114" s="236"/>
      <c r="M114" s="235"/>
      <c r="N114" s="235"/>
      <c r="O114" s="235"/>
      <c r="P114" s="22"/>
      <c r="Q114" s="22"/>
      <c r="R114" s="22"/>
    </row>
    <row r="115" spans="1:18" s="82" customFormat="1" ht="34.5" customHeight="1">
      <c r="A115" s="358" t="s">
        <v>2049</v>
      </c>
      <c r="B115" s="83"/>
      <c r="C115" s="409"/>
      <c r="D115" s="410"/>
      <c r="E115" s="427"/>
      <c r="F115" s="428"/>
      <c r="G115" s="404" t="s">
        <v>85</v>
      </c>
      <c r="H115" s="406"/>
      <c r="I115" s="444"/>
      <c r="J115" s="79">
        <v>0</v>
      </c>
      <c r="K115" s="80" t="str">
        <f t="shared" si="0"/>
        <v/>
      </c>
      <c r="L115" s="236"/>
      <c r="M115" s="235"/>
      <c r="N115" s="235"/>
      <c r="O115" s="235"/>
      <c r="P115" s="22"/>
      <c r="Q115" s="22"/>
      <c r="R115" s="22"/>
    </row>
    <row r="116" spans="1:18" s="82" customFormat="1" ht="34.5" customHeight="1">
      <c r="A116" s="358" t="s">
        <v>2050</v>
      </c>
      <c r="B116" s="83"/>
      <c r="C116" s="411"/>
      <c r="D116" s="412"/>
      <c r="E116" s="427"/>
      <c r="F116" s="428"/>
      <c r="G116" s="407" t="s">
        <v>579</v>
      </c>
      <c r="H116" s="408"/>
      <c r="I116" s="444"/>
      <c r="J116" s="79">
        <v>0</v>
      </c>
      <c r="K116" s="80" t="str">
        <f t="shared" si="0"/>
        <v/>
      </c>
      <c r="L116" s="236"/>
      <c r="M116" s="235"/>
      <c r="N116" s="235"/>
      <c r="O116" s="235"/>
      <c r="P116" s="22"/>
      <c r="Q116" s="22"/>
      <c r="R116" s="22"/>
    </row>
    <row r="117" spans="1:18" s="82" customFormat="1" ht="315" customHeight="1">
      <c r="A117" s="358" t="s">
        <v>2051</v>
      </c>
      <c r="B117" s="83"/>
      <c r="C117" s="404" t="s">
        <v>580</v>
      </c>
      <c r="D117" s="405"/>
      <c r="E117" s="405"/>
      <c r="F117" s="405"/>
      <c r="G117" s="405"/>
      <c r="H117" s="406"/>
      <c r="I117" s="445"/>
      <c r="J117" s="238" t="s">
        <v>16</v>
      </c>
      <c r="K117" s="239"/>
      <c r="L117" s="236"/>
      <c r="M117" s="235"/>
      <c r="N117" s="235"/>
      <c r="O117" s="235"/>
      <c r="P117" s="22"/>
      <c r="Q117" s="22"/>
      <c r="R117" s="22"/>
    </row>
    <row r="118" spans="1:18" s="1" customFormat="1">
      <c r="A118" s="277"/>
      <c r="B118" s="19"/>
      <c r="C118" s="19"/>
      <c r="D118" s="19"/>
      <c r="E118" s="19"/>
      <c r="F118" s="19"/>
      <c r="G118" s="19"/>
      <c r="H118" s="15"/>
      <c r="I118" s="15"/>
      <c r="J118" s="87"/>
      <c r="K118" s="89"/>
      <c r="L118" s="235"/>
      <c r="M118" s="235"/>
      <c r="N118" s="235"/>
      <c r="O118" s="235"/>
      <c r="P118" s="22"/>
      <c r="Q118" s="22"/>
      <c r="R118" s="22"/>
    </row>
    <row r="119" spans="1:18" s="82" customFormat="1">
      <c r="A119" s="277"/>
      <c r="B119" s="83"/>
      <c r="C119" s="60"/>
      <c r="D119" s="60"/>
      <c r="E119" s="60"/>
      <c r="F119" s="60"/>
      <c r="G119" s="60"/>
      <c r="H119" s="90"/>
      <c r="I119" s="90"/>
      <c r="J119" s="87"/>
      <c r="K119" s="89"/>
      <c r="L119" s="235"/>
      <c r="M119" s="235"/>
      <c r="N119" s="235"/>
      <c r="O119" s="235"/>
      <c r="P119" s="22"/>
      <c r="Q119" s="22"/>
      <c r="R119" s="22"/>
    </row>
    <row r="120" spans="1:18" s="22" customFormat="1">
      <c r="A120" s="277"/>
      <c r="B120" s="2"/>
      <c r="C120" s="60"/>
      <c r="D120" s="4"/>
      <c r="E120" s="4"/>
      <c r="F120" s="4"/>
      <c r="G120" s="4"/>
      <c r="H120" s="308"/>
      <c r="I120" s="308"/>
      <c r="J120" s="61"/>
      <c r="K120" s="101"/>
      <c r="L120" s="61"/>
      <c r="M120" s="61"/>
      <c r="N120" s="115"/>
      <c r="O120" s="115"/>
    </row>
    <row r="121" spans="1:18" s="1" customFormat="1">
      <c r="A121" s="277"/>
      <c r="B121" s="19" t="s">
        <v>89</v>
      </c>
      <c r="C121" s="19"/>
      <c r="D121" s="19"/>
      <c r="E121" s="19"/>
      <c r="F121" s="19"/>
      <c r="G121" s="19"/>
      <c r="H121" s="15"/>
      <c r="I121" s="15"/>
      <c r="J121" s="87"/>
      <c r="K121" s="89"/>
      <c r="L121" s="240"/>
      <c r="M121" s="240"/>
      <c r="N121" s="240"/>
      <c r="O121" s="240"/>
      <c r="P121" s="22"/>
      <c r="Q121" s="22"/>
      <c r="R121" s="22"/>
    </row>
    <row r="122" spans="1:18">
      <c r="A122" s="277"/>
      <c r="B122" s="19"/>
      <c r="C122" s="19"/>
      <c r="D122" s="19"/>
      <c r="E122" s="19"/>
      <c r="F122" s="19"/>
      <c r="G122" s="19"/>
      <c r="H122" s="15"/>
      <c r="I122" s="15"/>
      <c r="L122" s="241"/>
      <c r="M122" s="241"/>
      <c r="N122" s="241"/>
      <c r="O122" s="241"/>
      <c r="P122" s="22"/>
      <c r="Q122" s="22"/>
      <c r="R122" s="22"/>
    </row>
    <row r="123" spans="1:18">
      <c r="A123" s="277"/>
      <c r="B123" s="19"/>
      <c r="C123" s="4"/>
      <c r="D123" s="4"/>
      <c r="F123" s="4"/>
      <c r="G123" s="4"/>
      <c r="H123" s="308"/>
      <c r="I123" s="308"/>
      <c r="J123" s="91" t="s">
        <v>68</v>
      </c>
      <c r="K123" s="167"/>
      <c r="L123" s="240"/>
      <c r="M123" s="240"/>
      <c r="N123" s="240"/>
      <c r="O123" s="240"/>
      <c r="P123" s="22"/>
      <c r="Q123" s="22"/>
      <c r="R123" s="22"/>
    </row>
    <row r="124" spans="1:18">
      <c r="A124" s="277"/>
      <c r="B124" s="2"/>
      <c r="C124" s="4"/>
      <c r="D124" s="4"/>
      <c r="F124" s="4"/>
      <c r="G124" s="4"/>
      <c r="H124" s="308"/>
      <c r="I124" s="65" t="s">
        <v>69</v>
      </c>
      <c r="J124" s="92"/>
      <c r="K124" s="168"/>
      <c r="L124" s="235"/>
      <c r="M124" s="235"/>
      <c r="N124" s="235"/>
      <c r="O124" s="235"/>
      <c r="P124" s="22"/>
      <c r="Q124" s="22"/>
      <c r="R124" s="22"/>
    </row>
    <row r="125" spans="1:18" s="82" customFormat="1" ht="40.5" customHeight="1">
      <c r="A125" s="358" t="s">
        <v>2052</v>
      </c>
      <c r="B125" s="2"/>
      <c r="C125" s="496" t="s">
        <v>90</v>
      </c>
      <c r="D125" s="496"/>
      <c r="E125" s="496"/>
      <c r="F125" s="496"/>
      <c r="G125" s="496"/>
      <c r="H125" s="496"/>
      <c r="I125" s="437" t="s">
        <v>91</v>
      </c>
      <c r="J125" s="242" t="s">
        <v>97</v>
      </c>
      <c r="K125" s="237"/>
      <c r="L125" s="236"/>
      <c r="M125" s="240"/>
      <c r="N125" s="240"/>
      <c r="O125" s="240"/>
      <c r="P125" s="22"/>
      <c r="Q125" s="22"/>
      <c r="R125" s="22"/>
    </row>
    <row r="126" spans="1:18" s="82" customFormat="1" ht="40.5" customHeight="1">
      <c r="A126" s="358" t="s">
        <v>2053</v>
      </c>
      <c r="B126" s="2"/>
      <c r="C126" s="316"/>
      <c r="D126" s="319"/>
      <c r="E126" s="449" t="s">
        <v>96</v>
      </c>
      <c r="F126" s="449"/>
      <c r="G126" s="449"/>
      <c r="H126" s="449"/>
      <c r="I126" s="438"/>
      <c r="J126" s="242" t="s">
        <v>16</v>
      </c>
      <c r="K126" s="237"/>
      <c r="L126" s="236"/>
      <c r="M126" s="235"/>
      <c r="N126" s="235"/>
      <c r="O126" s="235"/>
      <c r="P126" s="22"/>
      <c r="Q126" s="22"/>
      <c r="R126" s="22"/>
    </row>
    <row r="127" spans="1:18" s="82" customFormat="1" ht="40.5" customHeight="1">
      <c r="A127" s="358" t="s">
        <v>2054</v>
      </c>
      <c r="B127" s="2"/>
      <c r="C127" s="316"/>
      <c r="D127" s="319"/>
      <c r="E127" s="449"/>
      <c r="F127" s="449"/>
      <c r="G127" s="449"/>
      <c r="H127" s="449"/>
      <c r="I127" s="438"/>
      <c r="J127" s="242" t="s">
        <v>16</v>
      </c>
      <c r="K127" s="237"/>
      <c r="L127" s="236"/>
      <c r="M127" s="240"/>
      <c r="N127" s="240"/>
      <c r="O127" s="240"/>
      <c r="P127" s="22"/>
      <c r="Q127" s="22"/>
      <c r="R127" s="22"/>
    </row>
    <row r="128" spans="1:18" s="82" customFormat="1" ht="40.5" customHeight="1">
      <c r="A128" s="358" t="s">
        <v>2055</v>
      </c>
      <c r="B128" s="2"/>
      <c r="C128" s="309"/>
      <c r="D128" s="310"/>
      <c r="E128" s="449"/>
      <c r="F128" s="449"/>
      <c r="G128" s="449"/>
      <c r="H128" s="449"/>
      <c r="I128" s="439"/>
      <c r="J128" s="242" t="s">
        <v>16</v>
      </c>
      <c r="K128" s="237"/>
      <c r="L128" s="236"/>
      <c r="M128" s="235"/>
      <c r="N128" s="235"/>
      <c r="O128" s="235"/>
      <c r="P128" s="22"/>
      <c r="Q128" s="22"/>
      <c r="R128" s="22"/>
    </row>
    <row r="129" spans="1:18" s="1" customFormat="1">
      <c r="A129" s="277"/>
      <c r="B129" s="19"/>
      <c r="C129" s="19"/>
      <c r="D129" s="19"/>
      <c r="E129" s="19"/>
      <c r="F129" s="19"/>
      <c r="G129" s="19"/>
      <c r="H129" s="15"/>
      <c r="I129" s="15"/>
      <c r="J129" s="87"/>
      <c r="K129" s="89"/>
      <c r="L129" s="240"/>
      <c r="M129" s="240"/>
      <c r="N129" s="240"/>
      <c r="O129" s="240"/>
      <c r="P129" s="22"/>
      <c r="Q129" s="22"/>
      <c r="R129" s="22"/>
    </row>
    <row r="130" spans="1:18" s="82" customFormat="1">
      <c r="A130" s="277"/>
      <c r="B130" s="83"/>
      <c r="C130" s="60"/>
      <c r="D130" s="60"/>
      <c r="E130" s="60"/>
      <c r="F130" s="60"/>
      <c r="G130" s="60"/>
      <c r="H130" s="90"/>
      <c r="I130" s="90"/>
      <c r="J130" s="87"/>
      <c r="K130" s="89"/>
      <c r="L130" s="89"/>
      <c r="M130" s="89"/>
      <c r="N130" s="89"/>
      <c r="O130" s="89"/>
      <c r="P130" s="22"/>
      <c r="Q130" s="22"/>
      <c r="R130" s="22"/>
    </row>
    <row r="131" spans="1:18" s="22" customFormat="1">
      <c r="A131" s="277"/>
      <c r="B131" s="2"/>
      <c r="C131" s="60"/>
      <c r="D131" s="4"/>
      <c r="E131" s="4"/>
      <c r="F131" s="4"/>
      <c r="G131" s="4"/>
      <c r="H131" s="308"/>
      <c r="I131" s="308"/>
      <c r="J131" s="61"/>
      <c r="K131" s="101"/>
      <c r="L131" s="61"/>
      <c r="M131" s="61"/>
      <c r="N131" s="115"/>
      <c r="O131" s="115"/>
    </row>
    <row r="132" spans="1:18" s="1" customFormat="1">
      <c r="A132" s="277"/>
      <c r="B132" s="19" t="s">
        <v>581</v>
      </c>
      <c r="C132" s="44"/>
      <c r="D132" s="44"/>
      <c r="E132" s="44"/>
      <c r="F132" s="44"/>
      <c r="G132" s="44"/>
      <c r="H132" s="15"/>
      <c r="I132" s="15"/>
      <c r="J132" s="59"/>
      <c r="K132" s="101"/>
      <c r="L132" s="241"/>
      <c r="M132" s="241"/>
      <c r="N132" s="241"/>
      <c r="O132" s="241"/>
      <c r="P132" s="22"/>
      <c r="Q132" s="22"/>
      <c r="R132" s="22"/>
    </row>
    <row r="133" spans="1:18">
      <c r="A133" s="277"/>
      <c r="B133" s="19"/>
      <c r="C133" s="19"/>
      <c r="D133" s="19"/>
      <c r="E133" s="19"/>
      <c r="F133" s="19"/>
      <c r="G133" s="19"/>
      <c r="H133" s="15"/>
      <c r="I133" s="15"/>
      <c r="L133" s="241"/>
      <c r="M133" s="241"/>
      <c r="N133" s="241"/>
      <c r="O133" s="241"/>
      <c r="P133" s="22"/>
      <c r="Q133" s="22"/>
      <c r="R133" s="22"/>
    </row>
    <row r="134" spans="1:18">
      <c r="A134" s="277"/>
      <c r="B134" s="19"/>
      <c r="C134" s="4"/>
      <c r="D134" s="4"/>
      <c r="F134" s="4"/>
      <c r="G134" s="4"/>
      <c r="H134" s="308"/>
      <c r="I134" s="308"/>
      <c r="J134" s="74" t="s">
        <v>68</v>
      </c>
      <c r="K134" s="167"/>
      <c r="L134" s="235"/>
      <c r="M134" s="235"/>
      <c r="N134" s="235"/>
      <c r="O134" s="235"/>
      <c r="P134" s="22"/>
      <c r="Q134" s="22"/>
      <c r="R134" s="22"/>
    </row>
    <row r="135" spans="1:18">
      <c r="A135" s="277"/>
      <c r="B135" s="2"/>
      <c r="C135" s="60"/>
      <c r="D135" s="4"/>
      <c r="F135" s="4"/>
      <c r="G135" s="4"/>
      <c r="H135" s="308"/>
      <c r="I135" s="65" t="s">
        <v>69</v>
      </c>
      <c r="J135" s="66"/>
      <c r="K135" s="168"/>
      <c r="L135" s="235"/>
      <c r="M135" s="235"/>
      <c r="N135" s="235"/>
      <c r="O135" s="235"/>
      <c r="P135" s="22"/>
      <c r="Q135" s="22"/>
      <c r="R135" s="22"/>
    </row>
    <row r="136" spans="1:18" s="82" customFormat="1" ht="70.150000000000006" customHeight="1">
      <c r="A136" s="358" t="s">
        <v>2056</v>
      </c>
      <c r="B136" s="2"/>
      <c r="C136" s="449" t="s">
        <v>582</v>
      </c>
      <c r="D136" s="449"/>
      <c r="E136" s="449"/>
      <c r="F136" s="449"/>
      <c r="G136" s="449"/>
      <c r="H136" s="451"/>
      <c r="I136" s="437" t="s">
        <v>583</v>
      </c>
      <c r="J136" s="79">
        <v>18</v>
      </c>
      <c r="K136" s="237"/>
      <c r="L136" s="235"/>
      <c r="M136" s="235"/>
      <c r="N136" s="235"/>
      <c r="O136" s="235"/>
      <c r="P136" s="22"/>
      <c r="Q136" s="22"/>
      <c r="R136" s="22"/>
    </row>
    <row r="137" spans="1:18" s="82" customFormat="1" ht="70.150000000000006" customHeight="1">
      <c r="A137" s="358" t="s">
        <v>2057</v>
      </c>
      <c r="B137" s="83"/>
      <c r="C137" s="411" t="s">
        <v>584</v>
      </c>
      <c r="D137" s="441"/>
      <c r="E137" s="441"/>
      <c r="F137" s="441"/>
      <c r="G137" s="441"/>
      <c r="H137" s="412"/>
      <c r="I137" s="477"/>
      <c r="J137" s="79" t="s">
        <v>16</v>
      </c>
      <c r="K137" s="237"/>
      <c r="L137" s="235"/>
      <c r="M137" s="235"/>
      <c r="N137" s="235"/>
      <c r="O137" s="235"/>
      <c r="P137" s="22"/>
      <c r="Q137" s="22"/>
      <c r="R137" s="22"/>
    </row>
    <row r="138" spans="1:18" s="82" customFormat="1" ht="70.150000000000006" customHeight="1">
      <c r="A138" s="358" t="s">
        <v>2058</v>
      </c>
      <c r="B138" s="83"/>
      <c r="C138" s="411" t="s">
        <v>585</v>
      </c>
      <c r="D138" s="441"/>
      <c r="E138" s="441"/>
      <c r="F138" s="441"/>
      <c r="G138" s="441"/>
      <c r="H138" s="412"/>
      <c r="I138" s="468"/>
      <c r="J138" s="79" t="s">
        <v>16</v>
      </c>
      <c r="K138" s="237"/>
      <c r="L138" s="235"/>
      <c r="M138" s="235"/>
      <c r="N138" s="235"/>
      <c r="O138" s="235"/>
      <c r="P138" s="22"/>
      <c r="Q138" s="22"/>
      <c r="R138" s="22"/>
    </row>
    <row r="139" spans="1:18" s="1" customFormat="1">
      <c r="A139" s="277"/>
      <c r="B139" s="19"/>
      <c r="C139" s="19"/>
      <c r="D139" s="19"/>
      <c r="E139" s="19"/>
      <c r="F139" s="19"/>
      <c r="G139" s="19"/>
      <c r="H139" s="15"/>
      <c r="I139" s="15"/>
      <c r="J139" s="87"/>
      <c r="K139" s="243"/>
      <c r="L139" s="240"/>
      <c r="M139" s="240"/>
      <c r="N139" s="240"/>
      <c r="O139" s="240"/>
      <c r="P139" s="22"/>
      <c r="Q139" s="22"/>
      <c r="R139" s="22"/>
    </row>
    <row r="140" spans="1:18" s="2" customFormat="1" ht="16.5" customHeight="1">
      <c r="A140" s="277"/>
      <c r="B140" s="19"/>
      <c r="C140" s="19"/>
      <c r="D140" s="19"/>
      <c r="E140" s="19"/>
      <c r="F140" s="19"/>
      <c r="G140" s="19"/>
      <c r="H140" s="15"/>
      <c r="I140" s="15"/>
      <c r="J140" s="244"/>
      <c r="K140" s="243"/>
      <c r="L140" s="245"/>
      <c r="M140" s="245"/>
      <c r="N140" s="245"/>
      <c r="O140" s="245"/>
      <c r="P140" s="24"/>
      <c r="Q140" s="24"/>
      <c r="R140" s="24"/>
    </row>
    <row r="141" spans="1:18" s="22" customFormat="1">
      <c r="A141" s="277"/>
      <c r="B141" s="2"/>
      <c r="C141" s="60"/>
      <c r="D141" s="4"/>
      <c r="E141" s="4"/>
      <c r="F141" s="4"/>
      <c r="G141" s="4"/>
      <c r="H141" s="308"/>
      <c r="I141" s="308"/>
      <c r="J141" s="61"/>
      <c r="K141" s="101"/>
      <c r="L141" s="61"/>
      <c r="M141" s="61"/>
      <c r="N141" s="115"/>
      <c r="O141" s="115"/>
    </row>
    <row r="142" spans="1:18" s="1" customFormat="1">
      <c r="A142" s="277"/>
      <c r="B142" s="19" t="s">
        <v>586</v>
      </c>
      <c r="C142" s="44"/>
      <c r="D142" s="44"/>
      <c r="E142" s="44"/>
      <c r="F142" s="44"/>
      <c r="G142" s="44"/>
      <c r="H142" s="15"/>
      <c r="I142" s="15"/>
      <c r="J142" s="59"/>
      <c r="K142" s="101"/>
      <c r="L142" s="241"/>
      <c r="M142" s="241"/>
      <c r="N142" s="241"/>
      <c r="O142" s="241"/>
      <c r="P142" s="22"/>
      <c r="Q142" s="22"/>
      <c r="R142" s="22"/>
    </row>
    <row r="143" spans="1:18">
      <c r="A143" s="277"/>
      <c r="B143" s="19"/>
      <c r="C143" s="19"/>
      <c r="D143" s="19"/>
      <c r="E143" s="19"/>
      <c r="F143" s="19"/>
      <c r="G143" s="19"/>
      <c r="H143" s="15"/>
      <c r="I143" s="15"/>
      <c r="L143" s="241"/>
      <c r="M143" s="241"/>
      <c r="N143" s="241"/>
      <c r="O143" s="241"/>
      <c r="P143" s="22"/>
      <c r="Q143" s="22"/>
      <c r="R143" s="22"/>
    </row>
    <row r="144" spans="1:18">
      <c r="A144" s="277"/>
      <c r="B144" s="19"/>
      <c r="C144" s="4"/>
      <c r="D144" s="4"/>
      <c r="F144" s="4"/>
      <c r="G144" s="4"/>
      <c r="H144" s="308"/>
      <c r="I144" s="308"/>
      <c r="J144" s="74" t="s">
        <v>68</v>
      </c>
      <c r="K144" s="167"/>
      <c r="L144" s="235"/>
      <c r="M144" s="235"/>
      <c r="N144" s="235"/>
      <c r="O144" s="235"/>
      <c r="P144" s="22"/>
      <c r="Q144" s="22"/>
      <c r="R144" s="22"/>
    </row>
    <row r="145" spans="1:18">
      <c r="A145" s="277"/>
      <c r="B145" s="2"/>
      <c r="C145" s="60"/>
      <c r="D145" s="4"/>
      <c r="F145" s="4"/>
      <c r="G145" s="4"/>
      <c r="H145" s="308"/>
      <c r="I145" s="65" t="s">
        <v>2265</v>
      </c>
      <c r="J145" s="66"/>
      <c r="K145" s="168"/>
      <c r="L145" s="235"/>
      <c r="M145" s="235"/>
      <c r="N145" s="235"/>
      <c r="O145" s="235"/>
      <c r="P145" s="22"/>
      <c r="Q145" s="22"/>
      <c r="R145" s="22"/>
    </row>
    <row r="146" spans="1:18" s="82" customFormat="1" ht="70.150000000000006" customHeight="1">
      <c r="A146" s="363" t="s">
        <v>2059</v>
      </c>
      <c r="B146" s="2"/>
      <c r="C146" s="449" t="s">
        <v>587</v>
      </c>
      <c r="D146" s="449"/>
      <c r="E146" s="449"/>
      <c r="F146" s="449"/>
      <c r="G146" s="449"/>
      <c r="H146" s="451"/>
      <c r="I146" s="437" t="s">
        <v>2266</v>
      </c>
      <c r="J146" s="109">
        <v>18</v>
      </c>
      <c r="K146" s="246" t="str">
        <f t="shared" ref="K146:K151" si="1">IF(OR(COUNTIF(J146,"未確認")&gt;0,COUNTIF(J146,"*")&gt;0),"※","")</f>
        <v/>
      </c>
      <c r="L146" s="235"/>
      <c r="M146" s="235"/>
      <c r="N146" s="235"/>
      <c r="O146" s="235"/>
      <c r="P146" s="22"/>
      <c r="Q146" s="22"/>
      <c r="R146" s="22"/>
    </row>
    <row r="147" spans="1:18" s="82" customFormat="1" ht="70.150000000000006" customHeight="1">
      <c r="A147" s="363" t="s">
        <v>2060</v>
      </c>
      <c r="B147" s="83"/>
      <c r="C147" s="411" t="s">
        <v>589</v>
      </c>
      <c r="D147" s="441"/>
      <c r="E147" s="441"/>
      <c r="F147" s="441"/>
      <c r="G147" s="441"/>
      <c r="H147" s="412"/>
      <c r="I147" s="477"/>
      <c r="J147" s="109"/>
      <c r="K147" s="246" t="str">
        <f t="shared" si="1"/>
        <v/>
      </c>
      <c r="L147" s="235"/>
      <c r="M147" s="235"/>
      <c r="N147" s="235"/>
      <c r="O147" s="235"/>
      <c r="P147" s="22"/>
      <c r="Q147" s="22"/>
      <c r="R147" s="22"/>
    </row>
    <row r="148" spans="1:18" s="82" customFormat="1" ht="70.150000000000006" customHeight="1">
      <c r="A148" s="363" t="s">
        <v>2061</v>
      </c>
      <c r="B148" s="83"/>
      <c r="C148" s="411" t="s">
        <v>584</v>
      </c>
      <c r="D148" s="441"/>
      <c r="E148" s="441"/>
      <c r="F148" s="441"/>
      <c r="G148" s="441"/>
      <c r="H148" s="412"/>
      <c r="I148" s="477"/>
      <c r="J148" s="109"/>
      <c r="K148" s="246" t="str">
        <f t="shared" si="1"/>
        <v/>
      </c>
      <c r="L148" s="235"/>
      <c r="M148" s="235"/>
      <c r="N148" s="235"/>
      <c r="O148" s="235"/>
      <c r="P148" s="22"/>
      <c r="Q148" s="22"/>
      <c r="R148" s="22"/>
    </row>
    <row r="149" spans="1:18" s="82" customFormat="1" ht="70.150000000000006" customHeight="1">
      <c r="A149" s="363" t="s">
        <v>2062</v>
      </c>
      <c r="B149" s="2"/>
      <c r="C149" s="449" t="s">
        <v>590</v>
      </c>
      <c r="D149" s="449"/>
      <c r="E149" s="449"/>
      <c r="F149" s="449"/>
      <c r="G149" s="449"/>
      <c r="H149" s="451"/>
      <c r="I149" s="477"/>
      <c r="J149" s="109"/>
      <c r="K149" s="246" t="str">
        <f t="shared" si="1"/>
        <v/>
      </c>
      <c r="L149" s="235"/>
      <c r="M149" s="235"/>
      <c r="N149" s="235"/>
      <c r="O149" s="235"/>
      <c r="P149" s="22"/>
      <c r="Q149" s="22"/>
      <c r="R149" s="22"/>
    </row>
    <row r="150" spans="1:18" s="82" customFormat="1" ht="70.150000000000006" customHeight="1">
      <c r="A150" s="363" t="s">
        <v>2063</v>
      </c>
      <c r="B150" s="83"/>
      <c r="C150" s="411" t="s">
        <v>591</v>
      </c>
      <c r="D150" s="441"/>
      <c r="E150" s="441"/>
      <c r="F150" s="441"/>
      <c r="G150" s="441"/>
      <c r="H150" s="412"/>
      <c r="I150" s="477"/>
      <c r="J150" s="109"/>
      <c r="K150" s="246" t="str">
        <f t="shared" si="1"/>
        <v/>
      </c>
      <c r="L150" s="235"/>
      <c r="M150" s="235"/>
      <c r="N150" s="235"/>
      <c r="O150" s="235"/>
      <c r="P150" s="22"/>
      <c r="Q150" s="22"/>
      <c r="R150" s="22"/>
    </row>
    <row r="151" spans="1:18" s="82" customFormat="1" ht="70.150000000000006" customHeight="1">
      <c r="A151" s="363" t="s">
        <v>2064</v>
      </c>
      <c r="B151" s="83"/>
      <c r="C151" s="411" t="s">
        <v>585</v>
      </c>
      <c r="D151" s="441"/>
      <c r="E151" s="441"/>
      <c r="F151" s="441"/>
      <c r="G151" s="441"/>
      <c r="H151" s="412"/>
      <c r="I151" s="468"/>
      <c r="J151" s="109"/>
      <c r="K151" s="246" t="str">
        <f t="shared" si="1"/>
        <v/>
      </c>
      <c r="L151" s="235"/>
      <c r="M151" s="235"/>
      <c r="N151" s="235"/>
      <c r="O151" s="235"/>
      <c r="P151" s="22"/>
      <c r="Q151" s="22"/>
      <c r="R151" s="22"/>
    </row>
    <row r="152" spans="1:18" s="1" customFormat="1">
      <c r="A152" s="277"/>
      <c r="B152" s="19"/>
      <c r="C152" s="19"/>
      <c r="D152" s="19"/>
      <c r="E152" s="19"/>
      <c r="F152" s="19"/>
      <c r="G152" s="19"/>
      <c r="H152" s="15"/>
      <c r="I152" s="15"/>
      <c r="J152" s="87"/>
      <c r="K152" s="89"/>
      <c r="L152" s="240"/>
      <c r="M152" s="240"/>
      <c r="N152" s="240"/>
      <c r="O152" s="240"/>
      <c r="P152" s="22"/>
      <c r="Q152" s="22"/>
      <c r="R152" s="22"/>
    </row>
    <row r="153" spans="1:18" s="2" customFormat="1" ht="16.5" customHeight="1">
      <c r="A153" s="277"/>
      <c r="B153" s="19"/>
      <c r="C153" s="19"/>
      <c r="D153" s="19"/>
      <c r="E153" s="19"/>
      <c r="F153" s="19"/>
      <c r="G153" s="19"/>
      <c r="H153" s="15"/>
      <c r="I153" s="15"/>
      <c r="J153" s="244"/>
      <c r="K153" s="243"/>
      <c r="L153" s="245"/>
      <c r="M153" s="245"/>
      <c r="N153" s="245"/>
      <c r="O153" s="245"/>
      <c r="P153" s="24"/>
      <c r="Q153" s="24"/>
      <c r="R153" s="24"/>
    </row>
    <row r="154" spans="1:18" s="1" customFormat="1">
      <c r="A154" s="277"/>
      <c r="B154" s="113"/>
      <c r="C154" s="4"/>
      <c r="D154" s="4"/>
      <c r="E154" s="126"/>
      <c r="F154" s="126"/>
      <c r="G154" s="126"/>
      <c r="H154" s="127"/>
      <c r="I154" s="127"/>
      <c r="J154" s="87"/>
      <c r="K154" s="240"/>
      <c r="L154" s="240"/>
      <c r="M154" s="240"/>
      <c r="N154" s="22"/>
      <c r="O154" s="22"/>
      <c r="P154" s="22"/>
    </row>
    <row r="155" spans="1:18" s="1" customFormat="1">
      <c r="A155" s="277"/>
      <c r="B155" s="19" t="s">
        <v>592</v>
      </c>
      <c r="C155" s="44"/>
      <c r="D155" s="44"/>
      <c r="E155" s="44"/>
      <c r="F155" s="44"/>
      <c r="G155" s="15"/>
      <c r="H155" s="15"/>
      <c r="I155" s="15"/>
      <c r="J155" s="59"/>
      <c r="K155" s="241"/>
      <c r="L155" s="241"/>
      <c r="M155" s="241"/>
      <c r="N155" s="22"/>
      <c r="O155" s="22"/>
      <c r="P155" s="22"/>
    </row>
    <row r="156" spans="1:18">
      <c r="A156" s="277"/>
      <c r="B156" s="19"/>
      <c r="C156" s="19"/>
      <c r="D156" s="19"/>
      <c r="E156" s="19"/>
      <c r="F156" s="19"/>
      <c r="G156" s="19"/>
      <c r="H156" s="15"/>
      <c r="I156" s="15"/>
      <c r="K156" s="241"/>
      <c r="L156" s="241"/>
      <c r="M156" s="241"/>
      <c r="N156" s="22"/>
      <c r="O156" s="22"/>
      <c r="P156" s="22"/>
    </row>
    <row r="157" spans="1:18">
      <c r="A157" s="277"/>
      <c r="B157" s="19"/>
      <c r="C157" s="4"/>
      <c r="D157" s="4"/>
      <c r="F157" s="4"/>
      <c r="G157" s="4"/>
      <c r="H157" s="308"/>
      <c r="I157" s="308"/>
      <c r="J157" s="74" t="s">
        <v>68</v>
      </c>
      <c r="K157" s="167"/>
      <c r="L157" s="235"/>
      <c r="M157" s="235"/>
      <c r="N157" s="22"/>
      <c r="O157" s="22"/>
      <c r="P157" s="22"/>
    </row>
    <row r="158" spans="1:18">
      <c r="A158" s="277"/>
      <c r="B158" s="2"/>
      <c r="C158" s="4"/>
      <c r="D158" s="4"/>
      <c r="F158" s="4"/>
      <c r="G158" s="4"/>
      <c r="H158" s="308"/>
      <c r="I158" s="65" t="s">
        <v>69</v>
      </c>
      <c r="J158" s="66"/>
      <c r="K158" s="168"/>
      <c r="L158" s="235"/>
      <c r="M158" s="235"/>
      <c r="N158" s="22"/>
      <c r="O158" s="22"/>
      <c r="P158" s="22"/>
    </row>
    <row r="159" spans="1:18" s="82" customFormat="1" ht="56.1" customHeight="1">
      <c r="A159" s="358" t="s">
        <v>2065</v>
      </c>
      <c r="B159" s="113"/>
      <c r="C159" s="404" t="s">
        <v>593</v>
      </c>
      <c r="D159" s="405"/>
      <c r="E159" s="405"/>
      <c r="F159" s="405"/>
      <c r="G159" s="405"/>
      <c r="H159" s="406"/>
      <c r="I159" s="129" t="s">
        <v>594</v>
      </c>
      <c r="J159" s="247" t="s">
        <v>205</v>
      </c>
      <c r="K159" s="237"/>
      <c r="L159" s="235"/>
      <c r="M159" s="235"/>
      <c r="N159" s="22"/>
      <c r="O159" s="22"/>
      <c r="P159" s="22"/>
    </row>
    <row r="160" spans="1:18" s="1" customFormat="1">
      <c r="A160" s="277"/>
      <c r="B160" s="19"/>
      <c r="C160" s="19"/>
      <c r="D160" s="19"/>
      <c r="E160" s="19"/>
      <c r="F160" s="19"/>
      <c r="G160" s="19"/>
      <c r="H160" s="15"/>
      <c r="I160" s="15"/>
      <c r="J160" s="87"/>
      <c r="K160" s="248"/>
      <c r="L160" s="235"/>
      <c r="M160" s="235"/>
      <c r="N160" s="22"/>
      <c r="O160" s="22"/>
      <c r="P160" s="22"/>
    </row>
    <row r="161" spans="1:18" s="82" customFormat="1">
      <c r="A161" s="277"/>
      <c r="B161" s="83"/>
      <c r="C161" s="60"/>
      <c r="D161" s="60"/>
      <c r="E161" s="60"/>
      <c r="F161" s="60"/>
      <c r="G161" s="60"/>
      <c r="H161" s="90"/>
      <c r="I161" s="90"/>
      <c r="J161" s="87"/>
      <c r="K161" s="89"/>
      <c r="L161" s="89"/>
      <c r="M161" s="89"/>
      <c r="N161" s="22"/>
      <c r="O161" s="22"/>
      <c r="P161" s="22"/>
    </row>
    <row r="162" spans="1:18" s="1" customFormat="1">
      <c r="A162" s="277"/>
      <c r="B162" s="2"/>
      <c r="C162" s="4"/>
      <c r="D162" s="4"/>
      <c r="E162" s="4"/>
      <c r="F162" s="4"/>
      <c r="G162" s="4"/>
      <c r="H162" s="308"/>
      <c r="I162" s="308"/>
      <c r="J162" s="59"/>
      <c r="K162" s="101"/>
      <c r="L162" s="241"/>
      <c r="M162" s="241"/>
      <c r="N162" s="241"/>
      <c r="O162" s="241"/>
      <c r="P162" s="22"/>
      <c r="Q162" s="22"/>
      <c r="R162" s="22"/>
    </row>
    <row r="163" spans="1:18">
      <c r="A163" s="277"/>
      <c r="B163" s="19" t="s">
        <v>217</v>
      </c>
      <c r="C163" s="19"/>
      <c r="D163" s="19"/>
      <c r="E163" s="19"/>
      <c r="F163" s="19"/>
      <c r="G163" s="19"/>
      <c r="H163" s="15"/>
      <c r="I163" s="15"/>
      <c r="J163" s="8"/>
      <c r="L163" s="130"/>
      <c r="M163" s="130"/>
      <c r="N163" s="130"/>
      <c r="O163" s="130"/>
      <c r="P163" s="22"/>
      <c r="Q163" s="22"/>
      <c r="R163" s="22"/>
    </row>
    <row r="164" spans="1:18">
      <c r="A164" s="277"/>
      <c r="B164" s="19"/>
      <c r="C164" s="19"/>
      <c r="D164" s="19"/>
      <c r="E164" s="19"/>
      <c r="F164" s="19"/>
      <c r="G164" s="19"/>
      <c r="H164" s="15"/>
      <c r="I164" s="15"/>
      <c r="L164" s="235"/>
      <c r="M164" s="235"/>
      <c r="N164" s="235"/>
      <c r="O164" s="249"/>
      <c r="P164" s="22"/>
      <c r="Q164" s="22"/>
      <c r="R164" s="22"/>
    </row>
    <row r="165" spans="1:18" ht="37.5">
      <c r="A165" s="277"/>
      <c r="B165" s="19"/>
      <c r="C165" s="4"/>
      <c r="D165" s="4"/>
      <c r="F165" s="4"/>
      <c r="G165" s="4"/>
      <c r="H165" s="308"/>
      <c r="I165" s="308"/>
      <c r="J165" s="74" t="s">
        <v>68</v>
      </c>
      <c r="K165" s="167"/>
      <c r="L165" s="250" t="s">
        <v>595</v>
      </c>
      <c r="M165" s="250" t="s">
        <v>236</v>
      </c>
      <c r="N165" s="250" t="s">
        <v>237</v>
      </c>
      <c r="O165" s="250" t="s">
        <v>238</v>
      </c>
      <c r="P165" s="22"/>
      <c r="Q165" s="22"/>
      <c r="R165" s="22"/>
    </row>
    <row r="166" spans="1:18">
      <c r="A166" s="277"/>
      <c r="B166" s="2"/>
      <c r="C166" s="60"/>
      <c r="D166" s="4"/>
      <c r="F166" s="4"/>
      <c r="G166" s="4"/>
      <c r="H166" s="308"/>
      <c r="I166" s="65" t="s">
        <v>69</v>
      </c>
      <c r="J166" s="66"/>
      <c r="K166" s="168"/>
      <c r="L166" s="128"/>
      <c r="M166" s="128"/>
      <c r="N166" s="128"/>
      <c r="O166" s="128"/>
      <c r="P166" s="22"/>
      <c r="Q166" s="22"/>
      <c r="R166" s="22"/>
    </row>
    <row r="167" spans="1:18" s="82" customFormat="1" ht="34.5" customHeight="1">
      <c r="A167" s="358" t="s">
        <v>2066</v>
      </c>
      <c r="B167" s="114"/>
      <c r="C167" s="449" t="s">
        <v>218</v>
      </c>
      <c r="D167" s="450"/>
      <c r="E167" s="450"/>
      <c r="F167" s="450"/>
      <c r="G167" s="449" t="s">
        <v>219</v>
      </c>
      <c r="H167" s="450"/>
      <c r="I167" s="452" t="s">
        <v>596</v>
      </c>
      <c r="J167" s="131">
        <v>1</v>
      </c>
      <c r="K167" s="251"/>
      <c r="L167" s="252"/>
      <c r="M167" s="252"/>
      <c r="N167" s="252"/>
      <c r="O167" s="253"/>
      <c r="P167" s="22"/>
      <c r="Q167" s="22"/>
      <c r="R167" s="22"/>
    </row>
    <row r="168" spans="1:18" s="82" customFormat="1" ht="34.5" customHeight="1">
      <c r="A168" s="358" t="s">
        <v>2066</v>
      </c>
      <c r="B168" s="83"/>
      <c r="C168" s="450"/>
      <c r="D168" s="450"/>
      <c r="E168" s="450"/>
      <c r="F168" s="450"/>
      <c r="G168" s="449" t="s">
        <v>221</v>
      </c>
      <c r="H168" s="450"/>
      <c r="I168" s="453"/>
      <c r="J168" s="133"/>
      <c r="K168" s="254"/>
      <c r="L168" s="255"/>
      <c r="M168" s="255"/>
      <c r="N168" s="255"/>
      <c r="O168" s="256"/>
      <c r="P168" s="22"/>
      <c r="Q168" s="22"/>
      <c r="R168" s="22"/>
    </row>
    <row r="169" spans="1:18" s="82" customFormat="1" ht="34.5" customHeight="1">
      <c r="A169" s="358" t="s">
        <v>2068</v>
      </c>
      <c r="B169" s="114"/>
      <c r="C169" s="449" t="s">
        <v>222</v>
      </c>
      <c r="D169" s="450"/>
      <c r="E169" s="450"/>
      <c r="F169" s="450"/>
      <c r="G169" s="449" t="s">
        <v>219</v>
      </c>
      <c r="H169" s="450"/>
      <c r="I169" s="453"/>
      <c r="J169" s="131"/>
      <c r="K169" s="251"/>
      <c r="L169" s="257"/>
      <c r="M169" s="257"/>
      <c r="N169" s="257"/>
      <c r="O169" s="258"/>
      <c r="P169" s="22"/>
      <c r="Q169" s="22"/>
      <c r="R169" s="22"/>
    </row>
    <row r="170" spans="1:18" s="82" customFormat="1" ht="34.5" customHeight="1">
      <c r="A170" s="358" t="s">
        <v>2068</v>
      </c>
      <c r="B170" s="83"/>
      <c r="C170" s="450"/>
      <c r="D170" s="450"/>
      <c r="E170" s="450"/>
      <c r="F170" s="450"/>
      <c r="G170" s="449" t="s">
        <v>221</v>
      </c>
      <c r="H170" s="450"/>
      <c r="I170" s="453"/>
      <c r="J170" s="133"/>
      <c r="K170" s="254"/>
      <c r="L170" s="255"/>
      <c r="M170" s="255"/>
      <c r="N170" s="255"/>
      <c r="O170" s="256"/>
      <c r="P170" s="22"/>
      <c r="Q170" s="22"/>
      <c r="R170" s="22"/>
    </row>
    <row r="171" spans="1:18" s="82" customFormat="1" ht="34.5" customHeight="1">
      <c r="A171" s="358" t="s">
        <v>2069</v>
      </c>
      <c r="B171" s="114"/>
      <c r="C171" s="449" t="s">
        <v>223</v>
      </c>
      <c r="D171" s="449"/>
      <c r="E171" s="449"/>
      <c r="F171" s="449"/>
      <c r="G171" s="449" t="s">
        <v>219</v>
      </c>
      <c r="H171" s="449"/>
      <c r="I171" s="453"/>
      <c r="J171" s="131">
        <v>5</v>
      </c>
      <c r="K171" s="251" t="str">
        <f t="shared" ref="K171:K186" si="2">IF(OR(COUNTIF(L171:O171,"未確認")&gt;0,COUNTIF(L171:O171,"*")&gt;0),"※","")</f>
        <v/>
      </c>
      <c r="L171" s="259">
        <v>4</v>
      </c>
      <c r="M171" s="259"/>
      <c r="N171" s="259">
        <v>1</v>
      </c>
      <c r="O171" s="259"/>
      <c r="P171" s="22"/>
      <c r="Q171" s="22"/>
      <c r="R171" s="22"/>
    </row>
    <row r="172" spans="1:18" s="82" customFormat="1" ht="34.5" customHeight="1">
      <c r="A172" s="358" t="s">
        <v>2069</v>
      </c>
      <c r="B172" s="114"/>
      <c r="C172" s="449"/>
      <c r="D172" s="449"/>
      <c r="E172" s="449"/>
      <c r="F172" s="449"/>
      <c r="G172" s="449" t="s">
        <v>221</v>
      </c>
      <c r="H172" s="451"/>
      <c r="I172" s="453"/>
      <c r="J172" s="133">
        <v>0.8</v>
      </c>
      <c r="K172" s="251" t="str">
        <f t="shared" si="2"/>
        <v/>
      </c>
      <c r="L172" s="260"/>
      <c r="M172" s="260"/>
      <c r="N172" s="260">
        <v>0.8</v>
      </c>
      <c r="O172" s="260"/>
      <c r="P172" s="22"/>
      <c r="Q172" s="22"/>
      <c r="R172" s="22"/>
    </row>
    <row r="173" spans="1:18" s="82" customFormat="1" ht="34.5" customHeight="1">
      <c r="A173" s="358" t="s">
        <v>2070</v>
      </c>
      <c r="B173" s="114"/>
      <c r="C173" s="449" t="s">
        <v>224</v>
      </c>
      <c r="D173" s="451"/>
      <c r="E173" s="451"/>
      <c r="F173" s="451"/>
      <c r="G173" s="449" t="s">
        <v>219</v>
      </c>
      <c r="H173" s="451"/>
      <c r="I173" s="453"/>
      <c r="J173" s="131">
        <v>4</v>
      </c>
      <c r="K173" s="251" t="str">
        <f t="shared" si="2"/>
        <v/>
      </c>
      <c r="L173" s="259">
        <v>2</v>
      </c>
      <c r="M173" s="259"/>
      <c r="N173" s="259">
        <v>2</v>
      </c>
      <c r="O173" s="259"/>
      <c r="P173" s="22"/>
      <c r="Q173" s="22"/>
      <c r="R173" s="22"/>
    </row>
    <row r="174" spans="1:18" s="82" customFormat="1" ht="34.5" customHeight="1">
      <c r="A174" s="358" t="s">
        <v>2070</v>
      </c>
      <c r="B174" s="114"/>
      <c r="C174" s="451"/>
      <c r="D174" s="451"/>
      <c r="E174" s="451"/>
      <c r="F174" s="451"/>
      <c r="G174" s="449" t="s">
        <v>221</v>
      </c>
      <c r="H174" s="451"/>
      <c r="I174" s="453"/>
      <c r="J174" s="133">
        <v>0</v>
      </c>
      <c r="K174" s="251" t="str">
        <f t="shared" si="2"/>
        <v/>
      </c>
      <c r="L174" s="260"/>
      <c r="M174" s="260"/>
      <c r="N174" s="260"/>
      <c r="O174" s="260"/>
      <c r="P174" s="22"/>
      <c r="Q174" s="22"/>
      <c r="R174" s="22"/>
    </row>
    <row r="175" spans="1:18" s="82" customFormat="1" ht="34.5" customHeight="1">
      <c r="A175" s="358" t="s">
        <v>2071</v>
      </c>
      <c r="B175" s="114"/>
      <c r="C175" s="449" t="s">
        <v>225</v>
      </c>
      <c r="D175" s="451"/>
      <c r="E175" s="451"/>
      <c r="F175" s="451"/>
      <c r="G175" s="449" t="s">
        <v>219</v>
      </c>
      <c r="H175" s="451"/>
      <c r="I175" s="453"/>
      <c r="J175" s="131">
        <v>0</v>
      </c>
      <c r="K175" s="251" t="str">
        <f t="shared" si="2"/>
        <v/>
      </c>
      <c r="L175" s="259"/>
      <c r="M175" s="259"/>
      <c r="N175" s="259"/>
      <c r="O175" s="259"/>
      <c r="P175" s="22"/>
      <c r="Q175" s="22"/>
      <c r="R175" s="22"/>
    </row>
    <row r="176" spans="1:18" s="82" customFormat="1" ht="34.5" customHeight="1">
      <c r="A176" s="358" t="s">
        <v>2071</v>
      </c>
      <c r="B176" s="114"/>
      <c r="C176" s="451"/>
      <c r="D176" s="451"/>
      <c r="E176" s="451"/>
      <c r="F176" s="451"/>
      <c r="G176" s="449" t="s">
        <v>221</v>
      </c>
      <c r="H176" s="451"/>
      <c r="I176" s="453"/>
      <c r="J176" s="133">
        <v>0</v>
      </c>
      <c r="K176" s="251" t="str">
        <f t="shared" si="2"/>
        <v/>
      </c>
      <c r="L176" s="260"/>
      <c r="M176" s="260"/>
      <c r="N176" s="260"/>
      <c r="O176" s="260"/>
      <c r="P176" s="22"/>
      <c r="Q176" s="22"/>
      <c r="R176" s="22"/>
    </row>
    <row r="177" spans="1:18" s="82" customFormat="1" ht="34.5" customHeight="1">
      <c r="A177" s="358" t="s">
        <v>2072</v>
      </c>
      <c r="B177" s="114"/>
      <c r="C177" s="449" t="s">
        <v>226</v>
      </c>
      <c r="D177" s="451"/>
      <c r="E177" s="451"/>
      <c r="F177" s="451"/>
      <c r="G177" s="449" t="s">
        <v>219</v>
      </c>
      <c r="H177" s="451"/>
      <c r="I177" s="453"/>
      <c r="J177" s="131">
        <v>3</v>
      </c>
      <c r="K177" s="251" t="str">
        <f t="shared" si="2"/>
        <v/>
      </c>
      <c r="L177" s="259">
        <v>3</v>
      </c>
      <c r="M177" s="259"/>
      <c r="N177" s="259"/>
      <c r="O177" s="259"/>
      <c r="P177" s="22"/>
      <c r="Q177" s="22"/>
      <c r="R177" s="22"/>
    </row>
    <row r="178" spans="1:18" s="82" customFormat="1" ht="34.5" customHeight="1">
      <c r="A178" s="358" t="s">
        <v>2072</v>
      </c>
      <c r="B178" s="83"/>
      <c r="C178" s="451"/>
      <c r="D178" s="451"/>
      <c r="E178" s="451"/>
      <c r="F178" s="451"/>
      <c r="G178" s="449" t="s">
        <v>221</v>
      </c>
      <c r="H178" s="451"/>
      <c r="I178" s="453"/>
      <c r="J178" s="133">
        <v>0</v>
      </c>
      <c r="K178" s="251" t="str">
        <f t="shared" si="2"/>
        <v/>
      </c>
      <c r="L178" s="260"/>
      <c r="M178" s="260"/>
      <c r="N178" s="260"/>
      <c r="O178" s="260"/>
      <c r="P178" s="22"/>
      <c r="Q178" s="22"/>
      <c r="R178" s="22"/>
    </row>
    <row r="179" spans="1:18" s="82" customFormat="1" ht="34.5" customHeight="1">
      <c r="A179" s="358" t="s">
        <v>2073</v>
      </c>
      <c r="B179" s="83"/>
      <c r="C179" s="449" t="s">
        <v>227</v>
      </c>
      <c r="D179" s="451"/>
      <c r="E179" s="451"/>
      <c r="F179" s="451"/>
      <c r="G179" s="449" t="s">
        <v>219</v>
      </c>
      <c r="H179" s="451"/>
      <c r="I179" s="453"/>
      <c r="J179" s="131">
        <v>0</v>
      </c>
      <c r="K179" s="251" t="str">
        <f t="shared" si="2"/>
        <v/>
      </c>
      <c r="L179" s="259"/>
      <c r="M179" s="259"/>
      <c r="N179" s="259"/>
      <c r="O179" s="259"/>
      <c r="P179" s="22"/>
      <c r="Q179" s="22"/>
      <c r="R179" s="22"/>
    </row>
    <row r="180" spans="1:18" s="82" customFormat="1" ht="34.5" customHeight="1">
      <c r="A180" s="358" t="s">
        <v>2073</v>
      </c>
      <c r="B180" s="83"/>
      <c r="C180" s="451"/>
      <c r="D180" s="451"/>
      <c r="E180" s="451"/>
      <c r="F180" s="451"/>
      <c r="G180" s="449" t="s">
        <v>221</v>
      </c>
      <c r="H180" s="451"/>
      <c r="I180" s="453"/>
      <c r="J180" s="133">
        <v>0</v>
      </c>
      <c r="K180" s="251" t="str">
        <f t="shared" si="2"/>
        <v/>
      </c>
      <c r="L180" s="260"/>
      <c r="M180" s="260"/>
      <c r="N180" s="260"/>
      <c r="O180" s="260"/>
      <c r="P180" s="22"/>
      <c r="Q180" s="22"/>
      <c r="R180" s="22"/>
    </row>
    <row r="181" spans="1:18" s="82" customFormat="1" ht="34.5" customHeight="1">
      <c r="A181" s="358" t="s">
        <v>2074</v>
      </c>
      <c r="B181" s="83"/>
      <c r="C181" s="449" t="s">
        <v>228</v>
      </c>
      <c r="D181" s="451"/>
      <c r="E181" s="451"/>
      <c r="F181" s="451"/>
      <c r="G181" s="449" t="s">
        <v>219</v>
      </c>
      <c r="H181" s="451"/>
      <c r="I181" s="453"/>
      <c r="J181" s="131">
        <v>0</v>
      </c>
      <c r="K181" s="251" t="str">
        <f t="shared" si="2"/>
        <v/>
      </c>
      <c r="L181" s="259"/>
      <c r="M181" s="259"/>
      <c r="N181" s="259"/>
      <c r="O181" s="259"/>
      <c r="P181" s="22"/>
      <c r="Q181" s="22"/>
      <c r="R181" s="22"/>
    </row>
    <row r="182" spans="1:18" s="82" customFormat="1" ht="34.5" customHeight="1">
      <c r="A182" s="358" t="s">
        <v>2074</v>
      </c>
      <c r="B182" s="83"/>
      <c r="C182" s="451"/>
      <c r="D182" s="451"/>
      <c r="E182" s="451"/>
      <c r="F182" s="451"/>
      <c r="G182" s="449" t="s">
        <v>221</v>
      </c>
      <c r="H182" s="451"/>
      <c r="I182" s="453"/>
      <c r="J182" s="133">
        <v>0</v>
      </c>
      <c r="K182" s="251" t="str">
        <f t="shared" si="2"/>
        <v/>
      </c>
      <c r="L182" s="260"/>
      <c r="M182" s="260"/>
      <c r="N182" s="260"/>
      <c r="O182" s="260"/>
      <c r="P182" s="22"/>
      <c r="Q182" s="22"/>
      <c r="R182" s="22"/>
    </row>
    <row r="183" spans="1:18" s="82" customFormat="1" ht="34.5" customHeight="1">
      <c r="A183" s="358" t="s">
        <v>2075</v>
      </c>
      <c r="B183" s="83"/>
      <c r="C183" s="449" t="s">
        <v>229</v>
      </c>
      <c r="D183" s="451"/>
      <c r="E183" s="451"/>
      <c r="F183" s="451"/>
      <c r="G183" s="449" t="s">
        <v>219</v>
      </c>
      <c r="H183" s="451"/>
      <c r="I183" s="453"/>
      <c r="J183" s="131">
        <v>0</v>
      </c>
      <c r="K183" s="251" t="str">
        <f t="shared" si="2"/>
        <v/>
      </c>
      <c r="L183" s="259"/>
      <c r="M183" s="259"/>
      <c r="N183" s="259"/>
      <c r="O183" s="259"/>
      <c r="P183" s="22"/>
      <c r="Q183" s="22"/>
      <c r="R183" s="22"/>
    </row>
    <row r="184" spans="1:18" s="82" customFormat="1" ht="34.5" customHeight="1">
      <c r="A184" s="358" t="s">
        <v>2075</v>
      </c>
      <c r="B184" s="83"/>
      <c r="C184" s="451"/>
      <c r="D184" s="451"/>
      <c r="E184" s="451"/>
      <c r="F184" s="451"/>
      <c r="G184" s="449" t="s">
        <v>221</v>
      </c>
      <c r="H184" s="451"/>
      <c r="I184" s="453"/>
      <c r="J184" s="133">
        <v>0</v>
      </c>
      <c r="K184" s="251" t="str">
        <f t="shared" si="2"/>
        <v/>
      </c>
      <c r="L184" s="260"/>
      <c r="M184" s="260"/>
      <c r="N184" s="260"/>
      <c r="O184" s="260"/>
      <c r="P184" s="22"/>
      <c r="Q184" s="22"/>
      <c r="R184" s="22"/>
    </row>
    <row r="185" spans="1:18" s="82" customFormat="1" ht="34.5" customHeight="1">
      <c r="A185" s="358" t="s">
        <v>2076</v>
      </c>
      <c r="B185" s="83"/>
      <c r="C185" s="449" t="s">
        <v>230</v>
      </c>
      <c r="D185" s="451"/>
      <c r="E185" s="451"/>
      <c r="F185" s="451"/>
      <c r="G185" s="449" t="s">
        <v>219</v>
      </c>
      <c r="H185" s="451"/>
      <c r="I185" s="453"/>
      <c r="J185" s="131">
        <v>0</v>
      </c>
      <c r="K185" s="251" t="str">
        <f t="shared" si="2"/>
        <v/>
      </c>
      <c r="L185" s="259"/>
      <c r="M185" s="259"/>
      <c r="N185" s="259"/>
      <c r="O185" s="259"/>
      <c r="P185" s="22"/>
      <c r="Q185" s="22"/>
      <c r="R185" s="22"/>
    </row>
    <row r="186" spans="1:18" s="82" customFormat="1" ht="34.5" customHeight="1">
      <c r="A186" s="358" t="s">
        <v>2076</v>
      </c>
      <c r="B186" s="83"/>
      <c r="C186" s="451"/>
      <c r="D186" s="451"/>
      <c r="E186" s="451"/>
      <c r="F186" s="451"/>
      <c r="G186" s="449" t="s">
        <v>221</v>
      </c>
      <c r="H186" s="451"/>
      <c r="I186" s="453"/>
      <c r="J186" s="133">
        <v>0</v>
      </c>
      <c r="K186" s="251" t="str">
        <f t="shared" si="2"/>
        <v/>
      </c>
      <c r="L186" s="260"/>
      <c r="M186" s="260"/>
      <c r="N186" s="260"/>
      <c r="O186" s="260"/>
      <c r="P186" s="22"/>
      <c r="Q186" s="22"/>
      <c r="R186" s="22"/>
    </row>
    <row r="187" spans="1:18" s="82" customFormat="1" ht="34.5" customHeight="1">
      <c r="A187" s="358" t="s">
        <v>2077</v>
      </c>
      <c r="B187" s="83"/>
      <c r="C187" s="449" t="s">
        <v>231</v>
      </c>
      <c r="D187" s="450"/>
      <c r="E187" s="450"/>
      <c r="F187" s="450"/>
      <c r="G187" s="449" t="s">
        <v>219</v>
      </c>
      <c r="H187" s="450"/>
      <c r="I187" s="453"/>
      <c r="J187" s="131"/>
      <c r="K187" s="251"/>
      <c r="L187" s="257"/>
      <c r="M187" s="257"/>
      <c r="N187" s="257"/>
      <c r="O187" s="258"/>
      <c r="P187" s="22"/>
      <c r="Q187" s="22"/>
      <c r="R187" s="22"/>
    </row>
    <row r="188" spans="1:18" s="82" customFormat="1" ht="34.5" customHeight="1">
      <c r="A188" s="358" t="s">
        <v>2077</v>
      </c>
      <c r="B188" s="83"/>
      <c r="C188" s="450"/>
      <c r="D188" s="450"/>
      <c r="E188" s="450"/>
      <c r="F188" s="450"/>
      <c r="G188" s="449" t="s">
        <v>221</v>
      </c>
      <c r="H188" s="450"/>
      <c r="I188" s="453"/>
      <c r="J188" s="133"/>
      <c r="K188" s="254"/>
      <c r="L188" s="255"/>
      <c r="M188" s="255"/>
      <c r="N188" s="255"/>
      <c r="O188" s="256"/>
      <c r="P188" s="22"/>
      <c r="Q188" s="22"/>
      <c r="R188" s="22"/>
    </row>
    <row r="189" spans="1:18" s="82" customFormat="1" ht="34.5" customHeight="1">
      <c r="A189" s="358" t="s">
        <v>2078</v>
      </c>
      <c r="B189" s="83"/>
      <c r="C189" s="449" t="s">
        <v>597</v>
      </c>
      <c r="D189" s="450"/>
      <c r="E189" s="450"/>
      <c r="F189" s="450"/>
      <c r="G189" s="449" t="s">
        <v>219</v>
      </c>
      <c r="H189" s="450"/>
      <c r="I189" s="453"/>
      <c r="J189" s="131"/>
      <c r="K189" s="251"/>
      <c r="L189" s="257"/>
      <c r="M189" s="257"/>
      <c r="N189" s="257"/>
      <c r="O189" s="258"/>
      <c r="P189" s="22"/>
      <c r="Q189" s="22"/>
      <c r="R189" s="22"/>
    </row>
    <row r="190" spans="1:18" s="82" customFormat="1" ht="34.5" customHeight="1">
      <c r="A190" s="358" t="s">
        <v>2078</v>
      </c>
      <c r="B190" s="83"/>
      <c r="C190" s="450"/>
      <c r="D190" s="450"/>
      <c r="E190" s="450"/>
      <c r="F190" s="450"/>
      <c r="G190" s="449" t="s">
        <v>221</v>
      </c>
      <c r="H190" s="450"/>
      <c r="I190" s="453"/>
      <c r="J190" s="133"/>
      <c r="K190" s="254"/>
      <c r="L190" s="255"/>
      <c r="M190" s="255"/>
      <c r="N190" s="255"/>
      <c r="O190" s="256"/>
      <c r="P190" s="22"/>
      <c r="Q190" s="22"/>
      <c r="R190" s="22"/>
    </row>
    <row r="191" spans="1:18" s="82" customFormat="1" ht="34.5" customHeight="1">
      <c r="A191" s="358" t="s">
        <v>2079</v>
      </c>
      <c r="B191" s="83"/>
      <c r="C191" s="449" t="s">
        <v>240</v>
      </c>
      <c r="D191" s="451"/>
      <c r="E191" s="451"/>
      <c r="F191" s="451"/>
      <c r="G191" s="449" t="s">
        <v>219</v>
      </c>
      <c r="H191" s="450"/>
      <c r="I191" s="453"/>
      <c r="J191" s="131">
        <v>0</v>
      </c>
      <c r="K191" s="251" t="str">
        <f>IF(OR(COUNTIF(L191:O191,"未確認")&gt;0,COUNTIF(L191:O191,"*")&gt;0),"※","")</f>
        <v/>
      </c>
      <c r="L191" s="259"/>
      <c r="M191" s="259"/>
      <c r="N191" s="259"/>
      <c r="O191" s="259"/>
      <c r="P191" s="22"/>
      <c r="Q191" s="22"/>
      <c r="R191" s="22"/>
    </row>
    <row r="192" spans="1:18" s="82" customFormat="1" ht="34.5" customHeight="1">
      <c r="A192" s="358" t="s">
        <v>2079</v>
      </c>
      <c r="B192" s="83"/>
      <c r="C192" s="451"/>
      <c r="D192" s="451"/>
      <c r="E192" s="451"/>
      <c r="F192" s="451"/>
      <c r="G192" s="449" t="s">
        <v>221</v>
      </c>
      <c r="H192" s="450"/>
      <c r="I192" s="453"/>
      <c r="J192" s="133">
        <v>0</v>
      </c>
      <c r="K192" s="251" t="str">
        <f>IF(OR(COUNTIF(L192:O192,"未確認")&gt;0,COUNTIF(L192:O192,"*")&gt;0),"※","")</f>
        <v/>
      </c>
      <c r="L192" s="260"/>
      <c r="M192" s="260"/>
      <c r="N192" s="260"/>
      <c r="O192" s="260"/>
      <c r="P192" s="22"/>
      <c r="Q192" s="22"/>
      <c r="R192" s="22"/>
    </row>
    <row r="193" spans="1:18" s="82" customFormat="1" ht="34.5" customHeight="1">
      <c r="A193" s="358" t="s">
        <v>2080</v>
      </c>
      <c r="B193" s="83"/>
      <c r="C193" s="449" t="s">
        <v>234</v>
      </c>
      <c r="D193" s="450"/>
      <c r="E193" s="450"/>
      <c r="F193" s="450"/>
      <c r="G193" s="449" t="s">
        <v>219</v>
      </c>
      <c r="H193" s="450"/>
      <c r="I193" s="453"/>
      <c r="J193" s="131">
        <v>0</v>
      </c>
      <c r="K193" s="251" t="str">
        <f>IF(OR(COUNTIF(L193:O193,"未確認")&gt;0,COUNTIF(L193:O193,"*")&gt;0),"※","")</f>
        <v/>
      </c>
      <c r="L193" s="259"/>
      <c r="M193" s="259"/>
      <c r="N193" s="259"/>
      <c r="O193" s="259"/>
      <c r="P193" s="22"/>
      <c r="Q193" s="22"/>
      <c r="R193" s="22"/>
    </row>
    <row r="194" spans="1:18" s="82" customFormat="1" ht="34.5" customHeight="1">
      <c r="A194" s="358" t="s">
        <v>2080</v>
      </c>
      <c r="B194" s="83"/>
      <c r="C194" s="450"/>
      <c r="D194" s="450"/>
      <c r="E194" s="450"/>
      <c r="F194" s="450"/>
      <c r="G194" s="449" t="s">
        <v>221</v>
      </c>
      <c r="H194" s="450"/>
      <c r="I194" s="454"/>
      <c r="J194" s="133">
        <v>0</v>
      </c>
      <c r="K194" s="251" t="str">
        <f>IF(OR(COUNTIF(L194:O194,"未確認")&gt;0,COUNTIF(L194:O194,"*")&gt;0),"※","")</f>
        <v/>
      </c>
      <c r="L194" s="260"/>
      <c r="M194" s="260"/>
      <c r="N194" s="260"/>
      <c r="O194" s="260"/>
      <c r="P194" s="22"/>
      <c r="Q194" s="22"/>
      <c r="R194" s="22"/>
    </row>
    <row r="195" spans="1:18" s="1" customFormat="1">
      <c r="A195" s="277"/>
      <c r="B195" s="19"/>
      <c r="C195" s="19"/>
      <c r="D195" s="19"/>
      <c r="E195" s="19"/>
      <c r="F195" s="19"/>
      <c r="G195" s="19"/>
      <c r="H195" s="15"/>
      <c r="I195" s="15"/>
      <c r="J195" s="87"/>
      <c r="K195" s="89"/>
      <c r="L195" s="240"/>
      <c r="M195" s="240"/>
      <c r="N195" s="240"/>
      <c r="O195" s="240"/>
      <c r="P195" s="22"/>
      <c r="Q195" s="22"/>
      <c r="R195" s="22"/>
    </row>
    <row r="196" spans="1:18" s="1" customFormat="1">
      <c r="A196" s="277"/>
      <c r="B196" s="83"/>
      <c r="C196" s="4"/>
      <c r="D196" s="4"/>
      <c r="E196" s="4"/>
      <c r="F196" s="4"/>
      <c r="G196" s="4"/>
      <c r="H196" s="308"/>
      <c r="I196" s="308"/>
      <c r="J196" s="101"/>
      <c r="K196" s="101"/>
      <c r="L196" s="241"/>
      <c r="M196" s="241"/>
      <c r="N196" s="241"/>
      <c r="O196" s="241"/>
      <c r="P196" s="22"/>
      <c r="Q196" s="22"/>
      <c r="R196" s="22"/>
    </row>
    <row r="197" spans="1:18" s="1" customFormat="1">
      <c r="A197" s="277"/>
      <c r="B197" s="83"/>
      <c r="C197" s="4"/>
      <c r="D197" s="4"/>
      <c r="E197" s="4"/>
      <c r="F197" s="4"/>
      <c r="G197" s="4"/>
      <c r="H197" s="308"/>
      <c r="I197" s="308"/>
      <c r="J197" s="101"/>
      <c r="K197" s="101"/>
      <c r="L197" s="241"/>
      <c r="M197" s="241"/>
      <c r="N197" s="241"/>
      <c r="O197" s="241"/>
      <c r="P197" s="22"/>
      <c r="Q197" s="22"/>
      <c r="R197" s="22"/>
    </row>
    <row r="198" spans="1:18" s="1" customFormat="1">
      <c r="A198" s="277"/>
      <c r="B198" s="19" t="s">
        <v>241</v>
      </c>
      <c r="C198" s="19"/>
      <c r="D198" s="19"/>
      <c r="E198" s="19"/>
      <c r="F198" s="19"/>
      <c r="G198" s="19"/>
      <c r="H198" s="15"/>
      <c r="I198" s="15"/>
      <c r="J198" s="101"/>
      <c r="K198" s="101"/>
      <c r="L198" s="241"/>
      <c r="M198" s="241"/>
      <c r="N198" s="241"/>
      <c r="O198" s="241"/>
      <c r="P198" s="22"/>
      <c r="Q198" s="22"/>
      <c r="R198" s="22"/>
    </row>
    <row r="199" spans="1:18">
      <c r="A199" s="277"/>
      <c r="B199" s="19"/>
      <c r="C199" s="19"/>
      <c r="D199" s="19"/>
      <c r="E199" s="19"/>
      <c r="F199" s="19"/>
      <c r="G199" s="19"/>
      <c r="H199" s="15"/>
      <c r="I199" s="15"/>
      <c r="L199" s="241"/>
      <c r="M199" s="241"/>
      <c r="N199" s="241"/>
      <c r="O199" s="241"/>
      <c r="P199" s="22"/>
      <c r="Q199" s="22"/>
      <c r="R199" s="22"/>
    </row>
    <row r="200" spans="1:18">
      <c r="A200" s="277"/>
      <c r="B200" s="19"/>
      <c r="C200" s="4"/>
      <c r="D200" s="4"/>
      <c r="F200" s="4"/>
      <c r="G200" s="4"/>
      <c r="H200" s="308"/>
      <c r="I200" s="308"/>
      <c r="J200" s="74" t="s">
        <v>68</v>
      </c>
      <c r="K200" s="167"/>
      <c r="L200" s="241"/>
      <c r="M200" s="241"/>
      <c r="N200" s="241"/>
      <c r="O200" s="241"/>
      <c r="P200" s="22"/>
      <c r="Q200" s="22"/>
      <c r="R200" s="22"/>
    </row>
    <row r="201" spans="1:18">
      <c r="A201" s="277"/>
      <c r="B201" s="2"/>
      <c r="C201" s="60"/>
      <c r="D201" s="4"/>
      <c r="F201" s="4"/>
      <c r="G201" s="4"/>
      <c r="H201" s="308"/>
      <c r="I201" s="65" t="s">
        <v>927</v>
      </c>
      <c r="J201" s="66"/>
      <c r="K201" s="168"/>
      <c r="L201" s="241"/>
      <c r="M201" s="241"/>
      <c r="N201" s="241"/>
      <c r="O201" s="241"/>
      <c r="P201" s="22"/>
      <c r="Q201" s="22"/>
      <c r="R201" s="22"/>
    </row>
    <row r="202" spans="1:18" s="82" customFormat="1" ht="34.5" customHeight="1">
      <c r="A202" s="358" t="s">
        <v>2082</v>
      </c>
      <c r="B202" s="2"/>
      <c r="C202" s="449" t="s">
        <v>242</v>
      </c>
      <c r="D202" s="449"/>
      <c r="E202" s="449"/>
      <c r="F202" s="449"/>
      <c r="G202" s="449"/>
      <c r="H202" s="449"/>
      <c r="I202" s="443" t="s">
        <v>598</v>
      </c>
      <c r="J202" s="247" t="s">
        <v>205</v>
      </c>
      <c r="K202" s="261"/>
      <c r="L202" s="241"/>
      <c r="M202" s="241"/>
      <c r="N202" s="241"/>
      <c r="O202" s="241"/>
      <c r="P202" s="22"/>
      <c r="Q202" s="22"/>
      <c r="R202" s="22"/>
    </row>
    <row r="203" spans="1:18" s="82" customFormat="1" ht="34.5" customHeight="1">
      <c r="A203" s="358" t="s">
        <v>2083</v>
      </c>
      <c r="B203" s="146"/>
      <c r="C203" s="458" t="s">
        <v>244</v>
      </c>
      <c r="D203" s="458"/>
      <c r="E203" s="458"/>
      <c r="F203" s="459"/>
      <c r="G203" s="449" t="s">
        <v>218</v>
      </c>
      <c r="H203" s="315" t="s">
        <v>245</v>
      </c>
      <c r="I203" s="444"/>
      <c r="J203" s="131"/>
      <c r="K203" s="251"/>
      <c r="L203" s="241"/>
      <c r="M203" s="241"/>
      <c r="N203" s="241"/>
      <c r="O203" s="241"/>
      <c r="P203" s="22"/>
      <c r="Q203" s="22"/>
      <c r="R203" s="22"/>
    </row>
    <row r="204" spans="1:18" s="82" customFormat="1" ht="34.5" customHeight="1">
      <c r="A204" s="358" t="s">
        <v>2083</v>
      </c>
      <c r="B204" s="146"/>
      <c r="C204" s="449"/>
      <c r="D204" s="449"/>
      <c r="E204" s="449"/>
      <c r="F204" s="451"/>
      <c r="G204" s="449"/>
      <c r="H204" s="315" t="s">
        <v>246</v>
      </c>
      <c r="I204" s="444"/>
      <c r="J204" s="133"/>
      <c r="K204" s="254"/>
      <c r="L204" s="241"/>
      <c r="M204" s="241"/>
      <c r="N204" s="241"/>
      <c r="O204" s="241"/>
      <c r="P204" s="22"/>
      <c r="Q204" s="22"/>
      <c r="R204" s="22"/>
    </row>
    <row r="205" spans="1:18" s="82" customFormat="1" ht="34.5" customHeight="1">
      <c r="A205" s="358" t="s">
        <v>2084</v>
      </c>
      <c r="B205" s="146"/>
      <c r="C205" s="449"/>
      <c r="D205" s="449"/>
      <c r="E205" s="449"/>
      <c r="F205" s="451"/>
      <c r="G205" s="449" t="s">
        <v>247</v>
      </c>
      <c r="H205" s="315" t="s">
        <v>245</v>
      </c>
      <c r="I205" s="444"/>
      <c r="J205" s="131"/>
      <c r="K205" s="251"/>
      <c r="L205" s="241"/>
      <c r="M205" s="241"/>
      <c r="N205" s="241"/>
      <c r="O205" s="241"/>
      <c r="P205" s="22"/>
      <c r="Q205" s="22"/>
      <c r="R205" s="22"/>
    </row>
    <row r="206" spans="1:18" s="82" customFormat="1" ht="34.5" customHeight="1">
      <c r="A206" s="358" t="s">
        <v>2084</v>
      </c>
      <c r="B206" s="146"/>
      <c r="C206" s="449"/>
      <c r="D206" s="449"/>
      <c r="E206" s="449"/>
      <c r="F206" s="451"/>
      <c r="G206" s="451"/>
      <c r="H206" s="315" t="s">
        <v>246</v>
      </c>
      <c r="I206" s="444"/>
      <c r="J206" s="133"/>
      <c r="K206" s="254"/>
      <c r="L206" s="241"/>
      <c r="M206" s="241"/>
      <c r="N206" s="241"/>
      <c r="O206" s="241"/>
      <c r="P206" s="22"/>
      <c r="Q206" s="22"/>
      <c r="R206" s="22"/>
    </row>
    <row r="207" spans="1:18" s="82" customFormat="1" ht="34.5" customHeight="1">
      <c r="A207" s="358" t="s">
        <v>2085</v>
      </c>
      <c r="B207" s="146"/>
      <c r="C207" s="449"/>
      <c r="D207" s="449"/>
      <c r="E207" s="449"/>
      <c r="F207" s="451"/>
      <c r="G207" s="449" t="s">
        <v>944</v>
      </c>
      <c r="H207" s="315" t="s">
        <v>245</v>
      </c>
      <c r="I207" s="444"/>
      <c r="J207" s="131"/>
      <c r="K207" s="251"/>
      <c r="L207" s="241"/>
      <c r="M207" s="241"/>
      <c r="N207" s="241"/>
      <c r="O207" s="241"/>
      <c r="P207" s="22"/>
      <c r="Q207" s="22"/>
      <c r="R207" s="22"/>
    </row>
    <row r="208" spans="1:18" s="82" customFormat="1" ht="34.5" customHeight="1">
      <c r="A208" s="358" t="s">
        <v>2085</v>
      </c>
      <c r="B208" s="146"/>
      <c r="C208" s="449"/>
      <c r="D208" s="449"/>
      <c r="E208" s="449"/>
      <c r="F208" s="451"/>
      <c r="G208" s="451"/>
      <c r="H208" s="315" t="s">
        <v>246</v>
      </c>
      <c r="I208" s="444"/>
      <c r="J208" s="133"/>
      <c r="K208" s="254"/>
      <c r="L208" s="241"/>
      <c r="M208" s="241"/>
      <c r="N208" s="241"/>
      <c r="O208" s="241"/>
      <c r="P208" s="22"/>
      <c r="Q208" s="22"/>
      <c r="R208" s="22"/>
    </row>
    <row r="209" spans="1:18" s="82" customFormat="1" ht="34.5" customHeight="1">
      <c r="A209" s="358" t="s">
        <v>2087</v>
      </c>
      <c r="B209" s="146"/>
      <c r="C209" s="449"/>
      <c r="D209" s="449"/>
      <c r="E209" s="449"/>
      <c r="F209" s="451"/>
      <c r="G209" s="460" t="s">
        <v>249</v>
      </c>
      <c r="H209" s="315" t="s">
        <v>245</v>
      </c>
      <c r="I209" s="444"/>
      <c r="J209" s="131"/>
      <c r="K209" s="251"/>
      <c r="L209" s="241"/>
      <c r="M209" s="241"/>
      <c r="N209" s="241"/>
      <c r="O209" s="241"/>
      <c r="P209" s="22"/>
      <c r="Q209" s="22"/>
      <c r="R209" s="22"/>
    </row>
    <row r="210" spans="1:18" s="82" customFormat="1" ht="34.5" customHeight="1">
      <c r="A210" s="358" t="s">
        <v>2087</v>
      </c>
      <c r="B210" s="146"/>
      <c r="C210" s="449"/>
      <c r="D210" s="449"/>
      <c r="E210" s="449"/>
      <c r="F210" s="451"/>
      <c r="G210" s="451"/>
      <c r="H210" s="315" t="s">
        <v>246</v>
      </c>
      <c r="I210" s="444"/>
      <c r="J210" s="133"/>
      <c r="K210" s="254"/>
      <c r="L210" s="241"/>
      <c r="M210" s="241"/>
      <c r="N210" s="241"/>
      <c r="O210" s="241"/>
      <c r="P210" s="22"/>
      <c r="Q210" s="22"/>
      <c r="R210" s="22"/>
    </row>
    <row r="211" spans="1:18" s="82" customFormat="1" ht="34.5" customHeight="1">
      <c r="A211" s="358" t="s">
        <v>2088</v>
      </c>
      <c r="B211" s="146"/>
      <c r="C211" s="449"/>
      <c r="D211" s="449"/>
      <c r="E211" s="449"/>
      <c r="F211" s="451"/>
      <c r="G211" s="449" t="s">
        <v>250</v>
      </c>
      <c r="H211" s="315" t="s">
        <v>245</v>
      </c>
      <c r="I211" s="444"/>
      <c r="J211" s="131"/>
      <c r="K211" s="251"/>
      <c r="L211" s="241"/>
      <c r="M211" s="241"/>
      <c r="N211" s="241"/>
      <c r="O211" s="241"/>
      <c r="P211" s="22"/>
      <c r="Q211" s="22"/>
      <c r="R211" s="22"/>
    </row>
    <row r="212" spans="1:18" s="82" customFormat="1" ht="34.5" customHeight="1">
      <c r="A212" s="358" t="s">
        <v>2088</v>
      </c>
      <c r="B212" s="146"/>
      <c r="C212" s="449"/>
      <c r="D212" s="449"/>
      <c r="E212" s="449"/>
      <c r="F212" s="451"/>
      <c r="G212" s="451"/>
      <c r="H212" s="315" t="s">
        <v>246</v>
      </c>
      <c r="I212" s="444"/>
      <c r="J212" s="133"/>
      <c r="K212" s="254"/>
      <c r="L212" s="241"/>
      <c r="M212" s="241"/>
      <c r="N212" s="241"/>
      <c r="O212" s="241"/>
      <c r="P212" s="22"/>
      <c r="Q212" s="22"/>
      <c r="R212" s="22"/>
    </row>
    <row r="213" spans="1:18" s="82" customFormat="1" ht="34.5" customHeight="1">
      <c r="A213" s="358" t="s">
        <v>2089</v>
      </c>
      <c r="B213" s="146"/>
      <c r="C213" s="449"/>
      <c r="D213" s="449"/>
      <c r="E213" s="449"/>
      <c r="F213" s="451"/>
      <c r="G213" s="449" t="s">
        <v>238</v>
      </c>
      <c r="H213" s="315" t="s">
        <v>245</v>
      </c>
      <c r="I213" s="444"/>
      <c r="J213" s="131"/>
      <c r="K213" s="251"/>
      <c r="L213" s="241"/>
      <c r="M213" s="241"/>
      <c r="N213" s="241"/>
      <c r="O213" s="241"/>
      <c r="P213" s="22"/>
      <c r="Q213" s="22"/>
      <c r="R213" s="22"/>
    </row>
    <row r="214" spans="1:18" s="82" customFormat="1" ht="34.5" customHeight="1">
      <c r="A214" s="358" t="s">
        <v>2089</v>
      </c>
      <c r="B214" s="146"/>
      <c r="C214" s="449"/>
      <c r="D214" s="449"/>
      <c r="E214" s="449"/>
      <c r="F214" s="451"/>
      <c r="G214" s="451"/>
      <c r="H214" s="315" t="s">
        <v>246</v>
      </c>
      <c r="I214" s="445"/>
      <c r="J214" s="133"/>
      <c r="K214" s="254"/>
      <c r="L214" s="241"/>
      <c r="M214" s="241"/>
      <c r="N214" s="241"/>
      <c r="O214" s="241"/>
      <c r="P214" s="22"/>
      <c r="Q214" s="22"/>
      <c r="R214" s="22"/>
    </row>
    <row r="215" spans="1:18" s="1" customFormat="1">
      <c r="A215" s="277"/>
      <c r="B215" s="19"/>
      <c r="C215" s="19"/>
      <c r="D215" s="19"/>
      <c r="E215" s="19"/>
      <c r="F215" s="19"/>
      <c r="G215" s="19"/>
      <c r="H215" s="15"/>
      <c r="I215" s="15"/>
      <c r="J215" s="87"/>
      <c r="K215" s="89"/>
      <c r="L215" s="241"/>
      <c r="M215" s="241"/>
      <c r="N215" s="241"/>
      <c r="O215" s="241"/>
      <c r="P215" s="22"/>
      <c r="Q215" s="22"/>
      <c r="R215" s="22"/>
    </row>
    <row r="216" spans="1:18" s="82" customFormat="1">
      <c r="A216" s="277"/>
      <c r="B216" s="83"/>
      <c r="C216" s="60"/>
      <c r="D216" s="60"/>
      <c r="E216" s="60"/>
      <c r="F216" s="60"/>
      <c r="G216" s="60"/>
      <c r="H216" s="90"/>
      <c r="I216" s="90"/>
      <c r="J216" s="87"/>
      <c r="K216" s="89"/>
      <c r="L216" s="241"/>
      <c r="M216" s="241"/>
      <c r="N216" s="241"/>
      <c r="O216" s="241"/>
      <c r="P216" s="22"/>
      <c r="Q216" s="22"/>
      <c r="R216" s="22"/>
    </row>
    <row r="217" spans="1:18" s="1" customFormat="1">
      <c r="A217" s="277"/>
      <c r="B217" s="146"/>
      <c r="C217" s="151"/>
      <c r="D217" s="151"/>
      <c r="E217" s="4"/>
      <c r="F217" s="4"/>
      <c r="G217" s="4"/>
      <c r="H217" s="308"/>
      <c r="I217" s="308"/>
      <c r="J217" s="59"/>
      <c r="K217" s="101"/>
      <c r="L217" s="241"/>
      <c r="M217" s="241"/>
      <c r="N217" s="241"/>
      <c r="O217" s="241"/>
      <c r="P217" s="22"/>
      <c r="Q217" s="22"/>
      <c r="R217" s="22"/>
    </row>
    <row r="218" spans="1:18" s="1" customFormat="1">
      <c r="A218" s="277"/>
      <c r="B218" s="19" t="s">
        <v>251</v>
      </c>
      <c r="C218" s="19"/>
      <c r="D218" s="19"/>
      <c r="E218" s="19"/>
      <c r="F218" s="19"/>
      <c r="G218" s="19"/>
      <c r="H218" s="15"/>
      <c r="I218" s="15"/>
      <c r="J218" s="101"/>
      <c r="K218" s="101"/>
      <c r="L218" s="241"/>
      <c r="M218" s="241"/>
      <c r="N218" s="241"/>
      <c r="O218" s="241"/>
      <c r="P218" s="22"/>
      <c r="Q218" s="22"/>
      <c r="R218" s="22"/>
    </row>
    <row r="219" spans="1:18">
      <c r="A219" s="277"/>
      <c r="B219" s="19"/>
      <c r="C219" s="19"/>
      <c r="D219" s="19"/>
      <c r="E219" s="19"/>
      <c r="F219" s="19"/>
      <c r="G219" s="19"/>
      <c r="H219" s="15"/>
      <c r="I219" s="15"/>
      <c r="L219" s="241"/>
      <c r="M219" s="241"/>
      <c r="N219" s="241"/>
      <c r="O219" s="241"/>
      <c r="P219" s="22"/>
      <c r="Q219" s="22"/>
      <c r="R219" s="22"/>
    </row>
    <row r="220" spans="1:18">
      <c r="A220" s="277"/>
      <c r="B220" s="19"/>
      <c r="C220" s="4"/>
      <c r="D220" s="4"/>
      <c r="F220" s="4"/>
      <c r="G220" s="4"/>
      <c r="H220" s="308"/>
      <c r="I220" s="308"/>
      <c r="J220" s="74" t="s">
        <v>68</v>
      </c>
      <c r="K220" s="167"/>
      <c r="L220" s="241"/>
      <c r="M220" s="241"/>
      <c r="N220" s="241"/>
      <c r="O220" s="241"/>
      <c r="P220" s="22"/>
      <c r="Q220" s="22"/>
      <c r="R220" s="22"/>
    </row>
    <row r="221" spans="1:18">
      <c r="A221" s="277"/>
      <c r="B221" s="2"/>
      <c r="C221" s="60"/>
      <c r="D221" s="4"/>
      <c r="F221" s="4"/>
      <c r="G221" s="4"/>
      <c r="H221" s="308"/>
      <c r="I221" s="65" t="s">
        <v>2267</v>
      </c>
      <c r="J221" s="66"/>
      <c r="K221" s="168"/>
      <c r="L221" s="241"/>
      <c r="M221" s="241"/>
      <c r="N221" s="241"/>
      <c r="O221" s="241"/>
      <c r="P221" s="22"/>
      <c r="Q221" s="22"/>
      <c r="R221" s="22"/>
    </row>
    <row r="222" spans="1:18" s="82" customFormat="1" ht="34.5" customHeight="1">
      <c r="A222" s="358" t="s">
        <v>2090</v>
      </c>
      <c r="B222" s="2"/>
      <c r="C222" s="407" t="s">
        <v>2268</v>
      </c>
      <c r="D222" s="408"/>
      <c r="E222" s="521" t="s">
        <v>253</v>
      </c>
      <c r="F222" s="522"/>
      <c r="G222" s="449" t="s">
        <v>254</v>
      </c>
      <c r="H222" s="451"/>
      <c r="I222" s="443" t="s">
        <v>255</v>
      </c>
      <c r="J222" s="152"/>
      <c r="K222" s="237"/>
      <c r="L222" s="241"/>
      <c r="M222" s="241"/>
      <c r="N222" s="241"/>
      <c r="O222" s="241"/>
      <c r="P222" s="22"/>
      <c r="Q222" s="22"/>
      <c r="R222" s="22"/>
    </row>
    <row r="223" spans="1:18" s="82" customFormat="1" ht="34.5" customHeight="1">
      <c r="A223" s="358" t="s">
        <v>2091</v>
      </c>
      <c r="B223" s="146"/>
      <c r="C223" s="409"/>
      <c r="D223" s="410"/>
      <c r="E223" s="522"/>
      <c r="F223" s="522"/>
      <c r="G223" s="449" t="s">
        <v>256</v>
      </c>
      <c r="H223" s="451"/>
      <c r="I223" s="438"/>
      <c r="J223" s="152"/>
      <c r="K223" s="237"/>
      <c r="L223" s="241"/>
      <c r="M223" s="241"/>
      <c r="N223" s="241"/>
      <c r="O223" s="241"/>
      <c r="P223" s="22"/>
      <c r="Q223" s="22"/>
      <c r="R223" s="22"/>
    </row>
    <row r="224" spans="1:18" s="82" customFormat="1" ht="34.5" customHeight="1">
      <c r="A224" s="358" t="s">
        <v>2092</v>
      </c>
      <c r="B224" s="146"/>
      <c r="C224" s="409"/>
      <c r="D224" s="410"/>
      <c r="E224" s="522"/>
      <c r="F224" s="522"/>
      <c r="G224" s="449" t="s">
        <v>257</v>
      </c>
      <c r="H224" s="451"/>
      <c r="I224" s="438"/>
      <c r="J224" s="152"/>
      <c r="K224" s="237"/>
      <c r="L224" s="241"/>
      <c r="M224" s="241"/>
      <c r="N224" s="241"/>
      <c r="O224" s="241"/>
      <c r="P224" s="22"/>
      <c r="Q224" s="22"/>
      <c r="R224" s="22"/>
    </row>
    <row r="225" spans="1:18" s="82" customFormat="1" ht="34.5" customHeight="1">
      <c r="A225" s="358" t="s">
        <v>2093</v>
      </c>
      <c r="B225" s="146"/>
      <c r="C225" s="411"/>
      <c r="D225" s="412"/>
      <c r="E225" s="449" t="s">
        <v>238</v>
      </c>
      <c r="F225" s="451"/>
      <c r="G225" s="451"/>
      <c r="H225" s="451"/>
      <c r="I225" s="439"/>
      <c r="J225" s="152"/>
      <c r="K225" s="237"/>
      <c r="L225" s="59"/>
      <c r="M225" s="262"/>
      <c r="N225" s="241"/>
      <c r="O225" s="241"/>
      <c r="P225" s="22"/>
      <c r="Q225" s="22"/>
      <c r="R225" s="22"/>
    </row>
    <row r="226" spans="1:18" s="82" customFormat="1" ht="34.5" customHeight="1">
      <c r="A226" s="358" t="s">
        <v>2094</v>
      </c>
      <c r="B226" s="146"/>
      <c r="C226" s="407" t="s">
        <v>956</v>
      </c>
      <c r="D226" s="463"/>
      <c r="E226" s="449" t="s">
        <v>259</v>
      </c>
      <c r="F226" s="451"/>
      <c r="G226" s="451"/>
      <c r="H226" s="451"/>
      <c r="I226" s="443" t="s">
        <v>260</v>
      </c>
      <c r="J226" s="152"/>
      <c r="K226" s="237"/>
      <c r="L226" s="59"/>
      <c r="M226" s="263"/>
      <c r="N226" s="241"/>
      <c r="O226" s="241"/>
      <c r="P226" s="22"/>
      <c r="Q226" s="22"/>
      <c r="R226" s="22"/>
    </row>
    <row r="227" spans="1:18" s="82" customFormat="1" ht="34.5" customHeight="1">
      <c r="A227" s="358" t="s">
        <v>2095</v>
      </c>
      <c r="B227" s="146"/>
      <c r="C227" s="464"/>
      <c r="D227" s="465"/>
      <c r="E227" s="449" t="s">
        <v>261</v>
      </c>
      <c r="F227" s="451"/>
      <c r="G227" s="451"/>
      <c r="H227" s="451"/>
      <c r="I227" s="438"/>
      <c r="J227" s="152"/>
      <c r="K227" s="237"/>
      <c r="L227" s="241"/>
      <c r="M227" s="241"/>
      <c r="N227" s="241"/>
      <c r="O227" s="241"/>
      <c r="P227" s="22"/>
      <c r="Q227" s="22"/>
      <c r="R227" s="22"/>
    </row>
    <row r="228" spans="1:18" s="82" customFormat="1" ht="34.5" customHeight="1">
      <c r="A228" s="358" t="s">
        <v>2096</v>
      </c>
      <c r="B228" s="146"/>
      <c r="C228" s="466"/>
      <c r="D228" s="467"/>
      <c r="E228" s="449" t="s">
        <v>262</v>
      </c>
      <c r="F228" s="451"/>
      <c r="G228" s="451"/>
      <c r="H228" s="451"/>
      <c r="I228" s="439"/>
      <c r="J228" s="152"/>
      <c r="K228" s="237"/>
      <c r="L228" s="241"/>
      <c r="M228" s="241"/>
      <c r="N228" s="241"/>
      <c r="O228" s="241"/>
      <c r="P228" s="22"/>
      <c r="Q228" s="22"/>
      <c r="R228" s="22"/>
    </row>
    <row r="229" spans="1:18" s="82" customFormat="1" ht="44.65" customHeight="1">
      <c r="A229" s="358" t="s">
        <v>2097</v>
      </c>
      <c r="B229" s="146"/>
      <c r="C229" s="407" t="s">
        <v>238</v>
      </c>
      <c r="D229" s="463"/>
      <c r="E229" s="449" t="s">
        <v>263</v>
      </c>
      <c r="F229" s="451"/>
      <c r="G229" s="451"/>
      <c r="H229" s="451"/>
      <c r="I229" s="116" t="s">
        <v>961</v>
      </c>
      <c r="J229" s="152"/>
      <c r="K229" s="237"/>
      <c r="L229" s="59"/>
      <c r="M229" s="262"/>
      <c r="N229" s="241"/>
      <c r="O229" s="241"/>
      <c r="P229" s="22"/>
      <c r="Q229" s="22"/>
      <c r="R229" s="22"/>
    </row>
    <row r="230" spans="1:18" s="82" customFormat="1" ht="44.65" customHeight="1">
      <c r="A230" s="358" t="s">
        <v>2098</v>
      </c>
      <c r="B230" s="146"/>
      <c r="C230" s="464"/>
      <c r="D230" s="465"/>
      <c r="E230" s="449" t="s">
        <v>963</v>
      </c>
      <c r="F230" s="451"/>
      <c r="G230" s="451"/>
      <c r="H230" s="451"/>
      <c r="I230" s="437" t="s">
        <v>266</v>
      </c>
      <c r="J230" s="152"/>
      <c r="K230" s="237"/>
      <c r="L230" s="241"/>
      <c r="M230" s="241"/>
      <c r="N230" s="241"/>
      <c r="O230" s="241"/>
      <c r="P230" s="22"/>
      <c r="Q230" s="22"/>
      <c r="R230" s="22"/>
    </row>
    <row r="231" spans="1:18" s="82" customFormat="1" ht="44.65" customHeight="1">
      <c r="A231" s="358" t="s">
        <v>2099</v>
      </c>
      <c r="B231" s="146"/>
      <c r="C231" s="464"/>
      <c r="D231" s="465"/>
      <c r="E231" s="449" t="s">
        <v>966</v>
      </c>
      <c r="F231" s="451"/>
      <c r="G231" s="451"/>
      <c r="H231" s="451"/>
      <c r="I231" s="468"/>
      <c r="J231" s="152"/>
      <c r="K231" s="237"/>
      <c r="L231" s="241"/>
      <c r="M231" s="241"/>
      <c r="N231" s="241"/>
      <c r="O231" s="241"/>
      <c r="P231" s="22"/>
      <c r="Q231" s="22"/>
      <c r="R231" s="22"/>
    </row>
    <row r="232" spans="1:18" s="82" customFormat="1" ht="44.65" customHeight="1">
      <c r="A232" s="358" t="s">
        <v>2100</v>
      </c>
      <c r="B232" s="146"/>
      <c r="C232" s="464"/>
      <c r="D232" s="465"/>
      <c r="E232" s="449" t="s">
        <v>968</v>
      </c>
      <c r="F232" s="451"/>
      <c r="G232" s="451"/>
      <c r="H232" s="451"/>
      <c r="I232" s="116" t="s">
        <v>269</v>
      </c>
      <c r="J232" s="152"/>
      <c r="K232" s="237"/>
      <c r="L232" s="241"/>
      <c r="M232" s="241"/>
      <c r="N232" s="241"/>
      <c r="O232" s="241"/>
      <c r="P232" s="22"/>
      <c r="Q232" s="22"/>
      <c r="R232" s="22"/>
    </row>
    <row r="233" spans="1:18" s="82" customFormat="1" ht="44.65" customHeight="1">
      <c r="A233" s="358" t="s">
        <v>2101</v>
      </c>
      <c r="B233" s="146"/>
      <c r="C233" s="464"/>
      <c r="D233" s="465"/>
      <c r="E233" s="449" t="s">
        <v>270</v>
      </c>
      <c r="F233" s="451"/>
      <c r="G233" s="451"/>
      <c r="H233" s="451"/>
      <c r="I233" s="116" t="s">
        <v>2269</v>
      </c>
      <c r="J233" s="152"/>
      <c r="K233" s="237"/>
      <c r="L233" s="241"/>
      <c r="M233" s="241"/>
      <c r="N233" s="241"/>
      <c r="O233" s="241"/>
      <c r="P233" s="22"/>
      <c r="Q233" s="22"/>
      <c r="R233" s="22"/>
    </row>
    <row r="234" spans="1:18" s="82" customFormat="1" ht="44.65" customHeight="1">
      <c r="A234" s="358" t="s">
        <v>2103</v>
      </c>
      <c r="B234" s="146"/>
      <c r="C234" s="464"/>
      <c r="D234" s="465"/>
      <c r="E234" s="449" t="s">
        <v>599</v>
      </c>
      <c r="F234" s="451"/>
      <c r="G234" s="451"/>
      <c r="H234" s="451"/>
      <c r="I234" s="116" t="s">
        <v>975</v>
      </c>
      <c r="J234" s="152"/>
      <c r="K234" s="237"/>
      <c r="L234" s="241"/>
      <c r="M234" s="241"/>
      <c r="N234" s="241"/>
      <c r="O234" s="241"/>
      <c r="P234" s="22"/>
      <c r="Q234" s="22"/>
      <c r="R234" s="22"/>
    </row>
    <row r="235" spans="1:18" s="82" customFormat="1" ht="44.65" customHeight="1">
      <c r="A235" s="358" t="s">
        <v>2105</v>
      </c>
      <c r="B235" s="146"/>
      <c r="C235" s="464"/>
      <c r="D235" s="465"/>
      <c r="E235" s="449" t="s">
        <v>600</v>
      </c>
      <c r="F235" s="451"/>
      <c r="G235" s="451"/>
      <c r="H235" s="451"/>
      <c r="I235" s="116" t="s">
        <v>2270</v>
      </c>
      <c r="J235" s="152"/>
      <c r="K235" s="237"/>
      <c r="L235" s="241"/>
      <c r="M235" s="241"/>
      <c r="N235" s="241"/>
      <c r="O235" s="241"/>
      <c r="P235" s="22"/>
      <c r="Q235" s="22"/>
      <c r="R235" s="22"/>
    </row>
    <row r="236" spans="1:18" s="82" customFormat="1" ht="44.65" customHeight="1">
      <c r="A236" s="358" t="s">
        <v>2107</v>
      </c>
      <c r="B236" s="146"/>
      <c r="C236" s="464"/>
      <c r="D236" s="465"/>
      <c r="E236" s="449" t="s">
        <v>274</v>
      </c>
      <c r="F236" s="451"/>
      <c r="G236" s="451"/>
      <c r="H236" s="451"/>
      <c r="I236" s="116" t="s">
        <v>2271</v>
      </c>
      <c r="J236" s="152"/>
      <c r="K236" s="237"/>
      <c r="L236" s="241"/>
      <c r="M236" s="241"/>
      <c r="N236" s="241"/>
      <c r="O236" s="241"/>
      <c r="P236" s="22"/>
      <c r="Q236" s="22"/>
      <c r="R236" s="22"/>
    </row>
    <row r="237" spans="1:18" s="82" customFormat="1" ht="44.65" customHeight="1">
      <c r="A237" s="358" t="s">
        <v>2109</v>
      </c>
      <c r="B237" s="146"/>
      <c r="C237" s="464"/>
      <c r="D237" s="465"/>
      <c r="E237" s="449" t="s">
        <v>275</v>
      </c>
      <c r="F237" s="451"/>
      <c r="G237" s="451"/>
      <c r="H237" s="451"/>
      <c r="I237" s="116" t="s">
        <v>276</v>
      </c>
      <c r="J237" s="152"/>
      <c r="K237" s="237"/>
      <c r="L237" s="241"/>
      <c r="M237" s="241"/>
      <c r="N237" s="241"/>
      <c r="O237" s="241"/>
      <c r="P237" s="22"/>
      <c r="Q237" s="22"/>
      <c r="R237" s="22"/>
    </row>
    <row r="238" spans="1:18" s="82" customFormat="1" ht="44.65" customHeight="1">
      <c r="A238" s="358" t="s">
        <v>2110</v>
      </c>
      <c r="B238" s="146"/>
      <c r="C238" s="466"/>
      <c r="D238" s="467"/>
      <c r="E238" s="449" t="s">
        <v>601</v>
      </c>
      <c r="F238" s="451"/>
      <c r="G238" s="451"/>
      <c r="H238" s="451"/>
      <c r="I238" s="116" t="s">
        <v>1390</v>
      </c>
      <c r="J238" s="152"/>
      <c r="K238" s="237"/>
      <c r="L238" s="241"/>
      <c r="M238" s="241"/>
      <c r="N238" s="241"/>
      <c r="O238" s="241"/>
      <c r="P238" s="22"/>
      <c r="Q238" s="22"/>
      <c r="R238" s="22"/>
    </row>
    <row r="239" spans="1:18" s="1" customFormat="1">
      <c r="A239" s="277"/>
      <c r="B239" s="19"/>
      <c r="C239" s="19"/>
      <c r="D239" s="19"/>
      <c r="E239" s="19"/>
      <c r="F239" s="19"/>
      <c r="G239" s="19"/>
      <c r="H239" s="15"/>
      <c r="I239" s="15"/>
      <c r="J239" s="87"/>
      <c r="K239" s="89"/>
      <c r="L239" s="241"/>
      <c r="M239" s="241"/>
      <c r="N239" s="241"/>
      <c r="O239" s="241"/>
      <c r="P239" s="22"/>
      <c r="Q239" s="22"/>
      <c r="R239" s="22"/>
    </row>
    <row r="240" spans="1:18" s="82" customFormat="1">
      <c r="A240" s="277"/>
      <c r="B240" s="83"/>
      <c r="C240" s="60"/>
      <c r="D240" s="60"/>
      <c r="E240" s="60"/>
      <c r="F240" s="60"/>
      <c r="G240" s="60"/>
      <c r="H240" s="90"/>
      <c r="I240" s="90"/>
      <c r="J240" s="87"/>
      <c r="K240" s="89"/>
      <c r="L240" s="89"/>
      <c r="M240" s="89"/>
      <c r="N240" s="89"/>
      <c r="O240" s="89"/>
      <c r="P240" s="22"/>
      <c r="Q240" s="22"/>
      <c r="R240" s="22"/>
    </row>
    <row r="241" spans="1:51" s="82" customFormat="1">
      <c r="A241" s="277"/>
      <c r="B241" s="83"/>
      <c r="C241" s="60"/>
      <c r="D241" s="60"/>
      <c r="E241" s="60"/>
      <c r="F241" s="60"/>
      <c r="G241" s="60"/>
      <c r="H241" s="90"/>
      <c r="I241" s="90"/>
      <c r="J241" s="87"/>
      <c r="K241" s="89"/>
      <c r="L241" s="89"/>
      <c r="M241" s="89"/>
      <c r="N241" s="89"/>
      <c r="O241" s="89"/>
      <c r="P241" s="22"/>
      <c r="Q241" s="22"/>
      <c r="R241" s="22"/>
    </row>
    <row r="242" spans="1:51" s="1" customFormat="1">
      <c r="A242" s="277"/>
      <c r="B242" s="264" t="s">
        <v>602</v>
      </c>
      <c r="C242" s="19"/>
      <c r="D242" s="19"/>
      <c r="E242" s="19"/>
      <c r="F242" s="19"/>
      <c r="G242" s="19"/>
      <c r="H242" s="15"/>
      <c r="I242" s="15"/>
      <c r="J242" s="101"/>
      <c r="K242" s="101"/>
      <c r="L242" s="240"/>
      <c r="M242" s="240"/>
      <c r="N242" s="240"/>
      <c r="O242" s="240"/>
      <c r="P242" s="22"/>
      <c r="Q242" s="22"/>
      <c r="R242" s="22"/>
    </row>
    <row r="243" spans="1:51">
      <c r="A243" s="277"/>
      <c r="B243" s="19"/>
      <c r="C243" s="19"/>
      <c r="D243" s="19"/>
      <c r="E243" s="19"/>
      <c r="F243" s="19"/>
      <c r="G243" s="19"/>
      <c r="H243" s="15"/>
      <c r="I243" s="15"/>
      <c r="L243" s="241"/>
      <c r="M243" s="241"/>
      <c r="N243" s="241"/>
      <c r="O243" s="241"/>
      <c r="P243" s="22"/>
      <c r="Q243" s="22"/>
      <c r="R243" s="22"/>
    </row>
    <row r="244" spans="1:51">
      <c r="A244" s="277"/>
      <c r="B244" s="19"/>
      <c r="C244" s="4"/>
      <c r="D244" s="4"/>
      <c r="F244" s="4"/>
      <c r="G244" s="4"/>
      <c r="H244" s="308"/>
      <c r="I244" s="308"/>
      <c r="J244" s="74" t="s">
        <v>68</v>
      </c>
      <c r="K244" s="167"/>
      <c r="L244" s="130"/>
      <c r="M244" s="130"/>
      <c r="N244" s="265"/>
      <c r="O244" s="265"/>
      <c r="P244" s="22"/>
      <c r="Q244" s="22"/>
      <c r="R244" s="22"/>
    </row>
    <row r="245" spans="1:51" s="112" customFormat="1">
      <c r="A245" s="277"/>
      <c r="B245" s="2"/>
      <c r="C245" s="4"/>
      <c r="D245" s="4"/>
      <c r="E245" s="4"/>
      <c r="F245" s="4"/>
      <c r="G245" s="4"/>
      <c r="H245" s="308"/>
      <c r="I245" s="65" t="s">
        <v>927</v>
      </c>
      <c r="J245" s="66"/>
      <c r="K245" s="168"/>
      <c r="L245" s="130"/>
      <c r="M245" s="130"/>
      <c r="N245" s="265"/>
      <c r="O245" s="265"/>
      <c r="P245" s="22"/>
      <c r="Q245" s="22"/>
      <c r="R245" s="22"/>
    </row>
    <row r="246" spans="1:51" s="112" customFormat="1" ht="34.5" customHeight="1">
      <c r="A246" s="358" t="s">
        <v>2112</v>
      </c>
      <c r="B246" s="47"/>
      <c r="C246" s="449" t="s">
        <v>603</v>
      </c>
      <c r="D246" s="449"/>
      <c r="E246" s="449"/>
      <c r="F246" s="449"/>
      <c r="G246" s="449"/>
      <c r="H246" s="449"/>
      <c r="I246" s="437" t="s">
        <v>2272</v>
      </c>
      <c r="J246" s="266" t="s">
        <v>16</v>
      </c>
      <c r="K246" s="237"/>
      <c r="L246" s="130"/>
      <c r="M246" s="130"/>
      <c r="N246" s="265"/>
      <c r="O246" s="265"/>
      <c r="P246" s="22"/>
      <c r="Q246" s="22"/>
      <c r="R246" s="22"/>
    </row>
    <row r="247" spans="1:51" s="112" customFormat="1" ht="34.5" customHeight="1">
      <c r="A247" s="358" t="s">
        <v>2112</v>
      </c>
      <c r="B247" s="47"/>
      <c r="C247" s="449" t="s">
        <v>605</v>
      </c>
      <c r="D247" s="451"/>
      <c r="E247" s="451"/>
      <c r="F247" s="451"/>
      <c r="G247" s="451"/>
      <c r="H247" s="451"/>
      <c r="I247" s="438"/>
      <c r="J247" s="266" t="s">
        <v>707</v>
      </c>
      <c r="K247" s="237"/>
      <c r="L247" s="130"/>
      <c r="M247" s="130"/>
      <c r="N247" s="265"/>
      <c r="O247" s="265"/>
      <c r="P247" s="22"/>
      <c r="Q247" s="22"/>
      <c r="R247" s="22"/>
    </row>
    <row r="248" spans="1:51" s="112" customFormat="1" ht="34.5" customHeight="1">
      <c r="A248" s="358" t="s">
        <v>2112</v>
      </c>
      <c r="B248" s="47"/>
      <c r="C248" s="449" t="s">
        <v>606</v>
      </c>
      <c r="D248" s="451"/>
      <c r="E248" s="451"/>
      <c r="F248" s="451"/>
      <c r="G248" s="451"/>
      <c r="H248" s="451"/>
      <c r="I248" s="438"/>
      <c r="J248" s="266" t="s">
        <v>707</v>
      </c>
      <c r="K248" s="237"/>
      <c r="L248" s="130"/>
      <c r="M248" s="130"/>
      <c r="N248" s="265"/>
      <c r="O248" s="265"/>
      <c r="P248" s="22"/>
      <c r="Q248" s="22"/>
      <c r="R248" s="22"/>
    </row>
    <row r="249" spans="1:51" s="112" customFormat="1" ht="34.5" customHeight="1">
      <c r="A249" s="358" t="s">
        <v>2112</v>
      </c>
      <c r="B249" s="47"/>
      <c r="C249" s="449" t="s">
        <v>607</v>
      </c>
      <c r="D249" s="451"/>
      <c r="E249" s="451"/>
      <c r="F249" s="451"/>
      <c r="G249" s="451"/>
      <c r="H249" s="451"/>
      <c r="I249" s="438"/>
      <c r="J249" s="266" t="s">
        <v>16</v>
      </c>
      <c r="K249" s="237"/>
      <c r="L249" s="130"/>
      <c r="M249" s="130"/>
      <c r="N249" s="265"/>
      <c r="O249" s="265"/>
      <c r="P249" s="22"/>
      <c r="Q249" s="22"/>
      <c r="R249" s="22"/>
    </row>
    <row r="250" spans="1:51" s="112" customFormat="1" ht="34.5" customHeight="1">
      <c r="A250" s="358" t="s">
        <v>2112</v>
      </c>
      <c r="B250" s="47"/>
      <c r="C250" s="449" t="s">
        <v>608</v>
      </c>
      <c r="D250" s="451"/>
      <c r="E250" s="451"/>
      <c r="F250" s="451"/>
      <c r="G250" s="451"/>
      <c r="H250" s="451"/>
      <c r="I250" s="438"/>
      <c r="J250" s="266" t="s">
        <v>16</v>
      </c>
      <c r="K250" s="237"/>
      <c r="L250" s="130"/>
      <c r="M250" s="130"/>
      <c r="N250" s="265"/>
      <c r="O250" s="265"/>
      <c r="P250" s="22"/>
      <c r="Q250" s="22"/>
      <c r="R250" s="22"/>
    </row>
    <row r="251" spans="1:51" s="112" customFormat="1" ht="34.5" customHeight="1">
      <c r="A251" s="358" t="s">
        <v>2112</v>
      </c>
      <c r="B251" s="47"/>
      <c r="C251" s="449" t="s">
        <v>2114</v>
      </c>
      <c r="D251" s="450"/>
      <c r="E251" s="450"/>
      <c r="F251" s="450"/>
      <c r="G251" s="450"/>
      <c r="H251" s="450"/>
      <c r="I251" s="438"/>
      <c r="J251" s="266" t="s">
        <v>16</v>
      </c>
      <c r="K251" s="237"/>
      <c r="L251" s="130"/>
      <c r="M251" s="130"/>
      <c r="N251" s="265"/>
      <c r="O251" s="265"/>
      <c r="P251" s="22"/>
      <c r="Q251" s="22"/>
      <c r="R251" s="22"/>
    </row>
    <row r="252" spans="1:51" s="112" customFormat="1" ht="34.5" customHeight="1">
      <c r="A252" s="358" t="s">
        <v>2112</v>
      </c>
      <c r="B252" s="47"/>
      <c r="C252" s="449" t="s">
        <v>2273</v>
      </c>
      <c r="D252" s="450"/>
      <c r="E252" s="450"/>
      <c r="F252" s="450"/>
      <c r="G252" s="450"/>
      <c r="H252" s="450"/>
      <c r="I252" s="439"/>
      <c r="J252" s="266" t="s">
        <v>16</v>
      </c>
      <c r="K252" s="237"/>
      <c r="L252" s="130"/>
      <c r="M252" s="130"/>
      <c r="N252" s="265"/>
      <c r="O252" s="265"/>
      <c r="P252" s="22"/>
      <c r="Q252" s="22"/>
      <c r="R252" s="22"/>
    </row>
    <row r="253" spans="1:51" s="1" customFormat="1">
      <c r="A253" s="277"/>
      <c r="B253" s="19"/>
      <c r="C253" s="19"/>
      <c r="D253" s="19"/>
      <c r="E253" s="19"/>
      <c r="F253" s="19"/>
      <c r="G253" s="19"/>
      <c r="H253" s="15"/>
      <c r="I253" s="15"/>
      <c r="J253" s="87"/>
      <c r="K253" s="89"/>
      <c r="L253" s="240"/>
      <c r="M253" s="240"/>
      <c r="N253" s="240"/>
      <c r="O253" s="240"/>
      <c r="P253" s="22"/>
      <c r="Q253" s="22"/>
      <c r="R253" s="22"/>
    </row>
    <row r="254" spans="1:51" s="82" customFormat="1">
      <c r="A254" s="277"/>
      <c r="B254" s="83"/>
      <c r="C254" s="60"/>
      <c r="D254" s="60"/>
      <c r="E254" s="60"/>
      <c r="F254" s="60"/>
      <c r="G254" s="60"/>
      <c r="H254" s="90"/>
      <c r="I254" s="90"/>
      <c r="J254" s="87"/>
      <c r="K254" s="89"/>
      <c r="L254" s="89"/>
      <c r="M254" s="89"/>
      <c r="N254" s="89"/>
      <c r="O254" s="89"/>
      <c r="P254" s="22"/>
      <c r="Q254" s="22"/>
      <c r="R254" s="22"/>
    </row>
    <row r="255" spans="1:51" s="82" customFormat="1">
      <c r="A255" s="277"/>
      <c r="B255" s="113"/>
      <c r="C255" s="113"/>
      <c r="D255" s="60"/>
      <c r="E255" s="60"/>
      <c r="F255" s="60"/>
      <c r="G255" s="60"/>
      <c r="H255" s="90"/>
      <c r="I255" s="153"/>
      <c r="J255" s="87"/>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89"/>
      <c r="AY255" s="89"/>
    </row>
    <row r="256" spans="1:51" s="1" customFormat="1">
      <c r="A256" s="277"/>
      <c r="B256" s="113"/>
      <c r="C256" s="4"/>
      <c r="D256" s="4"/>
      <c r="E256" s="4"/>
      <c r="F256" s="4"/>
      <c r="G256" s="4"/>
      <c r="H256" s="308"/>
      <c r="I256" s="308"/>
      <c r="J256" s="59"/>
      <c r="K256" s="101"/>
      <c r="L256" s="241"/>
      <c r="M256" s="241"/>
      <c r="N256" s="241"/>
      <c r="O256" s="241"/>
      <c r="P256" s="241"/>
      <c r="Q256" s="241"/>
      <c r="R256" s="241"/>
      <c r="S256" s="241"/>
      <c r="T256" s="241"/>
      <c r="U256" s="241"/>
      <c r="V256" s="241"/>
      <c r="W256" s="241"/>
      <c r="X256" s="241"/>
      <c r="Y256" s="241"/>
      <c r="Z256" s="241"/>
      <c r="AA256" s="241"/>
      <c r="AB256" s="241"/>
      <c r="AC256" s="241"/>
      <c r="AD256" s="241"/>
      <c r="AE256" s="241"/>
      <c r="AF256" s="241"/>
      <c r="AG256" s="241"/>
      <c r="AH256" s="241"/>
      <c r="AI256" s="241"/>
      <c r="AJ256" s="241"/>
      <c r="AK256" s="241"/>
      <c r="AL256" s="241"/>
      <c r="AM256" s="241"/>
      <c r="AN256" s="241"/>
      <c r="AO256" s="241"/>
      <c r="AP256" s="241"/>
      <c r="AQ256" s="241"/>
      <c r="AR256" s="241"/>
      <c r="AS256" s="241"/>
      <c r="AT256" s="241"/>
      <c r="AU256" s="241"/>
      <c r="AV256" s="241"/>
      <c r="AW256" s="241"/>
      <c r="AX256" s="241"/>
      <c r="AY256" s="241"/>
    </row>
    <row r="257" spans="1:72" s="82" customFormat="1">
      <c r="A257" s="277"/>
      <c r="B257" s="342" t="s">
        <v>984</v>
      </c>
      <c r="C257" s="343"/>
      <c r="D257" s="4"/>
      <c r="E257" s="4"/>
      <c r="F257" s="4"/>
      <c r="G257" s="4"/>
      <c r="H257" s="308"/>
      <c r="I257" s="308"/>
      <c r="J257" s="59"/>
      <c r="K257" s="61"/>
      <c r="L257" s="241"/>
      <c r="M257" s="241"/>
      <c r="N257" s="241"/>
      <c r="O257" s="241"/>
      <c r="P257" s="89"/>
      <c r="Q257" s="89"/>
      <c r="R257" s="89"/>
      <c r="S257" s="89"/>
      <c r="T257" s="89"/>
      <c r="U257" s="89"/>
      <c r="V257" s="89"/>
      <c r="W257" s="89"/>
      <c r="X257" s="89"/>
      <c r="Y257" s="89"/>
      <c r="Z257" s="89"/>
      <c r="AA257" s="89"/>
      <c r="AB257" s="89"/>
      <c r="AC257" s="89"/>
      <c r="AD257" s="89"/>
      <c r="AE257" s="89"/>
      <c r="AF257" s="89"/>
      <c r="AG257" s="89"/>
      <c r="AH257" s="89"/>
      <c r="AI257" s="89"/>
      <c r="AJ257" s="89"/>
      <c r="AK257" s="89"/>
      <c r="AL257" s="89"/>
      <c r="AM257" s="89"/>
      <c r="AN257" s="89"/>
      <c r="AO257" s="89"/>
      <c r="AP257" s="89"/>
      <c r="AQ257" s="89"/>
      <c r="AR257" s="89"/>
      <c r="AS257" s="89"/>
      <c r="AT257" s="89"/>
      <c r="AU257" s="89"/>
      <c r="AV257" s="89"/>
      <c r="AW257" s="89"/>
      <c r="AX257" s="89"/>
      <c r="AY257" s="89"/>
    </row>
    <row r="258" spans="1:72">
      <c r="A258" s="277"/>
      <c r="B258" s="19"/>
      <c r="C258" s="19"/>
      <c r="D258" s="19"/>
      <c r="E258" s="19"/>
      <c r="F258" s="19"/>
      <c r="G258" s="19"/>
      <c r="H258" s="15"/>
      <c r="I258" s="15"/>
      <c r="L258" s="235"/>
      <c r="M258" s="235"/>
      <c r="N258" s="235"/>
      <c r="O258" s="235"/>
      <c r="P258" s="235"/>
      <c r="Q258" s="235"/>
      <c r="R258" s="235"/>
      <c r="S258" s="235"/>
      <c r="T258" s="235"/>
      <c r="U258" s="235"/>
      <c r="V258" s="235"/>
      <c r="W258" s="235"/>
      <c r="X258" s="235"/>
      <c r="Y258" s="235"/>
      <c r="Z258" s="235"/>
      <c r="AA258" s="235"/>
      <c r="AB258" s="235"/>
      <c r="AC258" s="235"/>
      <c r="AD258" s="235"/>
      <c r="AE258" s="235"/>
      <c r="AF258" s="235"/>
      <c r="AG258" s="235"/>
      <c r="AH258" s="235"/>
      <c r="AI258" s="235"/>
      <c r="AJ258" s="235"/>
      <c r="AK258" s="235"/>
      <c r="AL258" s="235"/>
      <c r="AM258" s="235"/>
      <c r="AN258" s="235"/>
      <c r="AO258" s="235"/>
      <c r="AP258" s="235"/>
      <c r="AQ258" s="235"/>
      <c r="AR258" s="235"/>
      <c r="AS258" s="235"/>
      <c r="AT258" s="235"/>
      <c r="AU258" s="235"/>
      <c r="AV258" s="235"/>
      <c r="AW258" s="235"/>
      <c r="AX258" s="235"/>
      <c r="AY258" s="235"/>
    </row>
    <row r="259" spans="1:72" s="112" customFormat="1">
      <c r="A259" s="277"/>
      <c r="B259" s="19"/>
      <c r="C259" s="4"/>
      <c r="D259" s="4"/>
      <c r="E259" s="4"/>
      <c r="F259" s="4"/>
      <c r="G259" s="4"/>
      <c r="H259" s="308"/>
      <c r="I259" s="308"/>
      <c r="J259" s="74" t="s">
        <v>68</v>
      </c>
      <c r="K259" s="167"/>
      <c r="L259" s="9"/>
    </row>
    <row r="260" spans="1:72" s="112" customFormat="1">
      <c r="A260" s="277"/>
      <c r="B260" s="2"/>
      <c r="C260" s="4"/>
      <c r="D260" s="4"/>
      <c r="E260" s="4"/>
      <c r="F260" s="4"/>
      <c r="G260" s="4"/>
      <c r="H260" s="308"/>
      <c r="I260" s="65" t="s">
        <v>69</v>
      </c>
      <c r="J260" s="154"/>
      <c r="K260" s="168"/>
      <c r="L260" s="9"/>
    </row>
    <row r="261" spans="1:72" s="112" customFormat="1" ht="17.25" customHeight="1">
      <c r="A261" s="277"/>
      <c r="B261" s="108"/>
      <c r="C261" s="407" t="s">
        <v>610</v>
      </c>
      <c r="D261" s="426"/>
      <c r="E261" s="426"/>
      <c r="F261" s="426"/>
      <c r="G261" s="426"/>
      <c r="H261" s="408"/>
      <c r="I261" s="523" t="s">
        <v>2115</v>
      </c>
      <c r="J261" s="364"/>
      <c r="K261" s="267"/>
      <c r="L261" s="9"/>
    </row>
    <row r="262" spans="1:72" s="112" customFormat="1" ht="17.25" customHeight="1">
      <c r="A262" s="277"/>
      <c r="B262" s="156"/>
      <c r="C262" s="409"/>
      <c r="D262" s="440"/>
      <c r="E262" s="440"/>
      <c r="F262" s="440"/>
      <c r="G262" s="440"/>
      <c r="H262" s="410"/>
      <c r="I262" s="523"/>
      <c r="J262" s="268"/>
      <c r="K262" s="269"/>
      <c r="L262" s="9"/>
    </row>
    <row r="263" spans="1:72" s="112" customFormat="1" ht="17.25" customHeight="1">
      <c r="A263" s="358" t="s">
        <v>2116</v>
      </c>
      <c r="B263" s="156"/>
      <c r="C263" s="409"/>
      <c r="D263" s="440"/>
      <c r="E263" s="440"/>
      <c r="F263" s="440"/>
      <c r="G263" s="440"/>
      <c r="H263" s="410"/>
      <c r="I263" s="523"/>
      <c r="J263" s="270" t="s">
        <v>16</v>
      </c>
      <c r="K263" s="269"/>
      <c r="L263" s="9"/>
    </row>
    <row r="264" spans="1:72" s="112" customFormat="1" ht="17.25" customHeight="1">
      <c r="A264" s="277"/>
      <c r="B264" s="156"/>
      <c r="C264" s="409"/>
      <c r="D264" s="440"/>
      <c r="E264" s="440"/>
      <c r="F264" s="440"/>
      <c r="G264" s="440"/>
      <c r="H264" s="410"/>
      <c r="I264" s="523"/>
      <c r="J264" s="365"/>
      <c r="K264" s="269"/>
      <c r="L264" s="9"/>
    </row>
    <row r="265" spans="1:72" s="112" customFormat="1" ht="17.25" customHeight="1">
      <c r="A265" s="277"/>
      <c r="B265" s="156"/>
      <c r="C265" s="411"/>
      <c r="D265" s="441"/>
      <c r="E265" s="441"/>
      <c r="F265" s="441"/>
      <c r="G265" s="441"/>
      <c r="H265" s="412"/>
      <c r="I265" s="523"/>
      <c r="J265" s="271"/>
      <c r="K265" s="272"/>
      <c r="L265" s="9"/>
    </row>
    <row r="266" spans="1:72" s="1" customFormat="1">
      <c r="A266" s="277"/>
      <c r="B266" s="19"/>
      <c r="C266" s="19"/>
      <c r="D266" s="19"/>
      <c r="E266" s="19"/>
      <c r="F266" s="19"/>
      <c r="G266" s="19"/>
      <c r="H266" s="15"/>
      <c r="I266" s="15"/>
      <c r="J266" s="87"/>
      <c r="K266" s="89"/>
      <c r="L266" s="240"/>
      <c r="M266" s="240"/>
      <c r="N266" s="240"/>
      <c r="O266" s="240"/>
      <c r="P266" s="240"/>
      <c r="Q266" s="240"/>
      <c r="R266" s="240"/>
      <c r="S266" s="240"/>
      <c r="T266" s="240"/>
      <c r="U266" s="240"/>
      <c r="V266" s="240"/>
      <c r="W266" s="240"/>
      <c r="X266" s="240"/>
      <c r="Y266" s="240"/>
      <c r="Z266" s="240"/>
      <c r="AA266" s="240"/>
      <c r="AB266" s="240"/>
      <c r="AC266" s="240"/>
      <c r="AD266" s="240"/>
      <c r="AE266" s="240"/>
      <c r="AF266" s="240"/>
      <c r="AG266" s="240"/>
      <c r="AH266" s="240"/>
      <c r="AI266" s="240"/>
      <c r="AJ266" s="240"/>
      <c r="AK266" s="240"/>
      <c r="AL266" s="240"/>
      <c r="AM266" s="240"/>
      <c r="AN266" s="240"/>
      <c r="AO266" s="240"/>
      <c r="AP266" s="240"/>
      <c r="AQ266" s="240"/>
      <c r="AR266" s="240"/>
      <c r="AS266" s="240"/>
      <c r="AT266" s="240"/>
      <c r="AU266" s="240"/>
      <c r="AV266" s="240"/>
      <c r="AW266" s="240"/>
      <c r="AX266" s="240"/>
      <c r="AY266" s="240"/>
    </row>
    <row r="267" spans="1:72" s="82" customFormat="1">
      <c r="A267" s="277"/>
      <c r="B267" s="83"/>
      <c r="C267" s="60"/>
      <c r="D267" s="60"/>
      <c r="E267" s="60"/>
      <c r="F267" s="60"/>
      <c r="G267" s="60"/>
      <c r="H267" s="90"/>
      <c r="I267" s="38"/>
      <c r="J267" s="87"/>
      <c r="K267" s="89"/>
      <c r="L267" s="89"/>
      <c r="M267" s="89"/>
      <c r="N267" s="89"/>
      <c r="O267" s="89"/>
      <c r="P267" s="89"/>
      <c r="Q267" s="89"/>
      <c r="R267" s="89"/>
      <c r="S267" s="89"/>
      <c r="T267" s="89"/>
      <c r="U267" s="89"/>
      <c r="V267" s="89"/>
      <c r="W267" s="89"/>
      <c r="X267" s="89"/>
      <c r="Y267" s="89"/>
      <c r="Z267" s="89"/>
      <c r="AA267" s="89"/>
      <c r="AB267" s="89"/>
      <c r="AC267" s="89"/>
      <c r="AD267" s="89"/>
      <c r="AE267" s="89"/>
      <c r="AF267" s="89"/>
      <c r="AG267" s="89"/>
      <c r="AH267" s="89"/>
      <c r="AI267" s="89"/>
      <c r="AJ267" s="89"/>
      <c r="AK267" s="89"/>
      <c r="AL267" s="89"/>
      <c r="AM267" s="89"/>
      <c r="AN267" s="89"/>
      <c r="AO267" s="89"/>
      <c r="AP267" s="89"/>
      <c r="AQ267" s="89"/>
      <c r="AR267" s="89"/>
      <c r="AS267" s="89"/>
      <c r="AT267" s="89"/>
      <c r="AU267" s="89"/>
      <c r="AV267" s="89"/>
      <c r="AW267" s="89"/>
      <c r="AX267" s="89"/>
      <c r="AY267" s="89"/>
    </row>
    <row r="268" spans="1:72" s="82" customFormat="1">
      <c r="A268" s="277"/>
      <c r="B268" s="113"/>
      <c r="C268" s="113"/>
      <c r="D268" s="60"/>
      <c r="E268" s="60"/>
      <c r="F268" s="60"/>
      <c r="G268" s="60"/>
      <c r="H268" s="90"/>
      <c r="I268" s="153" t="s">
        <v>279</v>
      </c>
      <c r="J268" s="87"/>
      <c r="K268" s="89"/>
      <c r="L268" s="89"/>
      <c r="M268" s="89"/>
      <c r="N268" s="89"/>
      <c r="O268" s="89"/>
      <c r="P268" s="89"/>
      <c r="Q268" s="89"/>
      <c r="R268" s="89"/>
      <c r="S268" s="89"/>
      <c r="T268" s="89"/>
      <c r="U268" s="89"/>
      <c r="V268" s="89"/>
      <c r="W268" s="89"/>
      <c r="X268" s="89"/>
      <c r="Y268" s="89"/>
      <c r="Z268" s="89"/>
      <c r="AA268" s="89"/>
      <c r="AB268" s="89"/>
      <c r="AC268" s="89"/>
      <c r="AD268" s="89"/>
      <c r="AE268" s="89"/>
      <c r="AF268" s="89"/>
      <c r="AG268" s="89"/>
      <c r="AH268" s="89"/>
      <c r="AI268" s="89"/>
      <c r="AJ268" s="89"/>
      <c r="AK268" s="89"/>
      <c r="AL268" s="89"/>
      <c r="AM268" s="89"/>
      <c r="AN268" s="89"/>
      <c r="AO268" s="89"/>
      <c r="AP268" s="89"/>
      <c r="AQ268" s="89"/>
      <c r="AR268" s="89"/>
      <c r="AS268" s="89"/>
      <c r="AT268" s="89"/>
      <c r="AU268" s="89"/>
      <c r="AV268" s="89"/>
      <c r="AW268" s="89"/>
      <c r="AX268" s="89"/>
      <c r="AY268" s="89"/>
    </row>
    <row r="269" spans="1:72" s="82" customFormat="1">
      <c r="A269" s="277"/>
      <c r="B269" s="113"/>
      <c r="C269" s="113"/>
      <c r="D269" s="60"/>
      <c r="E269" s="60"/>
      <c r="F269" s="60"/>
      <c r="G269" s="60"/>
      <c r="H269" s="90"/>
      <c r="I269" s="38"/>
      <c r="J269" s="87"/>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row>
    <row r="270" spans="1:72" s="22" customFormat="1">
      <c r="A270" s="277"/>
      <c r="B270" s="2"/>
      <c r="C270" s="51"/>
      <c r="D270" s="36"/>
      <c r="E270" s="36"/>
      <c r="F270" s="36"/>
      <c r="G270" s="36"/>
      <c r="H270" s="21"/>
      <c r="I270" s="38"/>
      <c r="J270" s="6"/>
      <c r="K270" s="130"/>
      <c r="L270" s="524"/>
      <c r="M270" s="524"/>
      <c r="N270" s="524"/>
      <c r="O270" s="524"/>
      <c r="P270" s="524"/>
      <c r="R270" s="49"/>
      <c r="S270" s="49"/>
      <c r="T270" s="49"/>
      <c r="U270" s="49"/>
      <c r="W270" s="49"/>
      <c r="X270" s="49"/>
      <c r="Y270" s="49"/>
      <c r="Z270" s="49"/>
      <c r="AB270" s="49"/>
      <c r="AC270" s="49"/>
      <c r="AD270" s="49"/>
      <c r="AE270" s="49"/>
      <c r="AG270" s="49"/>
      <c r="AH270" s="49"/>
      <c r="AI270" s="49"/>
      <c r="AJ270" s="49"/>
      <c r="AL270" s="49"/>
      <c r="AM270" s="49"/>
      <c r="AN270" s="49"/>
      <c r="AO270" s="49"/>
      <c r="AQ270" s="49"/>
      <c r="AR270" s="49"/>
      <c r="AS270" s="49"/>
      <c r="AT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9"/>
    </row>
    <row r="271" spans="1:72" s="22" customFormat="1">
      <c r="A271" s="277"/>
      <c r="B271" s="2"/>
      <c r="C271" s="51"/>
      <c r="D271" s="36"/>
      <c r="E271" s="36"/>
      <c r="F271" s="36"/>
      <c r="G271" s="36"/>
      <c r="H271" s="21"/>
      <c r="I271" s="38"/>
      <c r="J271" s="6"/>
      <c r="K271" s="130"/>
      <c r="L271" s="524"/>
      <c r="M271" s="524"/>
      <c r="N271" s="524"/>
      <c r="O271" s="524"/>
      <c r="P271" s="524"/>
      <c r="R271" s="49"/>
      <c r="S271" s="49"/>
      <c r="T271" s="49"/>
      <c r="U271" s="49"/>
      <c r="W271" s="49"/>
      <c r="X271" s="49"/>
      <c r="Y271" s="49"/>
      <c r="Z271" s="49"/>
      <c r="AB271" s="49"/>
      <c r="AC271" s="49"/>
      <c r="AD271" s="49"/>
      <c r="AE271" s="49"/>
      <c r="AG271" s="49"/>
      <c r="AH271" s="49"/>
      <c r="AI271" s="49"/>
      <c r="AJ271" s="49"/>
      <c r="AL271" s="49"/>
      <c r="AM271" s="49"/>
      <c r="AN271" s="49"/>
      <c r="AO271" s="49"/>
      <c r="AQ271" s="49"/>
      <c r="AR271" s="49"/>
      <c r="AS271" s="49"/>
      <c r="AT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9"/>
    </row>
    <row r="272" spans="1:72" s="22" customFormat="1">
      <c r="A272" s="277"/>
      <c r="B272" s="2"/>
      <c r="I272" s="38"/>
      <c r="J272" s="6"/>
      <c r="K272" s="130"/>
      <c r="L272" s="524"/>
      <c r="M272" s="524"/>
      <c r="N272" s="524"/>
      <c r="O272" s="524"/>
      <c r="P272" s="524"/>
      <c r="R272" s="39"/>
      <c r="S272" s="39"/>
      <c r="T272" s="39"/>
      <c r="U272" s="39"/>
      <c r="W272" s="39"/>
      <c r="X272" s="39"/>
      <c r="Y272" s="39"/>
      <c r="Z272" s="39"/>
      <c r="AB272" s="39"/>
      <c r="AC272" s="39"/>
      <c r="AD272" s="39"/>
      <c r="AE272" s="39"/>
      <c r="AG272" s="39"/>
      <c r="AH272" s="39"/>
      <c r="AI272" s="39"/>
      <c r="AJ272" s="39"/>
      <c r="AL272" s="39"/>
      <c r="AM272" s="39"/>
      <c r="AN272" s="39"/>
      <c r="AO272" s="39"/>
      <c r="AQ272" s="39"/>
      <c r="AR272" s="39"/>
      <c r="AS272" s="39"/>
      <c r="AT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9"/>
    </row>
    <row r="273" spans="1:72" s="22" customFormat="1">
      <c r="A273" s="277"/>
      <c r="B273" s="2"/>
      <c r="I273" s="38"/>
      <c r="J273" s="6"/>
      <c r="K273" s="130"/>
      <c r="L273" s="524"/>
      <c r="M273" s="524"/>
      <c r="N273" s="524"/>
      <c r="O273" s="524"/>
      <c r="P273" s="524"/>
      <c r="R273" s="49"/>
      <c r="S273" s="49"/>
      <c r="T273" s="49"/>
      <c r="U273" s="49"/>
      <c r="W273" s="49"/>
      <c r="X273" s="49"/>
      <c r="Y273" s="49"/>
      <c r="Z273" s="49"/>
      <c r="AB273" s="49"/>
      <c r="AC273" s="49"/>
      <c r="AD273" s="49"/>
      <c r="AE273" s="49"/>
      <c r="AG273" s="49"/>
      <c r="AH273" s="49"/>
      <c r="AI273" s="49"/>
      <c r="AJ273" s="49"/>
      <c r="AL273" s="49"/>
      <c r="AM273" s="49"/>
      <c r="AN273" s="49"/>
      <c r="AO273" s="49"/>
      <c r="AQ273" s="49"/>
      <c r="AR273" s="49"/>
      <c r="AS273" s="49"/>
      <c r="AT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9"/>
    </row>
    <row r="274" spans="1:72" s="22" customFormat="1">
      <c r="A274" s="277"/>
      <c r="B274" s="2"/>
      <c r="I274" s="38"/>
      <c r="J274" s="6"/>
      <c r="K274" s="130"/>
      <c r="L274" s="524"/>
      <c r="M274" s="524"/>
      <c r="N274" s="524"/>
      <c r="O274" s="524"/>
      <c r="P274" s="524"/>
      <c r="R274" s="39"/>
      <c r="S274" s="39"/>
      <c r="T274" s="39"/>
      <c r="U274" s="39"/>
      <c r="W274" s="39"/>
      <c r="X274" s="39"/>
      <c r="Y274" s="39"/>
      <c r="Z274" s="39"/>
      <c r="AB274" s="39"/>
      <c r="AC274" s="39"/>
      <c r="AD274" s="39"/>
      <c r="AE274" s="39"/>
      <c r="AG274" s="39"/>
      <c r="AH274" s="39"/>
      <c r="AI274" s="39"/>
      <c r="AJ274" s="39"/>
      <c r="AL274" s="39"/>
      <c r="AM274" s="39"/>
      <c r="AN274" s="39"/>
      <c r="AO274" s="39"/>
      <c r="AQ274" s="39"/>
      <c r="AR274" s="39"/>
      <c r="AS274" s="39"/>
      <c r="AT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9"/>
    </row>
    <row r="275" spans="1:72" s="22" customFormat="1">
      <c r="A275" s="277"/>
      <c r="B275" s="2"/>
      <c r="I275" s="38"/>
      <c r="J275" s="6"/>
      <c r="K275" s="130"/>
      <c r="L275" s="524"/>
      <c r="M275" s="524"/>
      <c r="N275" s="524"/>
      <c r="O275" s="524"/>
      <c r="P275" s="524"/>
      <c r="R275" s="39"/>
      <c r="S275" s="39"/>
      <c r="T275" s="39"/>
      <c r="U275" s="39"/>
      <c r="W275" s="39"/>
      <c r="X275" s="39"/>
      <c r="Y275" s="39"/>
      <c r="Z275" s="39"/>
      <c r="AB275" s="39"/>
      <c r="AC275" s="39"/>
      <c r="AD275" s="39"/>
      <c r="AE275" s="39"/>
      <c r="AG275" s="39"/>
      <c r="AH275" s="39"/>
      <c r="AI275" s="39"/>
      <c r="AJ275" s="39"/>
      <c r="AL275" s="39"/>
      <c r="AM275" s="39"/>
      <c r="AN275" s="39"/>
      <c r="AO275" s="39"/>
      <c r="AQ275" s="39"/>
      <c r="AR275" s="39"/>
      <c r="AS275" s="39"/>
      <c r="AT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9"/>
    </row>
    <row r="276" spans="1:72" s="22" customFormat="1">
      <c r="A276" s="277"/>
      <c r="B276" s="2"/>
      <c r="I276" s="5"/>
      <c r="J276" s="39"/>
      <c r="K276" s="223"/>
      <c r="L276" s="6"/>
      <c r="M276" s="6"/>
      <c r="N276" s="209"/>
      <c r="O276" s="209"/>
      <c r="P276" s="209"/>
      <c r="Q276" s="209"/>
      <c r="R276" s="209"/>
      <c r="S276" s="209"/>
      <c r="T276" s="209"/>
      <c r="U276" s="209"/>
      <c r="V276" s="209"/>
      <c r="W276" s="209"/>
      <c r="X276" s="209"/>
      <c r="Y276" s="209"/>
      <c r="Z276" s="209"/>
      <c r="AA276" s="209"/>
      <c r="AB276" s="209"/>
      <c r="AC276" s="209"/>
      <c r="AD276" s="209"/>
      <c r="AE276" s="209"/>
      <c r="AF276" s="209"/>
      <c r="AG276" s="209"/>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c r="BI276" s="209"/>
      <c r="BJ276" s="209"/>
      <c r="BK276" s="209"/>
      <c r="BL276" s="209"/>
      <c r="BM276" s="209"/>
      <c r="BN276" s="209"/>
      <c r="BO276" s="209"/>
      <c r="BP276" s="209"/>
      <c r="BQ276" s="209"/>
      <c r="BR276" s="209"/>
      <c r="BS276" s="209"/>
      <c r="BT276" s="9"/>
    </row>
    <row r="277" spans="1:72" s="22" customFormat="1">
      <c r="A277" s="277"/>
      <c r="B277" s="2"/>
      <c r="C277" s="38"/>
      <c r="D277" s="38"/>
      <c r="E277" s="38"/>
      <c r="F277" s="38"/>
      <c r="G277" s="38"/>
      <c r="H277" s="38"/>
      <c r="I277" s="5"/>
      <c r="J277" s="39"/>
      <c r="K277" s="223"/>
      <c r="L277" s="6"/>
      <c r="M277" s="6"/>
      <c r="N277" s="209"/>
      <c r="O277" s="209"/>
      <c r="P277" s="209"/>
      <c r="Q277" s="209"/>
      <c r="R277" s="209"/>
      <c r="S277" s="209"/>
      <c r="T277" s="209"/>
      <c r="U277" s="209"/>
      <c r="V277" s="209"/>
      <c r="W277" s="209"/>
      <c r="X277" s="209"/>
      <c r="Y277" s="209"/>
      <c r="Z277" s="209"/>
      <c r="AA277" s="209"/>
      <c r="AB277" s="209"/>
      <c r="AC277" s="209"/>
      <c r="AD277" s="209"/>
      <c r="AE277" s="209"/>
      <c r="AF277" s="209"/>
      <c r="AG277" s="209"/>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c r="BI277" s="209"/>
      <c r="BJ277" s="209"/>
      <c r="BK277" s="209"/>
      <c r="BL277" s="209"/>
      <c r="BM277" s="209"/>
      <c r="BN277" s="209"/>
      <c r="BO277" s="209"/>
      <c r="BP277" s="209"/>
      <c r="BQ277" s="209"/>
      <c r="BR277" s="209"/>
      <c r="BS277" s="209"/>
      <c r="BT277" s="9"/>
    </row>
    <row r="278" spans="1:72" s="22" customFormat="1">
      <c r="A278" s="277"/>
      <c r="B278" s="2"/>
      <c r="C278" s="42"/>
      <c r="D278" s="42"/>
      <c r="E278" s="42"/>
      <c r="F278" s="42"/>
      <c r="G278" s="42"/>
      <c r="H278" s="42"/>
      <c r="I278" s="42"/>
      <c r="J278" s="42"/>
      <c r="K278" s="231"/>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9"/>
    </row>
    <row r="279" spans="1:72" s="82" customFormat="1" ht="36.75" customHeight="1">
      <c r="A279" s="277"/>
      <c r="B279" s="113"/>
      <c r="C279" s="113"/>
      <c r="D279" s="60"/>
      <c r="E279" s="60"/>
      <c r="F279" s="60"/>
      <c r="G279" s="60"/>
      <c r="H279" s="90"/>
      <c r="I279" s="90"/>
      <c r="J279" s="87"/>
      <c r="K279" s="89"/>
      <c r="L279" s="89"/>
      <c r="M279" s="89"/>
      <c r="N279" s="89"/>
      <c r="O279" s="89"/>
      <c r="P279" s="22"/>
      <c r="Q279" s="22"/>
      <c r="R279" s="22"/>
    </row>
    <row r="280" spans="1:72" s="1" customFormat="1">
      <c r="A280" s="277"/>
      <c r="B280" s="366" t="s">
        <v>280</v>
      </c>
      <c r="C280" s="162"/>
      <c r="D280" s="162"/>
      <c r="E280" s="55"/>
      <c r="F280" s="55"/>
      <c r="G280" s="55"/>
      <c r="H280" s="56"/>
      <c r="I280" s="56"/>
      <c r="J280" s="58"/>
      <c r="K280" s="57"/>
      <c r="L280" s="273"/>
      <c r="M280" s="273"/>
      <c r="N280" s="273"/>
      <c r="O280" s="273"/>
      <c r="P280" s="22"/>
      <c r="Q280" s="22"/>
      <c r="R280" s="22"/>
    </row>
    <row r="281" spans="1:72" s="1" customFormat="1">
      <c r="A281" s="277"/>
      <c r="B281" s="264" t="s">
        <v>281</v>
      </c>
      <c r="C281" s="65"/>
      <c r="D281" s="65"/>
      <c r="E281" s="4"/>
      <c r="F281" s="4"/>
      <c r="G281" s="4"/>
      <c r="H281" s="308"/>
      <c r="I281" s="308"/>
      <c r="J281" s="59"/>
      <c r="K281" s="101"/>
      <c r="L281" s="241"/>
      <c r="M281" s="241"/>
      <c r="N281" s="241"/>
      <c r="O281" s="241"/>
      <c r="P281" s="22"/>
      <c r="Q281" s="22"/>
      <c r="R281" s="22"/>
    </row>
    <row r="282" spans="1:72">
      <c r="A282" s="277"/>
      <c r="B282" s="19"/>
      <c r="C282" s="19"/>
      <c r="D282" s="19"/>
      <c r="E282" s="19"/>
      <c r="F282" s="19"/>
      <c r="G282" s="19"/>
      <c r="H282" s="15"/>
      <c r="I282" s="15"/>
      <c r="L282" s="241"/>
      <c r="M282" s="241"/>
      <c r="N282" s="241"/>
      <c r="O282" s="241"/>
      <c r="P282" s="22"/>
      <c r="Q282" s="22"/>
      <c r="R282" s="22"/>
    </row>
    <row r="283" spans="1:72">
      <c r="A283" s="277"/>
      <c r="B283" s="19"/>
      <c r="C283" s="4"/>
      <c r="D283" s="4"/>
      <c r="F283" s="4"/>
      <c r="G283" s="4"/>
      <c r="H283" s="308"/>
      <c r="I283" s="308"/>
      <c r="J283" s="74" t="s">
        <v>68</v>
      </c>
      <c r="K283" s="167"/>
      <c r="L283" s="241"/>
      <c r="M283" s="241"/>
      <c r="N283" s="241"/>
      <c r="O283" s="241"/>
      <c r="P283" s="22"/>
      <c r="Q283" s="22"/>
      <c r="R283" s="22"/>
    </row>
    <row r="284" spans="1:72">
      <c r="A284" s="277"/>
      <c r="B284" s="2"/>
      <c r="C284" s="4"/>
      <c r="D284" s="4"/>
      <c r="F284" s="4"/>
      <c r="G284" s="4"/>
      <c r="H284" s="308"/>
      <c r="I284" s="65" t="s">
        <v>69</v>
      </c>
      <c r="J284" s="66"/>
      <c r="K284" s="168"/>
      <c r="L284" s="241"/>
      <c r="M284" s="241"/>
      <c r="N284" s="241"/>
      <c r="O284" s="241"/>
      <c r="P284" s="22"/>
      <c r="Q284" s="22"/>
      <c r="R284" s="22"/>
    </row>
    <row r="285" spans="1:72" s="82" customFormat="1" ht="34.5" customHeight="1">
      <c r="A285" s="358" t="s">
        <v>2117</v>
      </c>
      <c r="B285" s="83"/>
      <c r="C285" s="475" t="s">
        <v>282</v>
      </c>
      <c r="D285" s="496" t="s">
        <v>611</v>
      </c>
      <c r="E285" s="519"/>
      <c r="F285" s="519"/>
      <c r="G285" s="519"/>
      <c r="H285" s="519"/>
      <c r="I285" s="523" t="s">
        <v>2118</v>
      </c>
      <c r="J285" s="131">
        <v>558</v>
      </c>
      <c r="K285" s="251" t="str">
        <f>IF(OR(COUNTIF(J285,"未確認")&gt;0,COUNTIF(J285,"*")&gt;0),"※","")</f>
        <v/>
      </c>
      <c r="L285" s="241"/>
      <c r="M285" s="241"/>
      <c r="N285" s="241"/>
      <c r="O285" s="241"/>
      <c r="P285" s="22"/>
      <c r="Q285" s="22"/>
      <c r="R285" s="22"/>
    </row>
    <row r="286" spans="1:72" s="82" customFormat="1" ht="34.5" customHeight="1">
      <c r="A286" s="358" t="s">
        <v>2119</v>
      </c>
      <c r="B286" s="83"/>
      <c r="C286" s="476"/>
      <c r="D286" s="478"/>
      <c r="E286" s="449" t="s">
        <v>612</v>
      </c>
      <c r="F286" s="449"/>
      <c r="G286" s="449"/>
      <c r="H286" s="449"/>
      <c r="I286" s="523"/>
      <c r="J286" s="131"/>
      <c r="K286" s="251" t="str">
        <f>IF(OR(COUNTIF(J286,"未確認")&gt;0,COUNTIF(J286,"*")&gt;0),"※","")</f>
        <v/>
      </c>
      <c r="L286" s="241"/>
      <c r="M286" s="241"/>
      <c r="N286" s="241"/>
      <c r="O286" s="241"/>
      <c r="P286" s="22"/>
      <c r="Q286" s="22"/>
      <c r="R286" s="22"/>
    </row>
    <row r="287" spans="1:72" s="82" customFormat="1" ht="34.5" customHeight="1">
      <c r="A287" s="358" t="s">
        <v>2120</v>
      </c>
      <c r="B287" s="83"/>
      <c r="C287" s="476"/>
      <c r="D287" s="480"/>
      <c r="E287" s="496" t="s">
        <v>613</v>
      </c>
      <c r="F287" s="519"/>
      <c r="G287" s="519"/>
      <c r="H287" s="519"/>
      <c r="I287" s="523"/>
      <c r="J287" s="274"/>
      <c r="K287" s="251" t="str">
        <f>IF(OR(COUNTIF(J287,"未確認")&gt;0,COUNTIF(J287,"*")&gt;0),"※","")</f>
        <v/>
      </c>
      <c r="L287" s="241"/>
      <c r="M287" s="241"/>
      <c r="N287" s="241"/>
      <c r="O287" s="241"/>
      <c r="P287" s="22"/>
      <c r="Q287" s="22"/>
      <c r="R287" s="22"/>
    </row>
    <row r="288" spans="1:72" s="82" customFormat="1" ht="34.5" customHeight="1">
      <c r="A288" s="358" t="s">
        <v>2121</v>
      </c>
      <c r="B288" s="2"/>
      <c r="C288" s="476"/>
      <c r="D288" s="449" t="s">
        <v>614</v>
      </c>
      <c r="E288" s="451"/>
      <c r="F288" s="451"/>
      <c r="G288" s="451"/>
      <c r="H288" s="451"/>
      <c r="I288" s="523"/>
      <c r="J288" s="131">
        <v>3495</v>
      </c>
      <c r="K288" s="251" t="str">
        <f>IF(OR(COUNTIF(J288,"未確認")&gt;0,COUNTIF(J288,"*")&gt;0),"※","")</f>
        <v/>
      </c>
      <c r="L288" s="241"/>
      <c r="M288" s="241"/>
      <c r="N288" s="241"/>
      <c r="O288" s="241"/>
      <c r="P288" s="22"/>
      <c r="Q288" s="22"/>
      <c r="R288" s="22"/>
    </row>
    <row r="289" spans="1:18" s="82" customFormat="1" ht="34.5" customHeight="1">
      <c r="A289" s="358" t="s">
        <v>2122</v>
      </c>
      <c r="B289" s="113"/>
      <c r="C289" s="476"/>
      <c r="D289" s="449" t="s">
        <v>615</v>
      </c>
      <c r="E289" s="451"/>
      <c r="F289" s="451"/>
      <c r="G289" s="451"/>
      <c r="H289" s="451"/>
      <c r="I289" s="523"/>
      <c r="J289" s="131">
        <v>556</v>
      </c>
      <c r="K289" s="251" t="str">
        <f>IF(OR(COUNTIF(J289,"未確認")&gt;0,COUNTIF(J289,"*")&gt;0),"※","")</f>
        <v/>
      </c>
      <c r="L289" s="241"/>
      <c r="M289" s="241"/>
      <c r="N289" s="241"/>
      <c r="O289" s="241"/>
      <c r="P289" s="22"/>
      <c r="Q289" s="22"/>
      <c r="R289" s="22"/>
    </row>
    <row r="290" spans="1:18" s="1" customFormat="1">
      <c r="A290" s="277"/>
      <c r="B290" s="19"/>
      <c r="C290" s="19"/>
      <c r="D290" s="19"/>
      <c r="E290" s="19"/>
      <c r="F290" s="19"/>
      <c r="G290" s="19"/>
      <c r="H290" s="15"/>
      <c r="I290" s="308"/>
      <c r="J290" s="87"/>
      <c r="K290" s="89"/>
      <c r="L290" s="240"/>
      <c r="M290" s="240"/>
      <c r="N290" s="240"/>
      <c r="O290" s="240"/>
      <c r="P290" s="22"/>
      <c r="Q290" s="22"/>
      <c r="R290" s="22"/>
    </row>
    <row r="291" spans="1:18" s="82" customFormat="1">
      <c r="A291" s="277"/>
      <c r="B291" s="83"/>
      <c r="C291" s="60"/>
      <c r="D291" s="60"/>
      <c r="E291" s="60"/>
      <c r="F291" s="60"/>
      <c r="G291" s="60"/>
      <c r="H291" s="90"/>
      <c r="I291" s="90"/>
      <c r="J291" s="87"/>
      <c r="K291" s="89"/>
      <c r="L291" s="89"/>
      <c r="M291" s="89"/>
      <c r="N291" s="89"/>
      <c r="O291" s="89"/>
      <c r="P291" s="22"/>
      <c r="Q291" s="22"/>
      <c r="R291" s="22"/>
    </row>
    <row r="292" spans="1:18" s="1" customFormat="1">
      <c r="A292" s="277"/>
      <c r="B292" s="113"/>
      <c r="C292" s="165"/>
      <c r="D292" s="4"/>
      <c r="E292" s="4"/>
      <c r="F292" s="4"/>
      <c r="H292" s="308"/>
      <c r="I292" s="308"/>
      <c r="J292" s="59"/>
      <c r="K292" s="101"/>
      <c r="L292" s="241"/>
      <c r="M292" s="241"/>
      <c r="N292" s="241"/>
      <c r="O292" s="241"/>
      <c r="P292" s="22"/>
      <c r="Q292" s="22"/>
      <c r="R292" s="22"/>
    </row>
    <row r="293" spans="1:18" s="1" customFormat="1">
      <c r="A293" s="277"/>
      <c r="B293" s="264" t="s">
        <v>616</v>
      </c>
      <c r="C293" s="44"/>
      <c r="D293" s="44"/>
      <c r="E293" s="44"/>
      <c r="F293" s="44"/>
      <c r="G293" s="44"/>
      <c r="H293" s="15"/>
      <c r="I293" s="15"/>
      <c r="J293" s="59"/>
      <c r="K293" s="101"/>
      <c r="L293" s="241"/>
      <c r="M293" s="241"/>
      <c r="N293" s="241"/>
      <c r="O293" s="241"/>
      <c r="P293" s="22"/>
      <c r="Q293" s="22"/>
      <c r="R293" s="22"/>
    </row>
    <row r="294" spans="1:18">
      <c r="A294" s="277"/>
      <c r="B294" s="19"/>
      <c r="C294" s="19"/>
      <c r="D294" s="19"/>
      <c r="E294" s="19"/>
      <c r="F294" s="19"/>
      <c r="G294" s="19"/>
      <c r="H294" s="15"/>
      <c r="I294" s="15"/>
      <c r="L294" s="241"/>
      <c r="M294" s="241"/>
      <c r="N294" s="241"/>
      <c r="O294" s="241"/>
      <c r="P294" s="22"/>
      <c r="Q294" s="22"/>
      <c r="R294" s="22"/>
    </row>
    <row r="295" spans="1:18">
      <c r="A295" s="277"/>
      <c r="B295" s="19"/>
      <c r="C295" s="4"/>
      <c r="D295" s="4"/>
      <c r="F295" s="4"/>
      <c r="G295" s="4"/>
      <c r="H295" s="308"/>
      <c r="I295" s="308"/>
      <c r="J295" s="74" t="s">
        <v>68</v>
      </c>
      <c r="K295" s="167"/>
      <c r="L295" s="235"/>
      <c r="M295" s="235"/>
      <c r="N295" s="235"/>
      <c r="O295" s="235"/>
      <c r="P295" s="22"/>
      <c r="Q295" s="22"/>
      <c r="R295" s="22"/>
    </row>
    <row r="296" spans="1:18">
      <c r="A296" s="277"/>
      <c r="B296" s="2"/>
      <c r="C296" s="60"/>
      <c r="D296" s="4"/>
      <c r="F296" s="4"/>
      <c r="G296" s="4"/>
      <c r="H296" s="308"/>
      <c r="I296" s="65" t="s">
        <v>69</v>
      </c>
      <c r="J296" s="66"/>
      <c r="K296" s="168"/>
      <c r="L296" s="235"/>
      <c r="M296" s="235"/>
      <c r="N296" s="235"/>
      <c r="O296" s="235"/>
      <c r="P296" s="22"/>
      <c r="Q296" s="22"/>
      <c r="R296" s="22"/>
    </row>
    <row r="297" spans="1:18" s="82" customFormat="1" ht="34.5" customHeight="1">
      <c r="A297" s="358" t="s">
        <v>2123</v>
      </c>
      <c r="B297" s="113"/>
      <c r="C297" s="475" t="s">
        <v>617</v>
      </c>
      <c r="D297" s="449" t="s">
        <v>618</v>
      </c>
      <c r="E297" s="449"/>
      <c r="F297" s="449"/>
      <c r="G297" s="449"/>
      <c r="H297" s="449"/>
      <c r="I297" s="443" t="s">
        <v>2124</v>
      </c>
      <c r="J297" s="131">
        <v>558</v>
      </c>
      <c r="K297" s="251" t="str">
        <f t="shared" ref="K297:K312" si="3">IF(OR(COUNTIF(J297,"未確認")&gt;0,COUNTIF(J297,"*")&gt;0),"※","")</f>
        <v/>
      </c>
      <c r="L297" s="235"/>
      <c r="M297" s="235"/>
      <c r="N297" s="235"/>
      <c r="O297" s="235"/>
      <c r="P297" s="22"/>
      <c r="Q297" s="22"/>
      <c r="R297" s="22"/>
    </row>
    <row r="298" spans="1:18" s="82" customFormat="1" ht="34.5" customHeight="1">
      <c r="A298" s="358" t="s">
        <v>2125</v>
      </c>
      <c r="B298" s="113"/>
      <c r="C298" s="475"/>
      <c r="D298" s="483" t="s">
        <v>619</v>
      </c>
      <c r="E298" s="458" t="s">
        <v>294</v>
      </c>
      <c r="F298" s="530"/>
      <c r="G298" s="530"/>
      <c r="H298" s="530"/>
      <c r="I298" s="526"/>
      <c r="J298" s="131">
        <v>308</v>
      </c>
      <c r="K298" s="251" t="str">
        <f t="shared" si="3"/>
        <v/>
      </c>
      <c r="L298" s="235"/>
      <c r="M298" s="235"/>
      <c r="N298" s="235"/>
      <c r="O298" s="235"/>
      <c r="P298" s="22"/>
      <c r="Q298" s="22"/>
      <c r="R298" s="22"/>
    </row>
    <row r="299" spans="1:18" s="82" customFormat="1" ht="34.5" customHeight="1">
      <c r="A299" s="358" t="s">
        <v>2126</v>
      </c>
      <c r="B299" s="113"/>
      <c r="C299" s="475"/>
      <c r="D299" s="475"/>
      <c r="E299" s="449" t="s">
        <v>295</v>
      </c>
      <c r="F299" s="450"/>
      <c r="G299" s="450"/>
      <c r="H299" s="450"/>
      <c r="I299" s="526"/>
      <c r="J299" s="131"/>
      <c r="K299" s="251" t="str">
        <f t="shared" si="3"/>
        <v/>
      </c>
      <c r="L299" s="235"/>
      <c r="M299" s="235"/>
      <c r="N299" s="235"/>
      <c r="O299" s="235"/>
      <c r="P299" s="22"/>
      <c r="Q299" s="22"/>
      <c r="R299" s="22"/>
    </row>
    <row r="300" spans="1:18" s="82" customFormat="1" ht="34.5" customHeight="1">
      <c r="A300" s="358" t="s">
        <v>2127</v>
      </c>
      <c r="B300" s="113"/>
      <c r="C300" s="475"/>
      <c r="D300" s="475"/>
      <c r="E300" s="404" t="s">
        <v>296</v>
      </c>
      <c r="F300" s="405"/>
      <c r="G300" s="405"/>
      <c r="H300" s="406"/>
      <c r="I300" s="526"/>
      <c r="J300" s="131"/>
      <c r="K300" s="251" t="str">
        <f t="shared" si="3"/>
        <v/>
      </c>
      <c r="L300" s="235"/>
      <c r="M300" s="235"/>
      <c r="N300" s="235"/>
      <c r="O300" s="235"/>
      <c r="P300" s="22"/>
      <c r="Q300" s="22"/>
      <c r="R300" s="22"/>
    </row>
    <row r="301" spans="1:18" s="82" customFormat="1" ht="34.5" customHeight="1">
      <c r="A301" s="358" t="s">
        <v>2128</v>
      </c>
      <c r="B301" s="113"/>
      <c r="C301" s="475"/>
      <c r="D301" s="475"/>
      <c r="E301" s="449" t="s">
        <v>297</v>
      </c>
      <c r="F301" s="531"/>
      <c r="G301" s="531"/>
      <c r="H301" s="531"/>
      <c r="I301" s="526"/>
      <c r="J301" s="131"/>
      <c r="K301" s="251" t="str">
        <f t="shared" si="3"/>
        <v/>
      </c>
      <c r="L301" s="235"/>
      <c r="M301" s="235"/>
      <c r="N301" s="235"/>
      <c r="O301" s="235"/>
      <c r="P301" s="22"/>
      <c r="Q301" s="22"/>
      <c r="R301" s="22"/>
    </row>
    <row r="302" spans="1:18" s="82" customFormat="1" ht="34.5" customHeight="1">
      <c r="A302" s="358" t="s">
        <v>2129</v>
      </c>
      <c r="B302" s="113"/>
      <c r="C302" s="475"/>
      <c r="D302" s="475"/>
      <c r="E302" s="449" t="s">
        <v>298</v>
      </c>
      <c r="F302" s="450"/>
      <c r="G302" s="450"/>
      <c r="H302" s="450"/>
      <c r="I302" s="526"/>
      <c r="J302" s="131">
        <v>250</v>
      </c>
      <c r="K302" s="251" t="str">
        <f t="shared" si="3"/>
        <v/>
      </c>
      <c r="L302" s="235"/>
      <c r="M302" s="235"/>
      <c r="N302" s="235"/>
      <c r="O302" s="235"/>
      <c r="P302" s="22"/>
      <c r="Q302" s="22"/>
      <c r="R302" s="22"/>
    </row>
    <row r="303" spans="1:18" s="82" customFormat="1" ht="34.5" customHeight="1">
      <c r="A303" s="358" t="s">
        <v>2130</v>
      </c>
      <c r="B303" s="113"/>
      <c r="C303" s="475"/>
      <c r="D303" s="484"/>
      <c r="E303" s="496" t="s">
        <v>238</v>
      </c>
      <c r="F303" s="525"/>
      <c r="G303" s="525"/>
      <c r="H303" s="525"/>
      <c r="I303" s="526"/>
      <c r="J303" s="131"/>
      <c r="K303" s="251" t="str">
        <f t="shared" si="3"/>
        <v/>
      </c>
      <c r="L303" s="235"/>
      <c r="M303" s="235"/>
      <c r="N303" s="235"/>
      <c r="O303" s="235"/>
      <c r="P303" s="22"/>
      <c r="Q303" s="22"/>
      <c r="R303" s="22"/>
    </row>
    <row r="304" spans="1:18" s="82" customFormat="1" ht="34.5" customHeight="1">
      <c r="A304" s="358" t="s">
        <v>2131</v>
      </c>
      <c r="B304" s="113"/>
      <c r="C304" s="475"/>
      <c r="D304" s="449" t="s">
        <v>309</v>
      </c>
      <c r="E304" s="450"/>
      <c r="F304" s="450"/>
      <c r="G304" s="450"/>
      <c r="H304" s="450"/>
      <c r="I304" s="526"/>
      <c r="J304" s="131">
        <v>556</v>
      </c>
      <c r="K304" s="251" t="str">
        <f t="shared" si="3"/>
        <v/>
      </c>
      <c r="L304" s="235"/>
      <c r="M304" s="235"/>
      <c r="N304" s="235"/>
      <c r="O304" s="235"/>
      <c r="P304" s="22"/>
      <c r="Q304" s="22"/>
      <c r="R304" s="22"/>
    </row>
    <row r="305" spans="1:18" s="82" customFormat="1" ht="34.5" customHeight="1">
      <c r="A305" s="358" t="s">
        <v>2132</v>
      </c>
      <c r="B305" s="113"/>
      <c r="C305" s="475"/>
      <c r="D305" s="483" t="s">
        <v>620</v>
      </c>
      <c r="E305" s="458" t="s">
        <v>302</v>
      </c>
      <c r="F305" s="530"/>
      <c r="G305" s="530"/>
      <c r="H305" s="530"/>
      <c r="I305" s="526"/>
      <c r="J305" s="131">
        <v>550</v>
      </c>
      <c r="K305" s="251" t="str">
        <f t="shared" si="3"/>
        <v/>
      </c>
      <c r="L305" s="235"/>
      <c r="M305" s="235"/>
      <c r="N305" s="235"/>
      <c r="O305" s="235"/>
      <c r="P305" s="22"/>
      <c r="Q305" s="22"/>
      <c r="R305" s="22"/>
    </row>
    <row r="306" spans="1:18" s="82" customFormat="1" ht="34.5" customHeight="1">
      <c r="A306" s="358" t="s">
        <v>2133</v>
      </c>
      <c r="B306" s="113"/>
      <c r="C306" s="475"/>
      <c r="D306" s="475"/>
      <c r="E306" s="449" t="s">
        <v>303</v>
      </c>
      <c r="F306" s="450"/>
      <c r="G306" s="450"/>
      <c r="H306" s="450"/>
      <c r="I306" s="526"/>
      <c r="J306" s="131">
        <v>6</v>
      </c>
      <c r="K306" s="251" t="str">
        <f t="shared" si="3"/>
        <v/>
      </c>
      <c r="L306" s="235"/>
      <c r="M306" s="235"/>
      <c r="N306" s="235"/>
      <c r="O306" s="235"/>
      <c r="P306" s="22"/>
      <c r="Q306" s="22"/>
      <c r="R306" s="22"/>
    </row>
    <row r="307" spans="1:18" s="82" customFormat="1" ht="34.5" customHeight="1">
      <c r="A307" s="358" t="s">
        <v>2134</v>
      </c>
      <c r="B307" s="113"/>
      <c r="C307" s="475"/>
      <c r="D307" s="475"/>
      <c r="E307" s="449" t="s">
        <v>304</v>
      </c>
      <c r="F307" s="450"/>
      <c r="G307" s="450"/>
      <c r="H307" s="450"/>
      <c r="I307" s="526"/>
      <c r="J307" s="131"/>
      <c r="K307" s="251" t="str">
        <f t="shared" si="3"/>
        <v/>
      </c>
      <c r="L307" s="235"/>
      <c r="M307" s="235"/>
      <c r="N307" s="235"/>
      <c r="O307" s="235"/>
      <c r="P307" s="22"/>
      <c r="Q307" s="22"/>
      <c r="R307" s="22"/>
    </row>
    <row r="308" spans="1:18" s="82" customFormat="1" ht="34.5" customHeight="1">
      <c r="A308" s="358" t="s">
        <v>2135</v>
      </c>
      <c r="B308" s="113"/>
      <c r="C308" s="475"/>
      <c r="D308" s="475"/>
      <c r="E308" s="449" t="s">
        <v>305</v>
      </c>
      <c r="F308" s="450"/>
      <c r="G308" s="450"/>
      <c r="H308" s="450"/>
      <c r="I308" s="526"/>
      <c r="J308" s="131"/>
      <c r="K308" s="251" t="str">
        <f t="shared" si="3"/>
        <v/>
      </c>
      <c r="L308" s="235"/>
      <c r="M308" s="235"/>
      <c r="N308" s="235"/>
      <c r="O308" s="235"/>
      <c r="P308" s="22"/>
      <c r="Q308" s="22"/>
      <c r="R308" s="22"/>
    </row>
    <row r="309" spans="1:18" s="82" customFormat="1" ht="34.5" customHeight="1">
      <c r="A309" s="358" t="s">
        <v>2136</v>
      </c>
      <c r="B309" s="113"/>
      <c r="C309" s="475"/>
      <c r="D309" s="475"/>
      <c r="E309" s="449" t="s">
        <v>306</v>
      </c>
      <c r="F309" s="531"/>
      <c r="G309" s="531"/>
      <c r="H309" s="531"/>
      <c r="I309" s="526"/>
      <c r="J309" s="131"/>
      <c r="K309" s="251" t="str">
        <f t="shared" si="3"/>
        <v/>
      </c>
      <c r="L309" s="235"/>
      <c r="M309" s="235"/>
      <c r="N309" s="235"/>
      <c r="O309" s="235"/>
      <c r="P309" s="22"/>
      <c r="Q309" s="22"/>
      <c r="R309" s="22"/>
    </row>
    <row r="310" spans="1:18" s="82" customFormat="1" ht="34.5" customHeight="1">
      <c r="A310" s="358" t="s">
        <v>2137</v>
      </c>
      <c r="B310" s="113"/>
      <c r="C310" s="475"/>
      <c r="D310" s="475"/>
      <c r="E310" s="449" t="s">
        <v>307</v>
      </c>
      <c r="F310" s="450"/>
      <c r="G310" s="450"/>
      <c r="H310" s="450"/>
      <c r="I310" s="526"/>
      <c r="J310" s="131"/>
      <c r="K310" s="251" t="str">
        <f t="shared" si="3"/>
        <v/>
      </c>
      <c r="L310" s="235"/>
      <c r="M310" s="235"/>
      <c r="N310" s="235"/>
      <c r="O310" s="235"/>
      <c r="P310" s="22"/>
      <c r="Q310" s="22"/>
      <c r="R310" s="22"/>
    </row>
    <row r="311" spans="1:18" s="82" customFormat="1" ht="34.5" customHeight="1">
      <c r="A311" s="358" t="s">
        <v>2138</v>
      </c>
      <c r="B311" s="113"/>
      <c r="C311" s="475"/>
      <c r="D311" s="475"/>
      <c r="E311" s="449" t="s">
        <v>519</v>
      </c>
      <c r="F311" s="450"/>
      <c r="G311" s="450"/>
      <c r="H311" s="450"/>
      <c r="I311" s="526"/>
      <c r="J311" s="131"/>
      <c r="K311" s="251" t="str">
        <f t="shared" si="3"/>
        <v/>
      </c>
      <c r="L311" s="235"/>
      <c r="M311" s="235"/>
      <c r="N311" s="235"/>
      <c r="O311" s="235"/>
      <c r="P311" s="22"/>
      <c r="Q311" s="22"/>
      <c r="R311" s="22"/>
    </row>
    <row r="312" spans="1:18" s="82" customFormat="1" ht="34.5" customHeight="1">
      <c r="A312" s="358" t="s">
        <v>2139</v>
      </c>
      <c r="B312" s="113"/>
      <c r="C312" s="475"/>
      <c r="D312" s="475"/>
      <c r="E312" s="449" t="s">
        <v>238</v>
      </c>
      <c r="F312" s="450"/>
      <c r="G312" s="450"/>
      <c r="H312" s="450"/>
      <c r="I312" s="527"/>
      <c r="J312" s="131"/>
      <c r="K312" s="251" t="str">
        <f t="shared" si="3"/>
        <v/>
      </c>
      <c r="L312" s="235"/>
      <c r="M312" s="235"/>
      <c r="N312" s="235"/>
      <c r="O312" s="235"/>
      <c r="P312" s="22"/>
      <c r="Q312" s="22"/>
      <c r="R312" s="22"/>
    </row>
    <row r="313" spans="1:18" s="1" customFormat="1">
      <c r="A313" s="277"/>
      <c r="B313" s="19"/>
      <c r="C313" s="19"/>
      <c r="D313" s="19"/>
      <c r="E313" s="19"/>
      <c r="F313" s="19"/>
      <c r="G313" s="19"/>
      <c r="H313" s="15"/>
      <c r="I313" s="15"/>
      <c r="J313" s="87"/>
      <c r="K313" s="89"/>
      <c r="L313" s="240"/>
      <c r="M313" s="240"/>
      <c r="N313" s="240"/>
      <c r="O313" s="240"/>
      <c r="P313" s="22"/>
      <c r="Q313" s="22"/>
      <c r="R313" s="22"/>
    </row>
    <row r="314" spans="1:18" s="82" customFormat="1">
      <c r="A314" s="277"/>
      <c r="B314" s="83"/>
      <c r="C314" s="60"/>
      <c r="D314" s="60"/>
      <c r="E314" s="60"/>
      <c r="F314" s="60"/>
      <c r="G314" s="60"/>
      <c r="H314" s="90"/>
      <c r="I314" s="90"/>
      <c r="J314" s="87"/>
      <c r="K314" s="89"/>
      <c r="L314" s="89"/>
      <c r="M314" s="89"/>
      <c r="N314" s="89"/>
      <c r="O314" s="89"/>
      <c r="P314" s="22"/>
      <c r="Q314" s="22"/>
      <c r="R314" s="22"/>
    </row>
    <row r="315" spans="1:18" s="4" customFormat="1">
      <c r="A315" s="277"/>
      <c r="B315" s="113"/>
      <c r="C315" s="166"/>
      <c r="D315" s="165"/>
      <c r="H315" s="308"/>
      <c r="I315" s="308"/>
      <c r="J315" s="59"/>
      <c r="K315" s="101"/>
      <c r="L315" s="241"/>
      <c r="M315" s="241"/>
      <c r="N315" s="241"/>
      <c r="O315" s="241"/>
      <c r="P315" s="22"/>
      <c r="Q315" s="22"/>
      <c r="R315" s="22"/>
    </row>
    <row r="316" spans="1:18" s="4" customFormat="1">
      <c r="A316" s="277"/>
      <c r="B316" s="19" t="s">
        <v>308</v>
      </c>
      <c r="C316" s="44"/>
      <c r="D316" s="44"/>
      <c r="E316" s="44"/>
      <c r="F316" s="44"/>
      <c r="G316" s="44"/>
      <c r="H316" s="15"/>
      <c r="I316" s="15"/>
      <c r="J316" s="59"/>
      <c r="K316" s="101"/>
      <c r="L316" s="241"/>
      <c r="M316" s="241"/>
      <c r="N316" s="241"/>
      <c r="O316" s="241"/>
      <c r="P316" s="22"/>
      <c r="Q316" s="22"/>
      <c r="R316" s="22"/>
    </row>
    <row r="317" spans="1:18">
      <c r="A317" s="277"/>
      <c r="B317" s="19"/>
      <c r="C317" s="19"/>
      <c r="D317" s="19"/>
      <c r="E317" s="19"/>
      <c r="F317" s="19"/>
      <c r="G317" s="19"/>
      <c r="H317" s="15"/>
      <c r="I317" s="15"/>
      <c r="L317" s="241"/>
      <c r="M317" s="241"/>
      <c r="N317" s="241"/>
      <c r="O317" s="241"/>
      <c r="P317" s="22"/>
      <c r="Q317" s="22"/>
      <c r="R317" s="22"/>
    </row>
    <row r="318" spans="1:18">
      <c r="A318" s="338"/>
      <c r="B318" s="19"/>
      <c r="C318" s="4"/>
      <c r="D318" s="4"/>
      <c r="F318" s="4"/>
      <c r="G318" s="4"/>
      <c r="H318" s="308"/>
      <c r="I318" s="308"/>
      <c r="J318" s="74" t="s">
        <v>68</v>
      </c>
      <c r="K318" s="167"/>
      <c r="L318" s="241"/>
      <c r="M318" s="241"/>
      <c r="N318" s="241"/>
      <c r="O318" s="241"/>
      <c r="P318" s="22"/>
      <c r="Q318" s="22"/>
      <c r="R318" s="22"/>
    </row>
    <row r="319" spans="1:18">
      <c r="A319" s="367" t="s">
        <v>891</v>
      </c>
      <c r="B319" s="2"/>
      <c r="C319" s="60"/>
      <c r="D319" s="4"/>
      <c r="F319" s="4"/>
      <c r="G319" s="4"/>
      <c r="H319" s="308"/>
      <c r="I319" s="65" t="s">
        <v>69</v>
      </c>
      <c r="J319" s="66"/>
      <c r="K319" s="168"/>
      <c r="L319" s="241"/>
      <c r="M319" s="241"/>
      <c r="N319" s="241"/>
      <c r="O319" s="241"/>
      <c r="P319" s="22"/>
      <c r="Q319" s="22"/>
      <c r="R319" s="22"/>
    </row>
    <row r="320" spans="1:18" s="82" customFormat="1" ht="34.5" customHeight="1">
      <c r="A320" s="359" t="s">
        <v>2131</v>
      </c>
      <c r="B320" s="113"/>
      <c r="C320" s="407" t="s">
        <v>309</v>
      </c>
      <c r="D320" s="426"/>
      <c r="E320" s="426"/>
      <c r="F320" s="426"/>
      <c r="G320" s="426"/>
      <c r="H320" s="408"/>
      <c r="I320" s="443" t="s">
        <v>1015</v>
      </c>
      <c r="J320" s="131">
        <v>556</v>
      </c>
      <c r="K320" s="251" t="str">
        <f>IF(OR(COUNTIF(J320,"未確認")&gt;0,COUNTIF(J320,"*")&gt;0),"※","")</f>
        <v/>
      </c>
      <c r="L320" s="241"/>
      <c r="M320" s="241"/>
      <c r="N320" s="241"/>
      <c r="O320" s="241"/>
      <c r="P320" s="22"/>
      <c r="Q320" s="22"/>
      <c r="R320" s="22"/>
    </row>
    <row r="321" spans="1:18" s="82" customFormat="1" ht="34.5" customHeight="1">
      <c r="A321" s="368" t="s">
        <v>2140</v>
      </c>
      <c r="B321" s="113"/>
      <c r="C321" s="171"/>
      <c r="D321" s="172"/>
      <c r="E321" s="493" t="s">
        <v>310</v>
      </c>
      <c r="F321" s="528"/>
      <c r="G321" s="528"/>
      <c r="H321" s="529"/>
      <c r="I321" s="526"/>
      <c r="J321" s="131"/>
      <c r="K321" s="251" t="str">
        <f>IF(OR(COUNTIF(J321,"未確認")&gt;0,COUNTIF(J321,"*")&gt;0),"※","")</f>
        <v/>
      </c>
      <c r="L321" s="241"/>
      <c r="M321" s="241"/>
      <c r="N321" s="241"/>
      <c r="O321" s="241"/>
      <c r="P321" s="22"/>
      <c r="Q321" s="22"/>
      <c r="R321" s="22"/>
    </row>
    <row r="322" spans="1:18" s="82" customFormat="1" ht="34.5" customHeight="1">
      <c r="A322" s="368" t="s">
        <v>2141</v>
      </c>
      <c r="B322" s="113"/>
      <c r="C322" s="171"/>
      <c r="D322" s="172"/>
      <c r="E322" s="493" t="s">
        <v>311</v>
      </c>
      <c r="F322" s="528"/>
      <c r="G322" s="528"/>
      <c r="H322" s="529"/>
      <c r="I322" s="526"/>
      <c r="J322" s="131"/>
      <c r="K322" s="251" t="str">
        <f>IF(OR(COUNTIF(J322,"未確認")&gt;0,COUNTIF(J322,"*")&gt;0),"※","")</f>
        <v/>
      </c>
      <c r="L322" s="241"/>
      <c r="M322" s="241"/>
      <c r="N322" s="241"/>
      <c r="O322" s="241"/>
      <c r="P322" s="22"/>
      <c r="Q322" s="22"/>
      <c r="R322" s="22"/>
    </row>
    <row r="323" spans="1:18" s="82" customFormat="1" ht="34.5" customHeight="1">
      <c r="A323" s="368" t="s">
        <v>2142</v>
      </c>
      <c r="B323" s="113"/>
      <c r="C323" s="171"/>
      <c r="D323" s="172"/>
      <c r="E323" s="493" t="s">
        <v>312</v>
      </c>
      <c r="F323" s="528"/>
      <c r="G323" s="528"/>
      <c r="H323" s="529"/>
      <c r="I323" s="526"/>
      <c r="J323" s="131">
        <v>556</v>
      </c>
      <c r="K323" s="251" t="str">
        <f>IF(OR(COUNTIF(J323,"未確認")&gt;0,COUNTIF(J323,"*")&gt;0),"※","")</f>
        <v/>
      </c>
      <c r="L323" s="241"/>
      <c r="M323" s="241"/>
      <c r="N323" s="241"/>
      <c r="O323" s="241"/>
      <c r="P323" s="22"/>
      <c r="Q323" s="22"/>
      <c r="R323" s="22"/>
    </row>
    <row r="324" spans="1:18" s="82" customFormat="1" ht="34.5" customHeight="1">
      <c r="A324" s="358" t="s">
        <v>2143</v>
      </c>
      <c r="B324" s="2"/>
      <c r="C324" s="173"/>
      <c r="D324" s="174"/>
      <c r="E324" s="493" t="s">
        <v>313</v>
      </c>
      <c r="F324" s="528"/>
      <c r="G324" s="528"/>
      <c r="H324" s="529"/>
      <c r="I324" s="527"/>
      <c r="J324" s="131"/>
      <c r="K324" s="251" t="str">
        <f>IF(OR(COUNTIF(J324,"未確認")&gt;0,COUNTIF(J324,"*")&gt;0),"※","")</f>
        <v/>
      </c>
      <c r="L324" s="241"/>
      <c r="M324" s="241"/>
      <c r="N324" s="241"/>
      <c r="O324" s="241"/>
      <c r="P324" s="22"/>
      <c r="Q324" s="22"/>
      <c r="R324" s="22"/>
    </row>
    <row r="325" spans="1:18" s="1" customFormat="1">
      <c r="A325" s="277"/>
      <c r="B325" s="19"/>
      <c r="C325" s="19"/>
      <c r="D325" s="19"/>
      <c r="E325" s="19"/>
      <c r="F325" s="19"/>
      <c r="G325" s="19"/>
      <c r="H325" s="15"/>
      <c r="I325" s="15"/>
      <c r="J325" s="87"/>
      <c r="K325" s="89"/>
      <c r="L325" s="241"/>
      <c r="M325" s="241"/>
      <c r="N325" s="241"/>
      <c r="O325" s="241"/>
      <c r="P325" s="22"/>
      <c r="Q325" s="22"/>
      <c r="R325" s="22"/>
    </row>
    <row r="326" spans="1:18" s="82" customFormat="1">
      <c r="A326" s="277"/>
      <c r="B326" s="83"/>
      <c r="C326" s="60"/>
      <c r="D326" s="60"/>
      <c r="E326" s="60"/>
      <c r="F326" s="60"/>
      <c r="G326" s="60"/>
      <c r="H326" s="90"/>
      <c r="I326" s="90"/>
      <c r="J326" s="87"/>
      <c r="K326" s="89"/>
      <c r="L326" s="241"/>
      <c r="M326" s="241"/>
      <c r="N326" s="241"/>
      <c r="O326" s="241"/>
      <c r="P326" s="22"/>
      <c r="Q326" s="22"/>
      <c r="R326" s="22"/>
    </row>
    <row r="327" spans="1:18" s="1" customFormat="1">
      <c r="A327" s="277"/>
      <c r="B327" s="2"/>
      <c r="C327" s="4"/>
      <c r="D327" s="4"/>
      <c r="F327" s="4"/>
      <c r="G327" s="4"/>
      <c r="H327" s="308"/>
      <c r="I327" s="308"/>
      <c r="J327" s="59"/>
      <c r="K327" s="101"/>
      <c r="L327" s="241"/>
      <c r="M327" s="241"/>
      <c r="N327" s="241"/>
      <c r="O327" s="241"/>
      <c r="P327" s="22"/>
      <c r="Q327" s="22"/>
      <c r="R327" s="22"/>
    </row>
    <row r="328" spans="1:18" s="4" customFormat="1">
      <c r="A328" s="277"/>
      <c r="B328" s="19" t="s">
        <v>621</v>
      </c>
      <c r="C328" s="44"/>
      <c r="D328" s="44"/>
      <c r="E328" s="44"/>
      <c r="F328" s="44"/>
      <c r="G328" s="44"/>
      <c r="H328" s="15"/>
      <c r="I328" s="15"/>
      <c r="J328" s="59"/>
      <c r="K328" s="101"/>
      <c r="L328" s="241"/>
      <c r="M328" s="241"/>
      <c r="N328" s="241"/>
      <c r="O328" s="241"/>
      <c r="P328" s="22"/>
      <c r="Q328" s="22"/>
      <c r="R328" s="22"/>
    </row>
    <row r="329" spans="1:18">
      <c r="A329" s="277"/>
      <c r="B329" s="19"/>
      <c r="C329" s="19"/>
      <c r="D329" s="19"/>
      <c r="E329" s="19"/>
      <c r="F329" s="19"/>
      <c r="G329" s="19"/>
      <c r="H329" s="15"/>
      <c r="I329" s="15"/>
      <c r="L329" s="241"/>
      <c r="M329" s="241"/>
      <c r="N329" s="241"/>
      <c r="O329" s="241"/>
      <c r="P329" s="22"/>
      <c r="Q329" s="22"/>
      <c r="R329" s="22"/>
    </row>
    <row r="330" spans="1:18" s="1" customFormat="1">
      <c r="A330" s="277"/>
      <c r="B330" s="19"/>
      <c r="C330" s="4"/>
      <c r="D330" s="4"/>
      <c r="E330" s="4"/>
      <c r="F330" s="4"/>
      <c r="G330" s="4"/>
      <c r="H330" s="308"/>
      <c r="I330" s="308"/>
      <c r="J330" s="74" t="s">
        <v>68</v>
      </c>
      <c r="K330" s="167"/>
      <c r="L330" s="241"/>
      <c r="M330" s="241"/>
      <c r="N330" s="241"/>
      <c r="O330" s="241"/>
      <c r="P330" s="22"/>
      <c r="Q330" s="22"/>
      <c r="R330" s="22"/>
    </row>
    <row r="331" spans="1:18" s="1" customFormat="1">
      <c r="A331" s="277"/>
      <c r="B331" s="2"/>
      <c r="C331" s="4"/>
      <c r="D331" s="4"/>
      <c r="E331" s="4"/>
      <c r="F331" s="4"/>
      <c r="G331" s="4"/>
      <c r="H331" s="308"/>
      <c r="I331" s="65" t="s">
        <v>927</v>
      </c>
      <c r="J331" s="66"/>
      <c r="K331" s="168"/>
      <c r="L331" s="241"/>
      <c r="M331" s="241"/>
      <c r="N331" s="241"/>
      <c r="O331" s="241"/>
      <c r="P331" s="22"/>
      <c r="Q331" s="22"/>
      <c r="R331" s="22"/>
    </row>
    <row r="332" spans="1:18" s="1" customFormat="1" ht="34.5" customHeight="1">
      <c r="A332" s="358" t="s">
        <v>2144</v>
      </c>
      <c r="B332" s="2"/>
      <c r="C332" s="532" t="s">
        <v>622</v>
      </c>
      <c r="D332" s="532"/>
      <c r="E332" s="532"/>
      <c r="F332" s="532"/>
      <c r="G332" s="532"/>
      <c r="H332" s="532"/>
      <c r="I332" s="437" t="s">
        <v>623</v>
      </c>
      <c r="J332" s="131"/>
      <c r="K332" s="251" t="str">
        <f>IF(OR(COUNTIF(J332,"未確認")&gt;0,COUNTIF(J332,"*")&gt;0),"※","")</f>
        <v/>
      </c>
      <c r="L332" s="59"/>
      <c r="M332" s="262"/>
      <c r="N332" s="241"/>
      <c r="O332" s="241"/>
      <c r="P332" s="22"/>
      <c r="Q332" s="22"/>
      <c r="R332" s="22"/>
    </row>
    <row r="333" spans="1:18" s="1" customFormat="1" ht="34.5" customHeight="1">
      <c r="A333" s="358" t="s">
        <v>2146</v>
      </c>
      <c r="B333" s="2"/>
      <c r="C333" s="532" t="s">
        <v>624</v>
      </c>
      <c r="D333" s="518"/>
      <c r="E333" s="518"/>
      <c r="F333" s="518"/>
      <c r="G333" s="518"/>
      <c r="H333" s="518"/>
      <c r="I333" s="439"/>
      <c r="J333" s="131">
        <v>0</v>
      </c>
      <c r="K333" s="251" t="str">
        <f>IF(OR(COUNTIF(J333,"未確認")&gt;0,COUNTIF(J333,"*")&gt;0),"※","")</f>
        <v/>
      </c>
      <c r="L333" s="59"/>
      <c r="M333" s="262"/>
      <c r="N333" s="241"/>
      <c r="O333" s="241"/>
      <c r="P333" s="22"/>
      <c r="Q333" s="22"/>
      <c r="R333" s="22"/>
    </row>
    <row r="334" spans="1:18" s="1" customFormat="1">
      <c r="A334" s="277"/>
      <c r="B334" s="19"/>
      <c r="C334" s="19"/>
      <c r="D334" s="19"/>
      <c r="E334" s="19"/>
      <c r="F334" s="19"/>
      <c r="G334" s="19"/>
      <c r="H334" s="15"/>
      <c r="I334" s="15"/>
      <c r="J334" s="87"/>
      <c r="K334" s="89"/>
      <c r="L334" s="241"/>
      <c r="M334" s="241"/>
      <c r="N334" s="241"/>
      <c r="O334" s="241"/>
      <c r="P334" s="22"/>
      <c r="Q334" s="22"/>
      <c r="R334" s="22"/>
    </row>
    <row r="335" spans="1:18" s="82" customFormat="1">
      <c r="A335" s="277"/>
      <c r="B335" s="83"/>
      <c r="C335" s="60"/>
      <c r="D335" s="60"/>
      <c r="E335" s="60"/>
      <c r="F335" s="60"/>
      <c r="G335" s="60"/>
      <c r="H335" s="90"/>
      <c r="I335" s="90"/>
      <c r="J335" s="87"/>
      <c r="K335" s="89"/>
      <c r="L335" s="241"/>
      <c r="M335" s="241"/>
      <c r="N335" s="241"/>
      <c r="O335" s="241"/>
      <c r="P335" s="22"/>
      <c r="Q335" s="22"/>
      <c r="R335" s="22"/>
    </row>
    <row r="336" spans="1:18" s="1" customFormat="1">
      <c r="A336" s="277"/>
      <c r="B336" s="2"/>
      <c r="C336" s="349"/>
      <c r="D336" s="4"/>
      <c r="E336" s="4"/>
      <c r="F336" s="4"/>
      <c r="G336" s="4"/>
      <c r="H336" s="175"/>
      <c r="I336" s="175"/>
      <c r="J336" s="59"/>
      <c r="K336" s="101"/>
      <c r="L336" s="241"/>
      <c r="M336" s="241"/>
      <c r="N336" s="241"/>
      <c r="O336" s="241"/>
      <c r="P336" s="22"/>
      <c r="Q336" s="22"/>
      <c r="R336" s="22"/>
    </row>
    <row r="337" spans="1:72" s="4" customFormat="1">
      <c r="A337" s="277"/>
      <c r="B337" s="19" t="s">
        <v>314</v>
      </c>
      <c r="C337" s="44"/>
      <c r="D337" s="44"/>
      <c r="E337" s="44"/>
      <c r="F337" s="44"/>
      <c r="G337" s="44"/>
      <c r="H337" s="15"/>
      <c r="I337" s="15"/>
      <c r="J337" s="59"/>
      <c r="K337" s="101"/>
      <c r="L337" s="241"/>
      <c r="M337" s="241"/>
      <c r="N337" s="241"/>
      <c r="O337" s="241"/>
      <c r="P337" s="22"/>
      <c r="Q337" s="22"/>
      <c r="R337" s="22"/>
    </row>
    <row r="338" spans="1:72">
      <c r="A338" s="277"/>
      <c r="B338" s="19"/>
      <c r="C338" s="19"/>
      <c r="D338" s="19"/>
      <c r="E338" s="19"/>
      <c r="F338" s="19"/>
      <c r="G338" s="19"/>
      <c r="H338" s="15"/>
      <c r="I338" s="15"/>
      <c r="L338" s="241"/>
      <c r="M338" s="241"/>
      <c r="N338" s="241"/>
      <c r="O338" s="241"/>
      <c r="P338" s="22"/>
      <c r="Q338" s="22"/>
      <c r="R338" s="22"/>
    </row>
    <row r="339" spans="1:72">
      <c r="A339" s="277"/>
      <c r="B339" s="19"/>
      <c r="C339" s="4"/>
      <c r="D339" s="4"/>
      <c r="F339" s="4"/>
      <c r="G339" s="4"/>
      <c r="H339" s="308"/>
      <c r="I339" s="308"/>
      <c r="J339" s="74" t="s">
        <v>68</v>
      </c>
      <c r="K339" s="167"/>
      <c r="L339" s="241"/>
      <c r="M339" s="241"/>
      <c r="N339" s="241"/>
      <c r="O339" s="241"/>
      <c r="P339" s="22"/>
      <c r="Q339" s="22"/>
      <c r="R339" s="22"/>
    </row>
    <row r="340" spans="1:72">
      <c r="A340" s="277"/>
      <c r="B340" s="2"/>
      <c r="C340" s="4"/>
      <c r="D340" s="4"/>
      <c r="F340" s="4"/>
      <c r="G340" s="4"/>
      <c r="H340" s="308"/>
      <c r="I340" s="65" t="s">
        <v>69</v>
      </c>
      <c r="J340" s="66"/>
      <c r="K340" s="168"/>
      <c r="L340" s="241"/>
      <c r="M340" s="241"/>
      <c r="N340" s="241"/>
      <c r="O340" s="241"/>
      <c r="P340" s="22"/>
      <c r="Q340" s="22"/>
      <c r="R340" s="22"/>
    </row>
    <row r="341" spans="1:72" s="82" customFormat="1" ht="34.5" customHeight="1">
      <c r="A341" s="358" t="s">
        <v>2147</v>
      </c>
      <c r="B341" s="113"/>
      <c r="C341" s="533" t="s">
        <v>316</v>
      </c>
      <c r="D341" s="534"/>
      <c r="E341" s="534"/>
      <c r="F341" s="534"/>
      <c r="G341" s="534"/>
      <c r="H341" s="463"/>
      <c r="I341" s="437" t="s">
        <v>1024</v>
      </c>
      <c r="J341" s="131">
        <v>0</v>
      </c>
      <c r="K341" s="251" t="str">
        <f t="shared" ref="K341:K346" si="4">IF(OR(COUNTIF(J341,"未確認")&gt;0,COUNTIF(J341,"*")&gt;0),"※","")</f>
        <v/>
      </c>
      <c r="L341" s="241"/>
      <c r="M341" s="241"/>
      <c r="N341" s="241"/>
      <c r="O341" s="241"/>
      <c r="P341" s="22"/>
      <c r="Q341" s="22"/>
      <c r="R341" s="22"/>
    </row>
    <row r="342" spans="1:72" s="82" customFormat="1" ht="34.5" customHeight="1">
      <c r="A342" s="358" t="s">
        <v>2148</v>
      </c>
      <c r="B342" s="113"/>
      <c r="C342" s="171"/>
      <c r="D342" s="177"/>
      <c r="E342" s="404" t="s">
        <v>317</v>
      </c>
      <c r="F342" s="405"/>
      <c r="G342" s="405"/>
      <c r="H342" s="406"/>
      <c r="I342" s="488"/>
      <c r="J342" s="131"/>
      <c r="K342" s="251" t="str">
        <f t="shared" si="4"/>
        <v/>
      </c>
      <c r="L342" s="241"/>
      <c r="M342" s="275"/>
      <c r="N342" s="241"/>
      <c r="O342" s="241"/>
      <c r="P342" s="22"/>
      <c r="Q342" s="22"/>
      <c r="R342" s="22"/>
    </row>
    <row r="343" spans="1:72" s="82" customFormat="1" ht="34.5" customHeight="1">
      <c r="A343" s="358" t="s">
        <v>2149</v>
      </c>
      <c r="B343" s="113"/>
      <c r="C343" s="173"/>
      <c r="D343" s="178"/>
      <c r="E343" s="404" t="s">
        <v>318</v>
      </c>
      <c r="F343" s="535"/>
      <c r="G343" s="535"/>
      <c r="H343" s="536"/>
      <c r="I343" s="488"/>
      <c r="J343" s="131"/>
      <c r="K343" s="251" t="str">
        <f t="shared" si="4"/>
        <v/>
      </c>
      <c r="L343" s="241"/>
      <c r="M343" s="241"/>
      <c r="N343" s="241"/>
      <c r="O343" s="241"/>
      <c r="P343" s="22"/>
      <c r="Q343" s="22"/>
      <c r="R343" s="22"/>
    </row>
    <row r="344" spans="1:72" s="82" customFormat="1" ht="34.5" customHeight="1">
      <c r="A344" s="358" t="s">
        <v>2150</v>
      </c>
      <c r="B344" s="113"/>
      <c r="C344" s="490" t="s">
        <v>319</v>
      </c>
      <c r="D344" s="537"/>
      <c r="E344" s="537"/>
      <c r="F344" s="537"/>
      <c r="G344" s="537"/>
      <c r="H344" s="465"/>
      <c r="I344" s="488"/>
      <c r="J344" s="276">
        <v>0</v>
      </c>
      <c r="K344" s="251" t="str">
        <f t="shared" si="4"/>
        <v/>
      </c>
      <c r="L344" s="241"/>
      <c r="M344" s="241"/>
      <c r="N344" s="241"/>
      <c r="O344" s="241"/>
      <c r="P344" s="22"/>
      <c r="Q344" s="22"/>
      <c r="R344" s="22"/>
    </row>
    <row r="345" spans="1:72" s="82" customFormat="1" ht="34.5" customHeight="1">
      <c r="A345" s="358" t="s">
        <v>2151</v>
      </c>
      <c r="B345" s="113"/>
      <c r="C345" s="171"/>
      <c r="D345" s="177"/>
      <c r="E345" s="404" t="s">
        <v>320</v>
      </c>
      <c r="F345" s="405"/>
      <c r="G345" s="405"/>
      <c r="H345" s="406"/>
      <c r="I345" s="488"/>
      <c r="J345" s="131"/>
      <c r="K345" s="251" t="str">
        <f t="shared" si="4"/>
        <v/>
      </c>
      <c r="L345" s="241"/>
      <c r="M345" s="241"/>
      <c r="N345" s="241"/>
      <c r="O345" s="241"/>
      <c r="P345" s="22"/>
      <c r="Q345" s="22"/>
      <c r="R345" s="22"/>
    </row>
    <row r="346" spans="1:72" s="82" customFormat="1" ht="34.5" customHeight="1">
      <c r="A346" s="358" t="s">
        <v>2152</v>
      </c>
      <c r="B346" s="113"/>
      <c r="C346" s="173"/>
      <c r="D346" s="178"/>
      <c r="E346" s="404" t="s">
        <v>321</v>
      </c>
      <c r="F346" s="535"/>
      <c r="G346" s="535"/>
      <c r="H346" s="536"/>
      <c r="I346" s="489"/>
      <c r="J346" s="131"/>
      <c r="K346" s="251" t="str">
        <f t="shared" si="4"/>
        <v/>
      </c>
      <c r="L346" s="241"/>
      <c r="M346" s="241"/>
      <c r="N346" s="241"/>
      <c r="O346" s="241"/>
      <c r="P346" s="22"/>
      <c r="Q346" s="22"/>
      <c r="R346" s="22"/>
    </row>
    <row r="347" spans="1:72" s="1" customFormat="1" ht="17.25" customHeight="1">
      <c r="A347" s="277"/>
      <c r="B347" s="19"/>
      <c r="C347" s="19"/>
      <c r="D347" s="19"/>
      <c r="E347" s="19"/>
      <c r="F347" s="19"/>
      <c r="G347" s="19"/>
      <c r="H347" s="15"/>
      <c r="I347" s="15"/>
      <c r="J347" s="87"/>
      <c r="K347" s="89"/>
      <c r="L347" s="241"/>
      <c r="M347" s="241"/>
      <c r="N347" s="241"/>
      <c r="O347" s="241"/>
      <c r="P347" s="22"/>
      <c r="Q347" s="22"/>
      <c r="R347" s="22"/>
    </row>
    <row r="348" spans="1:72" s="82" customFormat="1">
      <c r="A348" s="277"/>
      <c r="B348" s="113"/>
      <c r="C348" s="113"/>
      <c r="D348" s="60"/>
      <c r="E348" s="60"/>
      <c r="F348" s="60"/>
      <c r="G348" s="60"/>
      <c r="H348" s="90"/>
      <c r="I348" s="153"/>
      <c r="J348" s="87"/>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c r="AJ348" s="89"/>
      <c r="AK348" s="89"/>
      <c r="AL348" s="89"/>
      <c r="AM348" s="89"/>
      <c r="AN348" s="89"/>
      <c r="AO348" s="89"/>
      <c r="AP348" s="89"/>
      <c r="AQ348" s="89"/>
      <c r="AR348" s="89"/>
      <c r="AS348" s="89"/>
      <c r="AT348" s="89"/>
      <c r="AU348" s="89"/>
      <c r="AV348" s="89"/>
      <c r="AW348" s="89"/>
      <c r="AX348" s="89"/>
      <c r="AY348" s="89"/>
    </row>
    <row r="349" spans="1:72" s="82" customFormat="1">
      <c r="A349" s="277"/>
      <c r="B349" s="113"/>
      <c r="C349" s="113"/>
      <c r="D349" s="60"/>
      <c r="E349" s="60"/>
      <c r="F349" s="60"/>
      <c r="G349" s="60"/>
      <c r="H349" s="90"/>
      <c r="I349" s="153" t="s">
        <v>279</v>
      </c>
      <c r="J349" s="87"/>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89"/>
      <c r="AY349" s="89"/>
    </row>
    <row r="350" spans="1:72" s="82" customFormat="1">
      <c r="A350" s="277"/>
      <c r="B350" s="113"/>
      <c r="C350" s="113"/>
      <c r="D350" s="60"/>
      <c r="E350" s="60"/>
      <c r="F350" s="60"/>
      <c r="G350" s="60"/>
      <c r="H350" s="90"/>
      <c r="I350" s="90"/>
      <c r="J350" s="87"/>
      <c r="K350" s="89"/>
      <c r="L350" s="89"/>
      <c r="M350" s="89"/>
      <c r="N350" s="89"/>
      <c r="O350" s="89"/>
      <c r="P350" s="89"/>
      <c r="Q350" s="89"/>
      <c r="R350" s="89"/>
      <c r="S350" s="89"/>
      <c r="T350" s="89"/>
      <c r="U350" s="89"/>
      <c r="V350" s="89"/>
      <c r="W350" s="89"/>
      <c r="X350" s="89"/>
      <c r="Y350" s="89"/>
      <c r="Z350" s="89"/>
      <c r="AA350" s="89"/>
      <c r="AB350" s="89"/>
      <c r="AC350" s="89"/>
      <c r="AD350" s="89"/>
      <c r="AE350" s="89"/>
      <c r="AF350" s="89"/>
      <c r="AG350" s="89"/>
      <c r="AH350" s="89"/>
      <c r="AI350" s="89"/>
      <c r="AJ350" s="89"/>
      <c r="AK350" s="89"/>
      <c r="AL350" s="89"/>
      <c r="AM350" s="89"/>
      <c r="AN350" s="89"/>
      <c r="AO350" s="89"/>
      <c r="AP350" s="89"/>
      <c r="AQ350" s="89"/>
      <c r="AR350" s="89"/>
      <c r="AS350" s="89"/>
      <c r="AT350" s="89"/>
      <c r="AU350" s="89"/>
      <c r="AV350" s="89"/>
      <c r="AW350" s="89"/>
      <c r="AX350" s="89"/>
      <c r="AY350" s="89"/>
      <c r="AZ350" s="89"/>
      <c r="BA350" s="89"/>
      <c r="BB350" s="89"/>
      <c r="BC350" s="89"/>
      <c r="BD350" s="89"/>
      <c r="BE350" s="89"/>
      <c r="BF350" s="89"/>
      <c r="BG350" s="89"/>
      <c r="BH350" s="89"/>
      <c r="BI350" s="89"/>
      <c r="BJ350" s="89"/>
      <c r="BK350" s="89"/>
      <c r="BL350" s="89"/>
      <c r="BM350" s="89"/>
      <c r="BN350" s="89"/>
      <c r="BO350" s="89"/>
      <c r="BP350" s="89"/>
      <c r="BQ350" s="89"/>
      <c r="BR350" s="89"/>
      <c r="BS350" s="89"/>
    </row>
    <row r="351" spans="1:72" s="22" customFormat="1">
      <c r="A351" s="277"/>
      <c r="B351" s="2"/>
      <c r="C351" s="51"/>
      <c r="D351" s="36"/>
      <c r="E351" s="36"/>
      <c r="F351" s="36"/>
      <c r="G351" s="36"/>
      <c r="H351" s="21"/>
      <c r="I351" s="38"/>
      <c r="J351" s="6"/>
      <c r="K351" s="130"/>
      <c r="L351" s="524"/>
      <c r="M351" s="524"/>
      <c r="N351" s="524"/>
      <c r="O351" s="524"/>
      <c r="P351" s="524"/>
      <c r="R351" s="49"/>
      <c r="S351" s="49"/>
      <c r="T351" s="49"/>
      <c r="U351" s="49"/>
      <c r="W351" s="49"/>
      <c r="X351" s="49"/>
      <c r="Y351" s="49"/>
      <c r="Z351" s="49"/>
      <c r="AB351" s="49"/>
      <c r="AC351" s="49"/>
      <c r="AD351" s="49"/>
      <c r="AE351" s="49"/>
      <c r="AG351" s="49"/>
      <c r="AH351" s="49"/>
      <c r="AI351" s="49"/>
      <c r="AJ351" s="49"/>
      <c r="AL351" s="49"/>
      <c r="AM351" s="49"/>
      <c r="AN351" s="49"/>
      <c r="AO351" s="49"/>
      <c r="AQ351" s="49"/>
      <c r="AR351" s="49"/>
      <c r="AS351" s="49"/>
      <c r="AT351" s="49"/>
      <c r="AV351" s="49"/>
      <c r="AW351" s="49"/>
      <c r="AX351" s="49"/>
      <c r="AY351" s="49"/>
      <c r="AZ351" s="49"/>
      <c r="BA351" s="49"/>
      <c r="BB351" s="49"/>
      <c r="BC351" s="49"/>
      <c r="BD351" s="49"/>
      <c r="BE351" s="49"/>
      <c r="BF351" s="49"/>
      <c r="BG351" s="49"/>
      <c r="BH351" s="49"/>
      <c r="BI351" s="49"/>
      <c r="BJ351" s="49"/>
      <c r="BK351" s="49"/>
      <c r="BL351" s="49"/>
      <c r="BM351" s="49"/>
      <c r="BN351" s="49"/>
      <c r="BO351" s="49"/>
      <c r="BP351" s="49"/>
      <c r="BQ351" s="49"/>
      <c r="BR351" s="49"/>
      <c r="BS351" s="49"/>
      <c r="BT351" s="9"/>
    </row>
    <row r="352" spans="1:72" s="22" customFormat="1">
      <c r="A352" s="277"/>
      <c r="B352" s="2"/>
      <c r="C352" s="51"/>
      <c r="D352" s="36"/>
      <c r="E352" s="36"/>
      <c r="F352" s="36"/>
      <c r="G352" s="36"/>
      <c r="H352" s="21"/>
      <c r="I352" s="38"/>
      <c r="J352" s="6"/>
      <c r="K352" s="130"/>
      <c r="L352" s="524"/>
      <c r="M352" s="524"/>
      <c r="N352" s="524"/>
      <c r="O352" s="524"/>
      <c r="P352" s="524"/>
      <c r="R352" s="49"/>
      <c r="S352" s="49"/>
      <c r="T352" s="49"/>
      <c r="U352" s="49"/>
      <c r="W352" s="49"/>
      <c r="X352" s="49"/>
      <c r="Y352" s="49"/>
      <c r="Z352" s="49"/>
      <c r="AB352" s="49"/>
      <c r="AC352" s="49"/>
      <c r="AD352" s="49"/>
      <c r="AE352" s="49"/>
      <c r="AG352" s="49"/>
      <c r="AH352" s="49"/>
      <c r="AI352" s="49"/>
      <c r="AJ352" s="49"/>
      <c r="AL352" s="49"/>
      <c r="AM352" s="49"/>
      <c r="AN352" s="49"/>
      <c r="AO352" s="49"/>
      <c r="AQ352" s="49"/>
      <c r="AR352" s="49"/>
      <c r="AS352" s="49"/>
      <c r="AT352" s="49"/>
      <c r="AV352" s="49"/>
      <c r="AW352" s="49"/>
      <c r="AX352" s="49"/>
      <c r="AY352" s="49"/>
      <c r="AZ352" s="49"/>
      <c r="BA352" s="49"/>
      <c r="BB352" s="49"/>
      <c r="BC352" s="49"/>
      <c r="BD352" s="49"/>
      <c r="BE352" s="49"/>
      <c r="BF352" s="49"/>
      <c r="BG352" s="49"/>
      <c r="BH352" s="49"/>
      <c r="BI352" s="49"/>
      <c r="BJ352" s="49"/>
      <c r="BK352" s="49"/>
      <c r="BL352" s="49"/>
      <c r="BM352" s="49"/>
      <c r="BN352" s="49"/>
      <c r="BO352" s="49"/>
      <c r="BP352" s="49"/>
      <c r="BQ352" s="49"/>
      <c r="BR352" s="49"/>
      <c r="BS352" s="49"/>
      <c r="BT352" s="9"/>
    </row>
    <row r="353" spans="1:72" s="22" customFormat="1">
      <c r="A353" s="277"/>
      <c r="B353" s="2"/>
      <c r="L353" s="524"/>
      <c r="M353" s="524"/>
      <c r="N353" s="524"/>
      <c r="O353" s="524"/>
      <c r="P353" s="524"/>
      <c r="R353" s="39"/>
      <c r="S353" s="39"/>
      <c r="T353" s="39"/>
      <c r="U353" s="39"/>
      <c r="W353" s="39"/>
      <c r="X353" s="39"/>
      <c r="Y353" s="39"/>
      <c r="Z353" s="39"/>
      <c r="AB353" s="39"/>
      <c r="AC353" s="39"/>
      <c r="AD353" s="39"/>
      <c r="AE353" s="39"/>
      <c r="AG353" s="39"/>
      <c r="AH353" s="39"/>
      <c r="AI353" s="39"/>
      <c r="AJ353" s="39"/>
      <c r="AL353" s="39"/>
      <c r="AM353" s="39"/>
      <c r="AN353" s="39"/>
      <c r="AO353" s="39"/>
      <c r="AQ353" s="39"/>
      <c r="AR353" s="39"/>
      <c r="AS353" s="39"/>
      <c r="AT353" s="39"/>
      <c r="AV353" s="39"/>
      <c r="AW353" s="39"/>
      <c r="AX353" s="39"/>
      <c r="AY353" s="39"/>
      <c r="AZ353" s="39"/>
      <c r="BA353" s="39"/>
      <c r="BB353" s="39"/>
      <c r="BC353" s="39"/>
      <c r="BD353" s="39"/>
      <c r="BE353" s="39"/>
      <c r="BF353" s="39"/>
      <c r="BG353" s="39"/>
      <c r="BH353" s="39"/>
      <c r="BI353" s="39"/>
      <c r="BJ353" s="39"/>
      <c r="BK353" s="39"/>
      <c r="BL353" s="39"/>
      <c r="BM353" s="39"/>
      <c r="BN353" s="39"/>
      <c r="BO353" s="39"/>
      <c r="BP353" s="39"/>
      <c r="BQ353" s="39"/>
      <c r="BR353" s="39"/>
      <c r="BS353" s="39"/>
      <c r="BT353" s="9"/>
    </row>
    <row r="354" spans="1:72" s="22" customFormat="1">
      <c r="A354" s="277"/>
      <c r="B354" s="2"/>
      <c r="L354" s="524"/>
      <c r="M354" s="524"/>
      <c r="N354" s="524"/>
      <c r="O354" s="524"/>
      <c r="P354" s="524"/>
      <c r="R354" s="49"/>
      <c r="S354" s="49"/>
      <c r="T354" s="49"/>
      <c r="U354" s="49"/>
      <c r="W354" s="49"/>
      <c r="X354" s="49"/>
      <c r="Y354" s="49"/>
      <c r="Z354" s="49"/>
      <c r="AB354" s="49"/>
      <c r="AC354" s="49"/>
      <c r="AD354" s="49"/>
      <c r="AE354" s="49"/>
      <c r="AG354" s="49"/>
      <c r="AH354" s="49"/>
      <c r="AI354" s="49"/>
      <c r="AJ354" s="49"/>
      <c r="AL354" s="49"/>
      <c r="AM354" s="49"/>
      <c r="AN354" s="49"/>
      <c r="AO354" s="49"/>
      <c r="AQ354" s="49"/>
      <c r="AR354" s="49"/>
      <c r="AS354" s="49"/>
      <c r="AT354" s="49"/>
      <c r="AV354" s="49"/>
      <c r="AW354" s="49"/>
      <c r="AX354" s="49"/>
      <c r="AY354" s="49"/>
      <c r="AZ354" s="49"/>
      <c r="BA354" s="49"/>
      <c r="BB354" s="49"/>
      <c r="BC354" s="49"/>
      <c r="BD354" s="49"/>
      <c r="BE354" s="49"/>
      <c r="BF354" s="49"/>
      <c r="BG354" s="49"/>
      <c r="BH354" s="49"/>
      <c r="BI354" s="49"/>
      <c r="BJ354" s="49"/>
      <c r="BK354" s="49"/>
      <c r="BL354" s="49"/>
      <c r="BM354" s="49"/>
      <c r="BN354" s="49"/>
      <c r="BO354" s="49"/>
      <c r="BP354" s="49"/>
      <c r="BQ354" s="49"/>
      <c r="BR354" s="49"/>
      <c r="BS354" s="49"/>
      <c r="BT354" s="9"/>
    </row>
    <row r="355" spans="1:72" s="22" customFormat="1">
      <c r="A355" s="277"/>
      <c r="B355" s="2"/>
      <c r="L355" s="524"/>
      <c r="M355" s="524"/>
      <c r="N355" s="524"/>
      <c r="O355" s="524"/>
      <c r="P355" s="524"/>
      <c r="R355" s="39"/>
      <c r="S355" s="39"/>
      <c r="T355" s="39"/>
      <c r="U355" s="39"/>
      <c r="W355" s="39"/>
      <c r="X355" s="39"/>
      <c r="Y355" s="39"/>
      <c r="Z355" s="39"/>
      <c r="AB355" s="39"/>
      <c r="AC355" s="39"/>
      <c r="AD355" s="39"/>
      <c r="AE355" s="39"/>
      <c r="AG355" s="39"/>
      <c r="AH355" s="39"/>
      <c r="AI355" s="39"/>
      <c r="AJ355" s="39"/>
      <c r="AL355" s="39"/>
      <c r="AM355" s="39"/>
      <c r="AN355" s="39"/>
      <c r="AO355" s="39"/>
      <c r="AQ355" s="39"/>
      <c r="AR355" s="39"/>
      <c r="AS355" s="39"/>
      <c r="AT355" s="39"/>
      <c r="AV355" s="39"/>
      <c r="AW355" s="39"/>
      <c r="AX355" s="39"/>
      <c r="AY355" s="39"/>
      <c r="AZ355" s="39"/>
      <c r="BA355" s="39"/>
      <c r="BB355" s="39"/>
      <c r="BC355" s="39"/>
      <c r="BD355" s="39"/>
      <c r="BE355" s="39"/>
      <c r="BF355" s="39"/>
      <c r="BG355" s="39"/>
      <c r="BH355" s="39"/>
      <c r="BI355" s="39"/>
      <c r="BJ355" s="39"/>
      <c r="BK355" s="39"/>
      <c r="BL355" s="39"/>
      <c r="BM355" s="39"/>
      <c r="BN355" s="39"/>
      <c r="BO355" s="39"/>
      <c r="BP355" s="39"/>
      <c r="BQ355" s="39"/>
      <c r="BR355" s="39"/>
      <c r="BS355" s="39"/>
      <c r="BT355" s="9"/>
    </row>
    <row r="356" spans="1:72" s="22" customFormat="1">
      <c r="A356" s="277"/>
      <c r="B356" s="2"/>
      <c r="L356" s="524"/>
      <c r="M356" s="524"/>
      <c r="N356" s="524"/>
      <c r="O356" s="524"/>
      <c r="P356" s="524"/>
      <c r="R356" s="39"/>
      <c r="S356" s="39"/>
      <c r="T356" s="39"/>
      <c r="U356" s="39"/>
      <c r="W356" s="39"/>
      <c r="X356" s="39"/>
      <c r="Y356" s="39"/>
      <c r="Z356" s="39"/>
      <c r="AB356" s="39"/>
      <c r="AC356" s="39"/>
      <c r="AD356" s="39"/>
      <c r="AE356" s="39"/>
      <c r="AG356" s="39"/>
      <c r="AH356" s="39"/>
      <c r="AI356" s="39"/>
      <c r="AJ356" s="39"/>
      <c r="AL356" s="39"/>
      <c r="AM356" s="39"/>
      <c r="AN356" s="39"/>
      <c r="AO356" s="39"/>
      <c r="AQ356" s="39"/>
      <c r="AR356" s="39"/>
      <c r="AS356" s="39"/>
      <c r="AT356" s="39"/>
      <c r="AV356" s="39"/>
      <c r="AW356" s="39"/>
      <c r="AX356" s="39"/>
      <c r="AY356" s="39"/>
      <c r="AZ356" s="39"/>
      <c r="BA356" s="39"/>
      <c r="BB356" s="39"/>
      <c r="BC356" s="39"/>
      <c r="BD356" s="39"/>
      <c r="BE356" s="39"/>
      <c r="BF356" s="39"/>
      <c r="BG356" s="39"/>
      <c r="BH356" s="39"/>
      <c r="BI356" s="39"/>
      <c r="BJ356" s="39"/>
      <c r="BK356" s="39"/>
      <c r="BL356" s="39"/>
      <c r="BM356" s="39"/>
      <c r="BN356" s="39"/>
      <c r="BO356" s="39"/>
      <c r="BP356" s="39"/>
      <c r="BQ356" s="39"/>
      <c r="BR356" s="39"/>
      <c r="BS356" s="39"/>
      <c r="BT356" s="9"/>
    </row>
    <row r="357" spans="1:72" s="22" customFormat="1">
      <c r="A357" s="277"/>
      <c r="B357" s="2"/>
      <c r="L357" s="6"/>
      <c r="M357" s="6"/>
      <c r="N357" s="209"/>
      <c r="O357" s="209"/>
      <c r="P357" s="209"/>
      <c r="Q357" s="209"/>
      <c r="R357" s="209"/>
      <c r="S357" s="209"/>
      <c r="T357" s="209"/>
      <c r="U357" s="209"/>
      <c r="V357" s="209"/>
      <c r="W357" s="209"/>
      <c r="X357" s="209"/>
      <c r="Y357" s="209"/>
      <c r="Z357" s="209"/>
      <c r="AA357" s="209"/>
      <c r="AB357" s="209"/>
      <c r="AC357" s="209"/>
      <c r="AD357" s="209"/>
      <c r="AE357" s="209"/>
      <c r="AF357" s="209"/>
      <c r="AG357" s="209"/>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c r="BI357" s="209"/>
      <c r="BJ357" s="209"/>
      <c r="BK357" s="209"/>
      <c r="BL357" s="209"/>
      <c r="BM357" s="209"/>
      <c r="BN357" s="209"/>
      <c r="BO357" s="209"/>
      <c r="BP357" s="209"/>
      <c r="BQ357" s="209"/>
      <c r="BR357" s="209"/>
      <c r="BS357" s="209"/>
      <c r="BT357" s="9"/>
    </row>
    <row r="358" spans="1:72" s="22" customFormat="1">
      <c r="A358" s="277"/>
      <c r="B358" s="2"/>
      <c r="C358" s="42"/>
      <c r="D358" s="42"/>
      <c r="E358" s="42"/>
      <c r="F358" s="42"/>
      <c r="G358" s="42"/>
      <c r="H358" s="42"/>
      <c r="I358" s="42"/>
      <c r="J358" s="42"/>
      <c r="K358" s="231"/>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c r="BF358" s="42"/>
      <c r="BG358" s="42"/>
      <c r="BH358" s="42"/>
      <c r="BI358" s="42"/>
      <c r="BJ358" s="42"/>
      <c r="BK358" s="42"/>
      <c r="BL358" s="42"/>
      <c r="BM358" s="42"/>
      <c r="BN358" s="42"/>
      <c r="BO358" s="42"/>
      <c r="BP358" s="42"/>
      <c r="BQ358" s="42"/>
      <c r="BR358" s="42"/>
      <c r="BS358" s="42"/>
      <c r="BT358" s="9"/>
    </row>
    <row r="359" spans="1:72" s="22" customFormat="1">
      <c r="A359" s="277"/>
      <c r="B359" s="2"/>
      <c r="C359" s="42"/>
      <c r="D359" s="42"/>
      <c r="E359" s="42"/>
      <c r="F359" s="42"/>
      <c r="G359" s="42"/>
      <c r="H359" s="42"/>
      <c r="I359" s="42"/>
      <c r="J359" s="42"/>
      <c r="K359" s="231"/>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c r="BF359" s="42"/>
      <c r="BG359" s="42"/>
      <c r="BH359" s="42"/>
      <c r="BI359" s="42"/>
      <c r="BJ359" s="42"/>
      <c r="BK359" s="42"/>
      <c r="BL359" s="42"/>
      <c r="BM359" s="42"/>
      <c r="BN359" s="42"/>
      <c r="BO359" s="42"/>
      <c r="BP359" s="42"/>
      <c r="BQ359" s="42"/>
      <c r="BR359" s="42"/>
      <c r="BS359" s="42"/>
      <c r="BT359" s="9"/>
    </row>
    <row r="360" spans="1:72" s="1" customFormat="1">
      <c r="A360" s="277"/>
      <c r="B360" s="346" t="s">
        <v>520</v>
      </c>
      <c r="C360" s="350"/>
      <c r="D360" s="55"/>
      <c r="E360" s="55"/>
      <c r="F360" s="55"/>
      <c r="G360" s="55"/>
      <c r="H360" s="56"/>
      <c r="I360" s="56"/>
      <c r="J360" s="58"/>
      <c r="K360" s="57"/>
      <c r="L360" s="273"/>
      <c r="M360" s="273"/>
      <c r="N360" s="273"/>
      <c r="O360" s="273"/>
      <c r="P360" s="22"/>
      <c r="Q360" s="22"/>
      <c r="R360" s="22"/>
    </row>
    <row r="361" spans="1:72" s="1" customFormat="1">
      <c r="A361" s="277"/>
      <c r="B361" s="19" t="s">
        <v>322</v>
      </c>
      <c r="C361" s="351"/>
      <c r="D361" s="4"/>
      <c r="E361" s="4"/>
      <c r="F361" s="4"/>
      <c r="G361" s="4"/>
      <c r="H361" s="308"/>
      <c r="I361" s="308"/>
      <c r="J361" s="59"/>
      <c r="K361" s="101"/>
      <c r="L361" s="241"/>
      <c r="M361" s="241"/>
      <c r="N361" s="241"/>
      <c r="O361" s="241"/>
      <c r="P361" s="22"/>
      <c r="Q361" s="22"/>
      <c r="R361" s="22"/>
    </row>
    <row r="362" spans="1:72">
      <c r="A362" s="277"/>
      <c r="B362" s="19"/>
      <c r="C362" s="19"/>
      <c r="D362" s="19"/>
      <c r="E362" s="19"/>
      <c r="F362" s="19"/>
      <c r="G362" s="19"/>
      <c r="H362" s="15"/>
      <c r="I362" s="15"/>
      <c r="L362" s="241"/>
      <c r="M362" s="241"/>
      <c r="N362" s="241"/>
      <c r="O362" s="241"/>
      <c r="P362" s="22"/>
      <c r="Q362" s="22"/>
      <c r="R362" s="22"/>
    </row>
    <row r="363" spans="1:72">
      <c r="A363" s="277"/>
      <c r="B363" s="19"/>
      <c r="C363" s="4"/>
      <c r="D363" s="4"/>
      <c r="F363" s="4"/>
      <c r="G363" s="4"/>
      <c r="H363" s="308"/>
      <c r="I363" s="308"/>
      <c r="J363" s="74" t="s">
        <v>68</v>
      </c>
      <c r="K363" s="167"/>
      <c r="L363" s="241"/>
      <c r="M363" s="241"/>
      <c r="N363" s="241"/>
      <c r="O363" s="241"/>
      <c r="P363" s="22"/>
      <c r="Q363" s="22"/>
      <c r="R363" s="22"/>
    </row>
    <row r="364" spans="1:72">
      <c r="A364" s="277"/>
      <c r="B364" s="2"/>
      <c r="C364" s="60"/>
      <c r="D364" s="4"/>
      <c r="F364" s="4"/>
      <c r="G364" s="4"/>
      <c r="H364" s="308"/>
      <c r="I364" s="65" t="s">
        <v>927</v>
      </c>
      <c r="J364" s="66"/>
      <c r="K364" s="168"/>
      <c r="L364" s="241"/>
      <c r="M364" s="241"/>
      <c r="N364" s="241"/>
      <c r="O364" s="241"/>
      <c r="P364" s="22"/>
      <c r="Q364" s="22"/>
      <c r="R364" s="22"/>
    </row>
    <row r="365" spans="1:72" ht="34.5" customHeight="1">
      <c r="A365" s="369" t="s">
        <v>1031</v>
      </c>
      <c r="B365" s="2"/>
      <c r="C365" s="407" t="s">
        <v>323</v>
      </c>
      <c r="D365" s="534"/>
      <c r="E365" s="534"/>
      <c r="F365" s="534"/>
      <c r="G365" s="534"/>
      <c r="H365" s="463"/>
      <c r="I365" s="443" t="s">
        <v>521</v>
      </c>
      <c r="J365" s="180" t="s">
        <v>2274</v>
      </c>
      <c r="K365" s="251" t="str">
        <f t="shared" ref="K365:K393" si="5">IF(OR(COUNTIF(J365,"未確認")&gt;0,COUNTIF(J365,"*")&gt;0),"※","")</f>
        <v>※</v>
      </c>
      <c r="L365" s="241"/>
      <c r="M365" s="241"/>
      <c r="N365" s="241"/>
      <c r="O365" s="241"/>
      <c r="P365" s="22"/>
      <c r="Q365" s="22"/>
      <c r="R365" s="22"/>
    </row>
    <row r="366" spans="1:72" ht="34.5" customHeight="1">
      <c r="A366" s="369" t="s">
        <v>1034</v>
      </c>
      <c r="B366" s="2"/>
      <c r="C366" s="182"/>
      <c r="D366" s="484" t="s">
        <v>324</v>
      </c>
      <c r="E366" s="449" t="s">
        <v>325</v>
      </c>
      <c r="F366" s="449"/>
      <c r="G366" s="449"/>
      <c r="H366" s="449"/>
      <c r="I366" s="438"/>
      <c r="J366" s="180">
        <v>0</v>
      </c>
      <c r="K366" s="251" t="str">
        <f t="shared" si="5"/>
        <v/>
      </c>
      <c r="L366" s="241"/>
      <c r="M366" s="241"/>
      <c r="N366" s="241"/>
      <c r="O366" s="241"/>
      <c r="P366" s="22"/>
      <c r="Q366" s="22"/>
      <c r="R366" s="22"/>
    </row>
    <row r="367" spans="1:72" ht="34.5" customHeight="1">
      <c r="A367" s="369" t="s">
        <v>1036</v>
      </c>
      <c r="B367" s="2"/>
      <c r="C367" s="182"/>
      <c r="D367" s="538"/>
      <c r="E367" s="449" t="s">
        <v>326</v>
      </c>
      <c r="F367" s="451"/>
      <c r="G367" s="451"/>
      <c r="H367" s="451"/>
      <c r="I367" s="438"/>
      <c r="J367" s="180">
        <v>0</v>
      </c>
      <c r="K367" s="251" t="str">
        <f t="shared" si="5"/>
        <v/>
      </c>
      <c r="L367" s="241"/>
      <c r="M367" s="241"/>
      <c r="N367" s="241"/>
      <c r="O367" s="241"/>
      <c r="P367" s="22"/>
      <c r="Q367" s="22"/>
      <c r="R367" s="22"/>
    </row>
    <row r="368" spans="1:72" ht="34.5" customHeight="1">
      <c r="A368" s="369" t="s">
        <v>1037</v>
      </c>
      <c r="B368" s="2"/>
      <c r="C368" s="182"/>
      <c r="D368" s="538"/>
      <c r="E368" s="449" t="s">
        <v>327</v>
      </c>
      <c r="F368" s="451"/>
      <c r="G368" s="451"/>
      <c r="H368" s="451"/>
      <c r="I368" s="438"/>
      <c r="J368" s="180">
        <v>0</v>
      </c>
      <c r="K368" s="251" t="str">
        <f t="shared" si="5"/>
        <v/>
      </c>
      <c r="L368" s="241"/>
      <c r="M368" s="241"/>
      <c r="N368" s="241"/>
      <c r="O368" s="241"/>
      <c r="P368" s="22"/>
      <c r="Q368" s="22"/>
      <c r="R368" s="22"/>
    </row>
    <row r="369" spans="1:18" ht="34.5" customHeight="1">
      <c r="A369" s="369" t="s">
        <v>1038</v>
      </c>
      <c r="B369" s="2"/>
      <c r="C369" s="182"/>
      <c r="D369" s="538"/>
      <c r="E369" s="449" t="s">
        <v>328</v>
      </c>
      <c r="F369" s="451"/>
      <c r="G369" s="451"/>
      <c r="H369" s="451"/>
      <c r="I369" s="438"/>
      <c r="J369" s="180">
        <v>0</v>
      </c>
      <c r="K369" s="251" t="str">
        <f t="shared" si="5"/>
        <v/>
      </c>
      <c r="L369" s="241"/>
      <c r="M369" s="241"/>
      <c r="N369" s="241"/>
      <c r="O369" s="241"/>
      <c r="P369" s="22"/>
      <c r="Q369" s="22"/>
      <c r="R369" s="22"/>
    </row>
    <row r="370" spans="1:18" ht="34.5" customHeight="1">
      <c r="A370" s="369" t="s">
        <v>1039</v>
      </c>
      <c r="B370" s="2"/>
      <c r="C370" s="182"/>
      <c r="D370" s="538"/>
      <c r="E370" s="449" t="s">
        <v>329</v>
      </c>
      <c r="F370" s="451"/>
      <c r="G370" s="451"/>
      <c r="H370" s="451"/>
      <c r="I370" s="438"/>
      <c r="J370" s="180">
        <v>0</v>
      </c>
      <c r="K370" s="251" t="str">
        <f t="shared" si="5"/>
        <v/>
      </c>
      <c r="L370" s="241"/>
      <c r="M370" s="241"/>
      <c r="N370" s="241"/>
      <c r="O370" s="241"/>
      <c r="P370" s="22"/>
      <c r="Q370" s="22"/>
      <c r="R370" s="22"/>
    </row>
    <row r="371" spans="1:18" ht="34.5" customHeight="1">
      <c r="A371" s="369" t="s">
        <v>1041</v>
      </c>
      <c r="B371" s="2"/>
      <c r="C371" s="182"/>
      <c r="D371" s="538"/>
      <c r="E371" s="449" t="s">
        <v>330</v>
      </c>
      <c r="F371" s="451"/>
      <c r="G371" s="451"/>
      <c r="H371" s="451"/>
      <c r="I371" s="438"/>
      <c r="J371" s="180">
        <v>0</v>
      </c>
      <c r="K371" s="251" t="str">
        <f t="shared" si="5"/>
        <v/>
      </c>
      <c r="L371" s="241"/>
      <c r="M371" s="241"/>
      <c r="N371" s="241"/>
      <c r="O371" s="241"/>
      <c r="P371" s="22"/>
      <c r="Q371" s="22"/>
      <c r="R371" s="22"/>
    </row>
    <row r="372" spans="1:18" ht="34.5" customHeight="1">
      <c r="A372" s="369" t="s">
        <v>1042</v>
      </c>
      <c r="B372" s="2"/>
      <c r="C372" s="182"/>
      <c r="D372" s="538"/>
      <c r="E372" s="449" t="s">
        <v>331</v>
      </c>
      <c r="F372" s="451"/>
      <c r="G372" s="451"/>
      <c r="H372" s="451"/>
      <c r="I372" s="438"/>
      <c r="J372" s="180">
        <v>0</v>
      </c>
      <c r="K372" s="251" t="str">
        <f t="shared" si="5"/>
        <v/>
      </c>
      <c r="L372" s="241"/>
      <c r="M372" s="241"/>
      <c r="N372" s="241"/>
      <c r="O372" s="241"/>
      <c r="P372" s="22"/>
      <c r="Q372" s="22"/>
      <c r="R372" s="22"/>
    </row>
    <row r="373" spans="1:18" ht="34.5" customHeight="1">
      <c r="A373" s="369" t="s">
        <v>1043</v>
      </c>
      <c r="B373" s="2"/>
      <c r="C373" s="182"/>
      <c r="D373" s="538"/>
      <c r="E373" s="449" t="s">
        <v>332</v>
      </c>
      <c r="F373" s="451"/>
      <c r="G373" s="451"/>
      <c r="H373" s="451"/>
      <c r="I373" s="438"/>
      <c r="J373" s="180">
        <v>0</v>
      </c>
      <c r="K373" s="251" t="str">
        <f t="shared" si="5"/>
        <v/>
      </c>
      <c r="L373" s="241"/>
      <c r="M373" s="241"/>
      <c r="N373" s="241"/>
      <c r="O373" s="241"/>
      <c r="P373" s="22"/>
      <c r="Q373" s="22"/>
      <c r="R373" s="22"/>
    </row>
    <row r="374" spans="1:18" ht="34.5" customHeight="1">
      <c r="A374" s="369" t="s">
        <v>1044</v>
      </c>
      <c r="B374" s="2"/>
      <c r="C374" s="182"/>
      <c r="D374" s="538"/>
      <c r="E374" s="449" t="s">
        <v>333</v>
      </c>
      <c r="F374" s="451"/>
      <c r="G374" s="451"/>
      <c r="H374" s="451"/>
      <c r="I374" s="438"/>
      <c r="J374" s="180">
        <v>0</v>
      </c>
      <c r="K374" s="251" t="str">
        <f t="shared" si="5"/>
        <v/>
      </c>
      <c r="L374" s="241"/>
      <c r="M374" s="241"/>
      <c r="N374" s="241"/>
      <c r="O374" s="241"/>
      <c r="P374" s="22"/>
      <c r="Q374" s="22"/>
      <c r="R374" s="22"/>
    </row>
    <row r="375" spans="1:18" ht="34.5" customHeight="1">
      <c r="A375" s="369" t="s">
        <v>1046</v>
      </c>
      <c r="B375" s="2"/>
      <c r="C375" s="182"/>
      <c r="D375" s="538"/>
      <c r="E375" s="449" t="s">
        <v>334</v>
      </c>
      <c r="F375" s="451"/>
      <c r="G375" s="451"/>
      <c r="H375" s="451"/>
      <c r="I375" s="438"/>
      <c r="J375" s="180">
        <v>0</v>
      </c>
      <c r="K375" s="251" t="str">
        <f t="shared" si="5"/>
        <v/>
      </c>
      <c r="L375" s="241"/>
      <c r="M375" s="241"/>
      <c r="N375" s="241"/>
      <c r="O375" s="241"/>
      <c r="P375" s="22"/>
      <c r="Q375" s="22"/>
      <c r="R375" s="22"/>
    </row>
    <row r="376" spans="1:18" ht="34.5" customHeight="1">
      <c r="A376" s="369" t="s">
        <v>1047</v>
      </c>
      <c r="B376" s="2"/>
      <c r="C376" s="182"/>
      <c r="D376" s="538"/>
      <c r="E376" s="449" t="s">
        <v>335</v>
      </c>
      <c r="F376" s="451"/>
      <c r="G376" s="451"/>
      <c r="H376" s="451"/>
      <c r="I376" s="438"/>
      <c r="J376" s="180" t="s">
        <v>2275</v>
      </c>
      <c r="K376" s="251" t="str">
        <f t="shared" si="5"/>
        <v>※</v>
      </c>
      <c r="L376" s="241"/>
      <c r="M376" s="241"/>
      <c r="N376" s="241"/>
      <c r="O376" s="241"/>
      <c r="P376" s="22"/>
      <c r="Q376" s="22"/>
      <c r="R376" s="22"/>
    </row>
    <row r="377" spans="1:18" ht="34.5" customHeight="1">
      <c r="A377" s="369" t="s">
        <v>1049</v>
      </c>
      <c r="B377" s="2"/>
      <c r="C377" s="182"/>
      <c r="D377" s="539"/>
      <c r="E377" s="449" t="s">
        <v>336</v>
      </c>
      <c r="F377" s="451"/>
      <c r="G377" s="451"/>
      <c r="H377" s="451"/>
      <c r="I377" s="439"/>
      <c r="J377" s="180">
        <v>0</v>
      </c>
      <c r="K377" s="251" t="str">
        <f t="shared" si="5"/>
        <v/>
      </c>
      <c r="L377" s="241"/>
      <c r="M377" s="241"/>
      <c r="N377" s="241"/>
      <c r="O377" s="241"/>
      <c r="P377" s="22"/>
      <c r="Q377" s="22"/>
      <c r="R377" s="22"/>
    </row>
    <row r="378" spans="1:18" ht="34.5" customHeight="1">
      <c r="A378" s="369" t="s">
        <v>1050</v>
      </c>
      <c r="B378" s="146"/>
      <c r="C378" s="407" t="s">
        <v>625</v>
      </c>
      <c r="D378" s="534"/>
      <c r="E378" s="534"/>
      <c r="F378" s="534"/>
      <c r="G378" s="534"/>
      <c r="H378" s="463"/>
      <c r="I378" s="443" t="s">
        <v>338</v>
      </c>
      <c r="J378" s="180"/>
      <c r="K378" s="251" t="str">
        <f t="shared" si="5"/>
        <v/>
      </c>
      <c r="L378" s="241"/>
      <c r="M378" s="241"/>
      <c r="N378" s="241"/>
      <c r="O378" s="241"/>
      <c r="P378" s="22"/>
      <c r="Q378" s="22"/>
      <c r="R378" s="22"/>
    </row>
    <row r="379" spans="1:18" ht="34.5" customHeight="1">
      <c r="A379" s="369" t="s">
        <v>1053</v>
      </c>
      <c r="B379" s="2"/>
      <c r="C379" s="182"/>
      <c r="D379" s="484" t="s">
        <v>324</v>
      </c>
      <c r="E379" s="449" t="s">
        <v>325</v>
      </c>
      <c r="F379" s="451"/>
      <c r="G379" s="451"/>
      <c r="H379" s="451"/>
      <c r="I379" s="438"/>
      <c r="J379" s="180"/>
      <c r="K379" s="251" t="str">
        <f t="shared" si="5"/>
        <v/>
      </c>
      <c r="L379" s="241"/>
      <c r="M379" s="241"/>
      <c r="N379" s="241"/>
      <c r="O379" s="241"/>
      <c r="P379" s="22"/>
      <c r="Q379" s="22"/>
      <c r="R379" s="22"/>
    </row>
    <row r="380" spans="1:18" ht="34.5" customHeight="1">
      <c r="A380" s="369" t="s">
        <v>1054</v>
      </c>
      <c r="B380" s="2"/>
      <c r="C380" s="182"/>
      <c r="D380" s="538"/>
      <c r="E380" s="449" t="s">
        <v>326</v>
      </c>
      <c r="F380" s="451"/>
      <c r="G380" s="451"/>
      <c r="H380" s="451"/>
      <c r="I380" s="438"/>
      <c r="J380" s="180"/>
      <c r="K380" s="251" t="str">
        <f t="shared" si="5"/>
        <v/>
      </c>
      <c r="L380" s="241"/>
      <c r="M380" s="241"/>
      <c r="N380" s="241"/>
      <c r="O380" s="241"/>
      <c r="P380" s="22"/>
      <c r="Q380" s="22"/>
      <c r="R380" s="22"/>
    </row>
    <row r="381" spans="1:18" ht="34.5" customHeight="1">
      <c r="A381" s="369" t="s">
        <v>1055</v>
      </c>
      <c r="B381" s="2"/>
      <c r="C381" s="182"/>
      <c r="D381" s="538"/>
      <c r="E381" s="449" t="s">
        <v>327</v>
      </c>
      <c r="F381" s="451"/>
      <c r="G381" s="451"/>
      <c r="H381" s="451"/>
      <c r="I381" s="438"/>
      <c r="J381" s="180"/>
      <c r="K381" s="251" t="str">
        <f t="shared" si="5"/>
        <v/>
      </c>
      <c r="L381" s="241"/>
      <c r="M381" s="241"/>
      <c r="N381" s="241"/>
      <c r="O381" s="241"/>
      <c r="P381" s="22"/>
      <c r="Q381" s="22"/>
      <c r="R381" s="22"/>
    </row>
    <row r="382" spans="1:18" ht="34.5" customHeight="1">
      <c r="A382" s="369" t="s">
        <v>1056</v>
      </c>
      <c r="B382" s="2"/>
      <c r="C382" s="182"/>
      <c r="D382" s="538"/>
      <c r="E382" s="449" t="s">
        <v>328</v>
      </c>
      <c r="F382" s="451"/>
      <c r="G382" s="451"/>
      <c r="H382" s="451"/>
      <c r="I382" s="438"/>
      <c r="J382" s="180"/>
      <c r="K382" s="251" t="str">
        <f t="shared" si="5"/>
        <v/>
      </c>
      <c r="L382" s="241"/>
      <c r="M382" s="241"/>
      <c r="N382" s="241"/>
      <c r="O382" s="241"/>
      <c r="P382" s="22"/>
      <c r="Q382" s="22"/>
      <c r="R382" s="22"/>
    </row>
    <row r="383" spans="1:18" ht="34.5" customHeight="1">
      <c r="A383" s="369" t="s">
        <v>1057</v>
      </c>
      <c r="B383" s="2"/>
      <c r="C383" s="182"/>
      <c r="D383" s="538"/>
      <c r="E383" s="449" t="s">
        <v>329</v>
      </c>
      <c r="F383" s="451"/>
      <c r="G383" s="451"/>
      <c r="H383" s="451"/>
      <c r="I383" s="438"/>
      <c r="J383" s="180"/>
      <c r="K383" s="251" t="str">
        <f t="shared" si="5"/>
        <v/>
      </c>
      <c r="L383" s="241"/>
      <c r="M383" s="241"/>
      <c r="N383" s="241"/>
      <c r="O383" s="241"/>
      <c r="P383" s="22"/>
      <c r="Q383" s="22"/>
      <c r="R383" s="22"/>
    </row>
    <row r="384" spans="1:18" ht="34.5" customHeight="1">
      <c r="A384" s="369" t="s">
        <v>1058</v>
      </c>
      <c r="B384" s="2"/>
      <c r="C384" s="182"/>
      <c r="D384" s="538"/>
      <c r="E384" s="449" t="s">
        <v>330</v>
      </c>
      <c r="F384" s="451"/>
      <c r="G384" s="451"/>
      <c r="H384" s="451"/>
      <c r="I384" s="438"/>
      <c r="J384" s="180"/>
      <c r="K384" s="251" t="str">
        <f t="shared" si="5"/>
        <v/>
      </c>
      <c r="L384" s="241"/>
      <c r="M384" s="241"/>
      <c r="N384" s="241"/>
      <c r="O384" s="241"/>
      <c r="P384" s="22"/>
      <c r="Q384" s="22"/>
      <c r="R384" s="22"/>
    </row>
    <row r="385" spans="1:18" ht="34.5" customHeight="1">
      <c r="A385" s="369" t="s">
        <v>1059</v>
      </c>
      <c r="B385" s="2"/>
      <c r="C385" s="182"/>
      <c r="D385" s="538"/>
      <c r="E385" s="449" t="s">
        <v>331</v>
      </c>
      <c r="F385" s="451"/>
      <c r="G385" s="451"/>
      <c r="H385" s="451"/>
      <c r="I385" s="438"/>
      <c r="J385" s="180"/>
      <c r="K385" s="251" t="str">
        <f t="shared" si="5"/>
        <v/>
      </c>
      <c r="L385" s="241"/>
      <c r="M385" s="241"/>
      <c r="N385" s="241"/>
      <c r="O385" s="241"/>
      <c r="P385" s="22"/>
      <c r="Q385" s="22"/>
      <c r="R385" s="22"/>
    </row>
    <row r="386" spans="1:18" ht="34.5" customHeight="1">
      <c r="A386" s="369" t="s">
        <v>1060</v>
      </c>
      <c r="B386" s="2"/>
      <c r="C386" s="182"/>
      <c r="D386" s="538"/>
      <c r="E386" s="449" t="s">
        <v>332</v>
      </c>
      <c r="F386" s="451"/>
      <c r="G386" s="451"/>
      <c r="H386" s="451"/>
      <c r="I386" s="438"/>
      <c r="J386" s="180"/>
      <c r="K386" s="251" t="str">
        <f t="shared" si="5"/>
        <v/>
      </c>
      <c r="L386" s="241"/>
      <c r="M386" s="241"/>
      <c r="N386" s="241"/>
      <c r="O386" s="241"/>
      <c r="P386" s="22"/>
      <c r="Q386" s="22"/>
      <c r="R386" s="22"/>
    </row>
    <row r="387" spans="1:18" ht="34.5" customHeight="1">
      <c r="A387" s="369" t="s">
        <v>1061</v>
      </c>
      <c r="B387" s="2"/>
      <c r="C387" s="182"/>
      <c r="D387" s="538"/>
      <c r="E387" s="449" t="s">
        <v>333</v>
      </c>
      <c r="F387" s="451"/>
      <c r="G387" s="451"/>
      <c r="H387" s="451"/>
      <c r="I387" s="438"/>
      <c r="J387" s="180"/>
      <c r="K387" s="251" t="str">
        <f t="shared" si="5"/>
        <v/>
      </c>
      <c r="L387" s="241"/>
      <c r="M387" s="241"/>
      <c r="N387" s="241"/>
      <c r="O387" s="241"/>
      <c r="P387" s="22"/>
      <c r="Q387" s="22"/>
      <c r="R387" s="22"/>
    </row>
    <row r="388" spans="1:18" ht="34.5" customHeight="1">
      <c r="A388" s="369" t="s">
        <v>1062</v>
      </c>
      <c r="B388" s="2"/>
      <c r="C388" s="182"/>
      <c r="D388" s="538"/>
      <c r="E388" s="449" t="s">
        <v>334</v>
      </c>
      <c r="F388" s="451"/>
      <c r="G388" s="451"/>
      <c r="H388" s="451"/>
      <c r="I388" s="438"/>
      <c r="J388" s="180"/>
      <c r="K388" s="251" t="str">
        <f t="shared" si="5"/>
        <v/>
      </c>
      <c r="L388" s="241"/>
      <c r="M388" s="241"/>
      <c r="N388" s="241"/>
      <c r="O388" s="241"/>
      <c r="P388" s="22"/>
      <c r="Q388" s="22"/>
      <c r="R388" s="22"/>
    </row>
    <row r="389" spans="1:18" ht="34.5" customHeight="1">
      <c r="A389" s="369" t="s">
        <v>1063</v>
      </c>
      <c r="B389" s="2"/>
      <c r="C389" s="182"/>
      <c r="D389" s="538"/>
      <c r="E389" s="449" t="s">
        <v>335</v>
      </c>
      <c r="F389" s="451"/>
      <c r="G389" s="451"/>
      <c r="H389" s="451"/>
      <c r="I389" s="438"/>
      <c r="J389" s="180"/>
      <c r="K389" s="251" t="str">
        <f t="shared" si="5"/>
        <v/>
      </c>
      <c r="L389" s="241"/>
      <c r="M389" s="241"/>
      <c r="N389" s="241"/>
      <c r="O389" s="241"/>
      <c r="P389" s="22"/>
      <c r="Q389" s="22"/>
      <c r="R389" s="22"/>
    </row>
    <row r="390" spans="1:18" ht="34.5" customHeight="1">
      <c r="A390" s="369" t="s">
        <v>1064</v>
      </c>
      <c r="B390" s="2"/>
      <c r="C390" s="182"/>
      <c r="D390" s="539"/>
      <c r="E390" s="449" t="s">
        <v>336</v>
      </c>
      <c r="F390" s="451"/>
      <c r="G390" s="451"/>
      <c r="H390" s="451"/>
      <c r="I390" s="439"/>
      <c r="J390" s="180"/>
      <c r="K390" s="251" t="str">
        <f t="shared" si="5"/>
        <v/>
      </c>
      <c r="L390" s="241"/>
      <c r="M390" s="241"/>
      <c r="N390" s="241"/>
      <c r="O390" s="241"/>
      <c r="P390" s="22"/>
      <c r="Q390" s="22"/>
      <c r="R390" s="22"/>
    </row>
    <row r="391" spans="1:18" ht="56.1" customHeight="1">
      <c r="A391" s="369" t="s">
        <v>1065</v>
      </c>
      <c r="B391" s="146"/>
      <c r="C391" s="404" t="s">
        <v>340</v>
      </c>
      <c r="D391" s="405"/>
      <c r="E391" s="405"/>
      <c r="F391" s="405"/>
      <c r="G391" s="405"/>
      <c r="H391" s="406"/>
      <c r="I391" s="116" t="s">
        <v>341</v>
      </c>
      <c r="J391" s="180"/>
      <c r="K391" s="251" t="str">
        <f t="shared" si="5"/>
        <v/>
      </c>
      <c r="L391" s="241"/>
      <c r="M391" s="241"/>
      <c r="N391" s="241"/>
      <c r="O391" s="241"/>
      <c r="P391" s="22"/>
      <c r="Q391" s="22"/>
      <c r="R391" s="22"/>
    </row>
    <row r="392" spans="1:18" ht="70.150000000000006" customHeight="1">
      <c r="A392" s="369" t="s">
        <v>1067</v>
      </c>
      <c r="B392" s="146"/>
      <c r="C392" s="404" t="s">
        <v>342</v>
      </c>
      <c r="D392" s="405"/>
      <c r="E392" s="405"/>
      <c r="F392" s="405"/>
      <c r="G392" s="405"/>
      <c r="H392" s="406"/>
      <c r="I392" s="116" t="s">
        <v>343</v>
      </c>
      <c r="J392" s="180"/>
      <c r="K392" s="251" t="str">
        <f t="shared" si="5"/>
        <v/>
      </c>
      <c r="L392" s="241"/>
      <c r="M392" s="241"/>
      <c r="N392" s="241"/>
      <c r="O392" s="241"/>
      <c r="P392" s="22"/>
      <c r="Q392" s="22"/>
      <c r="R392" s="22"/>
    </row>
    <row r="393" spans="1:18" ht="70.150000000000006" customHeight="1">
      <c r="A393" s="369" t="s">
        <v>1069</v>
      </c>
      <c r="B393" s="146"/>
      <c r="C393" s="404" t="s">
        <v>344</v>
      </c>
      <c r="D393" s="405"/>
      <c r="E393" s="405"/>
      <c r="F393" s="405"/>
      <c r="G393" s="405"/>
      <c r="H393" s="406"/>
      <c r="I393" s="116" t="s">
        <v>345</v>
      </c>
      <c r="J393" s="180"/>
      <c r="K393" s="251" t="str">
        <f t="shared" si="5"/>
        <v/>
      </c>
      <c r="L393" s="241"/>
      <c r="M393" s="241"/>
      <c r="N393" s="241"/>
      <c r="O393" s="241"/>
      <c r="P393" s="22"/>
      <c r="Q393" s="22"/>
      <c r="R393" s="22"/>
    </row>
    <row r="394" spans="1:18" s="1" customFormat="1">
      <c r="A394" s="277"/>
      <c r="B394" s="19"/>
      <c r="C394" s="19"/>
      <c r="D394" s="19"/>
      <c r="E394" s="19"/>
      <c r="F394" s="19"/>
      <c r="G394" s="19"/>
      <c r="H394" s="15"/>
      <c r="I394" s="15"/>
      <c r="J394" s="87"/>
      <c r="K394" s="89"/>
      <c r="L394" s="241"/>
      <c r="M394" s="241"/>
      <c r="N394" s="241"/>
      <c r="O394" s="241"/>
      <c r="P394" s="22"/>
      <c r="Q394" s="22"/>
      <c r="R394" s="22"/>
    </row>
    <row r="395" spans="1:18" s="82" customFormat="1">
      <c r="A395" s="277"/>
      <c r="B395" s="83"/>
      <c r="C395" s="60"/>
      <c r="D395" s="60"/>
      <c r="E395" s="60"/>
      <c r="F395" s="60"/>
      <c r="G395" s="60"/>
      <c r="H395" s="90"/>
      <c r="I395" s="90"/>
      <c r="J395" s="87"/>
      <c r="K395" s="89"/>
      <c r="L395" s="241"/>
      <c r="M395" s="241"/>
      <c r="N395" s="241"/>
      <c r="O395" s="241"/>
      <c r="P395" s="22"/>
      <c r="Q395" s="22"/>
      <c r="R395" s="22"/>
    </row>
    <row r="396" spans="1:18">
      <c r="A396" s="277"/>
      <c r="B396" s="183"/>
      <c r="C396" s="4"/>
      <c r="D396" s="4"/>
      <c r="F396" s="4"/>
      <c r="G396" s="4"/>
      <c r="H396" s="308"/>
      <c r="I396" s="308"/>
      <c r="J396" s="59"/>
      <c r="K396" s="101"/>
      <c r="L396" s="241"/>
      <c r="M396" s="241"/>
      <c r="N396" s="241"/>
      <c r="O396" s="241"/>
      <c r="P396" s="22"/>
      <c r="Q396" s="22"/>
      <c r="R396" s="22"/>
    </row>
    <row r="397" spans="1:18">
      <c r="A397" s="277"/>
      <c r="B397" s="19" t="s">
        <v>346</v>
      </c>
      <c r="C397" s="44"/>
      <c r="D397" s="44"/>
      <c r="E397" s="44"/>
      <c r="F397" s="44"/>
      <c r="G397" s="44"/>
      <c r="H397" s="15"/>
      <c r="I397" s="15"/>
      <c r="J397" s="59"/>
      <c r="K397" s="101"/>
      <c r="L397" s="241"/>
      <c r="M397" s="241"/>
      <c r="N397" s="241"/>
      <c r="O397" s="241"/>
      <c r="P397" s="22"/>
      <c r="Q397" s="22"/>
      <c r="R397" s="22"/>
    </row>
    <row r="398" spans="1:18">
      <c r="A398" s="277"/>
      <c r="B398" s="19"/>
      <c r="C398" s="19"/>
      <c r="D398" s="19"/>
      <c r="E398" s="19"/>
      <c r="F398" s="19"/>
      <c r="G398" s="19"/>
      <c r="H398" s="15"/>
      <c r="I398" s="15"/>
      <c r="L398" s="241"/>
      <c r="M398" s="241"/>
      <c r="N398" s="241"/>
      <c r="O398" s="241"/>
      <c r="P398" s="22"/>
      <c r="Q398" s="22"/>
      <c r="R398" s="22"/>
    </row>
    <row r="399" spans="1:18">
      <c r="A399" s="277"/>
      <c r="B399" s="19"/>
      <c r="C399" s="19" t="s">
        <v>347</v>
      </c>
      <c r="D399" s="4"/>
      <c r="F399" s="4"/>
      <c r="G399" s="4"/>
      <c r="H399" s="308"/>
      <c r="I399" s="308"/>
      <c r="J399" s="74" t="s">
        <v>68</v>
      </c>
      <c r="K399" s="167"/>
      <c r="L399" s="241"/>
      <c r="M399" s="241"/>
      <c r="N399" s="241"/>
      <c r="O399" s="241"/>
      <c r="P399" s="22"/>
      <c r="Q399" s="22"/>
      <c r="R399" s="22"/>
    </row>
    <row r="400" spans="1:18">
      <c r="A400" s="277"/>
      <c r="B400" s="2"/>
      <c r="C400" s="498"/>
      <c r="D400" s="499"/>
      <c r="E400" s="499"/>
      <c r="F400" s="499"/>
      <c r="G400" s="277"/>
      <c r="H400" s="308"/>
      <c r="I400" s="65" t="s">
        <v>69</v>
      </c>
      <c r="J400" s="66"/>
      <c r="K400" s="168"/>
      <c r="L400" s="241"/>
      <c r="M400" s="241"/>
      <c r="N400" s="241"/>
      <c r="O400" s="241"/>
      <c r="P400" s="22"/>
      <c r="Q400" s="22"/>
      <c r="R400" s="22"/>
    </row>
    <row r="401" spans="1:18" ht="42" customHeight="1">
      <c r="A401" s="369" t="s">
        <v>1073</v>
      </c>
      <c r="B401" s="2"/>
      <c r="C401" s="404" t="s">
        <v>348</v>
      </c>
      <c r="D401" s="405"/>
      <c r="E401" s="405"/>
      <c r="F401" s="405"/>
      <c r="G401" s="405"/>
      <c r="H401" s="406"/>
      <c r="I401" s="325" t="s">
        <v>2276</v>
      </c>
      <c r="J401" s="180"/>
      <c r="K401" s="251" t="str">
        <f t="shared" ref="K401:K408" si="6">IF(OR(COUNTIF(J401,"未確認")&gt;0,COUNTIF(J401,"*")&gt;0),"※","")</f>
        <v/>
      </c>
      <c r="L401" s="241"/>
      <c r="M401" s="241"/>
      <c r="N401" s="241"/>
      <c r="O401" s="241"/>
      <c r="P401" s="22"/>
      <c r="Q401" s="22"/>
      <c r="R401" s="22"/>
    </row>
    <row r="402" spans="1:18" ht="84" customHeight="1">
      <c r="A402" s="369" t="s">
        <v>1075</v>
      </c>
      <c r="B402" s="184"/>
      <c r="C402" s="404" t="s">
        <v>349</v>
      </c>
      <c r="D402" s="535"/>
      <c r="E402" s="535"/>
      <c r="F402" s="535"/>
      <c r="G402" s="535"/>
      <c r="H402" s="536"/>
      <c r="I402" s="116" t="s">
        <v>1913</v>
      </c>
      <c r="J402" s="180" t="s">
        <v>648</v>
      </c>
      <c r="K402" s="251" t="str">
        <f t="shared" si="6"/>
        <v>※</v>
      </c>
      <c r="L402" s="241"/>
      <c r="M402" s="241"/>
      <c r="N402" s="241"/>
      <c r="O402" s="241"/>
      <c r="P402" s="22"/>
      <c r="Q402" s="22"/>
      <c r="R402" s="22"/>
    </row>
    <row r="403" spans="1:18" ht="56.1" customHeight="1">
      <c r="A403" s="369" t="s">
        <v>1077</v>
      </c>
      <c r="B403" s="184"/>
      <c r="C403" s="404" t="s">
        <v>350</v>
      </c>
      <c r="D403" s="535"/>
      <c r="E403" s="535"/>
      <c r="F403" s="535"/>
      <c r="G403" s="535"/>
      <c r="H403" s="536"/>
      <c r="I403" s="116" t="s">
        <v>1078</v>
      </c>
      <c r="J403" s="180"/>
      <c r="K403" s="251" t="str">
        <f t="shared" si="6"/>
        <v/>
      </c>
      <c r="L403" s="241"/>
      <c r="M403" s="241"/>
      <c r="N403" s="241"/>
      <c r="O403" s="241"/>
      <c r="P403" s="22"/>
      <c r="Q403" s="22"/>
      <c r="R403" s="22"/>
    </row>
    <row r="404" spans="1:18" ht="56.1" customHeight="1">
      <c r="A404" s="369" t="s">
        <v>1079</v>
      </c>
      <c r="B404" s="184"/>
      <c r="C404" s="404" t="s">
        <v>351</v>
      </c>
      <c r="D404" s="535"/>
      <c r="E404" s="535"/>
      <c r="F404" s="535"/>
      <c r="G404" s="535"/>
      <c r="H404" s="536"/>
      <c r="I404" s="116" t="s">
        <v>1493</v>
      </c>
      <c r="J404" s="180"/>
      <c r="K404" s="251" t="str">
        <f t="shared" si="6"/>
        <v/>
      </c>
      <c r="L404" s="241"/>
      <c r="M404" s="241"/>
      <c r="N404" s="241"/>
      <c r="O404" s="241"/>
      <c r="P404" s="22"/>
      <c r="Q404" s="22"/>
      <c r="R404" s="22"/>
    </row>
    <row r="405" spans="1:18" ht="117">
      <c r="A405" s="369" t="s">
        <v>1081</v>
      </c>
      <c r="B405" s="184"/>
      <c r="C405" s="404" t="s">
        <v>352</v>
      </c>
      <c r="D405" s="535"/>
      <c r="E405" s="535"/>
      <c r="F405" s="535"/>
      <c r="G405" s="535"/>
      <c r="H405" s="536"/>
      <c r="I405" s="116" t="s">
        <v>2277</v>
      </c>
      <c r="J405" s="180"/>
      <c r="K405" s="251" t="str">
        <f t="shared" si="6"/>
        <v/>
      </c>
      <c r="L405" s="241"/>
      <c r="M405" s="241"/>
      <c r="N405" s="241"/>
      <c r="O405" s="241"/>
      <c r="P405" s="22"/>
      <c r="Q405" s="22"/>
      <c r="R405" s="22"/>
    </row>
    <row r="406" spans="1:18" s="112" customFormat="1" ht="98.1" customHeight="1">
      <c r="A406" s="369" t="s">
        <v>1083</v>
      </c>
      <c r="B406" s="184"/>
      <c r="C406" s="404" t="s">
        <v>626</v>
      </c>
      <c r="D406" s="540"/>
      <c r="E406" s="540"/>
      <c r="F406" s="540"/>
      <c r="G406" s="540"/>
      <c r="H406" s="541"/>
      <c r="I406" s="116" t="s">
        <v>627</v>
      </c>
      <c r="J406" s="180"/>
      <c r="K406" s="251" t="str">
        <f t="shared" si="6"/>
        <v/>
      </c>
      <c r="L406" s="241"/>
      <c r="M406" s="241"/>
      <c r="N406" s="241"/>
      <c r="O406" s="241"/>
      <c r="P406" s="22"/>
      <c r="Q406" s="22"/>
      <c r="R406" s="22"/>
    </row>
    <row r="407" spans="1:18" s="112" customFormat="1" ht="70.150000000000006" customHeight="1">
      <c r="A407" s="369" t="s">
        <v>1085</v>
      </c>
      <c r="B407" s="184"/>
      <c r="C407" s="404" t="s">
        <v>354</v>
      </c>
      <c r="D407" s="535"/>
      <c r="E407" s="535"/>
      <c r="F407" s="535"/>
      <c r="G407" s="535"/>
      <c r="H407" s="536"/>
      <c r="I407" s="116" t="s">
        <v>355</v>
      </c>
      <c r="J407" s="180"/>
      <c r="K407" s="251" t="str">
        <f t="shared" si="6"/>
        <v/>
      </c>
      <c r="L407" s="241"/>
      <c r="M407" s="241"/>
      <c r="N407" s="241"/>
      <c r="O407" s="241"/>
      <c r="P407" s="22"/>
      <c r="Q407" s="22"/>
      <c r="R407" s="22"/>
    </row>
    <row r="408" spans="1:18" s="112" customFormat="1" ht="84" customHeight="1">
      <c r="A408" s="369" t="s">
        <v>1087</v>
      </c>
      <c r="B408" s="184"/>
      <c r="C408" s="404" t="s">
        <v>356</v>
      </c>
      <c r="D408" s="535"/>
      <c r="E408" s="535"/>
      <c r="F408" s="535"/>
      <c r="G408" s="535"/>
      <c r="H408" s="536"/>
      <c r="I408" s="116" t="s">
        <v>357</v>
      </c>
      <c r="J408" s="180"/>
      <c r="K408" s="251" t="str">
        <f t="shared" si="6"/>
        <v/>
      </c>
      <c r="L408" s="241"/>
      <c r="M408" s="241"/>
      <c r="N408" s="241"/>
      <c r="O408" s="241"/>
      <c r="P408" s="22"/>
      <c r="Q408" s="22"/>
      <c r="R408" s="22"/>
    </row>
    <row r="409" spans="1:18" s="1" customFormat="1">
      <c r="A409" s="277"/>
      <c r="B409" s="19"/>
      <c r="C409" s="19"/>
      <c r="D409" s="19"/>
      <c r="E409" s="19"/>
      <c r="F409" s="19"/>
      <c r="G409" s="19"/>
      <c r="H409" s="15"/>
      <c r="I409" s="15"/>
      <c r="J409" s="87"/>
      <c r="K409" s="89"/>
      <c r="L409" s="241"/>
      <c r="M409" s="241"/>
      <c r="N409" s="241"/>
      <c r="O409" s="241"/>
      <c r="P409" s="22"/>
      <c r="Q409" s="22"/>
      <c r="R409" s="22"/>
    </row>
    <row r="410" spans="1:18" s="1" customFormat="1">
      <c r="A410" s="277"/>
      <c r="B410" s="19"/>
      <c r="C410" s="19"/>
      <c r="D410" s="19"/>
      <c r="E410" s="19"/>
      <c r="F410" s="19"/>
      <c r="G410" s="19"/>
      <c r="H410" s="15"/>
      <c r="I410" s="15"/>
      <c r="J410" s="87"/>
      <c r="K410" s="89"/>
      <c r="L410" s="241"/>
      <c r="M410" s="241"/>
      <c r="N410" s="241"/>
      <c r="O410" s="241"/>
      <c r="P410" s="22"/>
      <c r="Q410" s="22"/>
      <c r="R410" s="22"/>
    </row>
    <row r="411" spans="1:18">
      <c r="A411" s="277"/>
      <c r="B411" s="19"/>
      <c r="C411" s="19"/>
      <c r="D411" s="19"/>
      <c r="E411" s="19"/>
      <c r="F411" s="19"/>
      <c r="G411" s="19"/>
      <c r="H411" s="15"/>
      <c r="I411" s="15"/>
      <c r="L411" s="241"/>
      <c r="M411" s="241"/>
      <c r="N411" s="241"/>
      <c r="O411" s="241"/>
      <c r="P411" s="22"/>
      <c r="Q411" s="22"/>
      <c r="R411" s="22"/>
    </row>
    <row r="412" spans="1:18">
      <c r="A412" s="277"/>
      <c r="B412" s="19"/>
      <c r="C412" s="19" t="s">
        <v>2278</v>
      </c>
      <c r="D412" s="4"/>
      <c r="F412" s="4"/>
      <c r="G412" s="4"/>
      <c r="H412" s="308"/>
      <c r="I412" s="308"/>
      <c r="J412" s="74" t="s">
        <v>68</v>
      </c>
      <c r="K412" s="167"/>
      <c r="L412" s="241"/>
      <c r="M412" s="241"/>
      <c r="N412" s="241"/>
      <c r="O412" s="241"/>
      <c r="P412" s="22"/>
      <c r="Q412" s="22"/>
      <c r="R412" s="22"/>
    </row>
    <row r="413" spans="1:18">
      <c r="A413" s="277"/>
      <c r="B413" s="2"/>
      <c r="C413" s="498"/>
      <c r="D413" s="499"/>
      <c r="E413" s="499"/>
      <c r="F413" s="499"/>
      <c r="G413" s="44"/>
      <c r="H413" s="308"/>
      <c r="I413" s="65" t="s">
        <v>69</v>
      </c>
      <c r="J413" s="66"/>
      <c r="K413" s="168"/>
      <c r="L413" s="241"/>
      <c r="M413" s="241"/>
      <c r="N413" s="241"/>
      <c r="O413" s="241"/>
      <c r="P413" s="22"/>
      <c r="Q413" s="22"/>
      <c r="R413" s="22"/>
    </row>
    <row r="414" spans="1:18" s="108" customFormat="1" ht="78">
      <c r="A414" s="369" t="s">
        <v>1090</v>
      </c>
      <c r="B414" s="184"/>
      <c r="C414" s="500" t="s">
        <v>358</v>
      </c>
      <c r="D414" s="501"/>
      <c r="E414" s="501"/>
      <c r="F414" s="501"/>
      <c r="G414" s="501"/>
      <c r="H414" s="502"/>
      <c r="I414" s="116" t="s">
        <v>2159</v>
      </c>
      <c r="J414" s="180"/>
      <c r="K414" s="251" t="str">
        <f>IF(OR(COUNTIF(J414,"未確認")&gt;0,COUNTIF(J414,"*")&gt;0),"※","")</f>
        <v/>
      </c>
      <c r="L414" s="241"/>
      <c r="M414" s="241"/>
      <c r="N414" s="241"/>
      <c r="O414" s="241"/>
      <c r="P414" s="22"/>
      <c r="Q414" s="22"/>
      <c r="R414" s="22"/>
    </row>
    <row r="415" spans="1:18" s="108" customFormat="1" ht="78">
      <c r="A415" s="369"/>
      <c r="B415" s="184"/>
      <c r="C415" s="500" t="s">
        <v>1092</v>
      </c>
      <c r="D415" s="501"/>
      <c r="E415" s="501"/>
      <c r="F415" s="501"/>
      <c r="G415" s="501"/>
      <c r="H415" s="502"/>
      <c r="I415" s="116" t="s">
        <v>1093</v>
      </c>
      <c r="J415" s="180"/>
      <c r="K415" s="251" t="str">
        <f>IF(OR(COUNTIF(J415,"未確認")&gt;0,COUNTIF(J415,"*")&gt;0),"※","")</f>
        <v/>
      </c>
      <c r="L415" s="241"/>
      <c r="M415" s="241"/>
      <c r="N415" s="241"/>
      <c r="O415" s="241"/>
      <c r="P415" s="22"/>
      <c r="Q415" s="22"/>
      <c r="R415" s="22"/>
    </row>
    <row r="416" spans="1:18" s="108" customFormat="1" ht="97.5">
      <c r="A416" s="369" t="s">
        <v>1094</v>
      </c>
      <c r="B416" s="184"/>
      <c r="C416" s="500" t="s">
        <v>359</v>
      </c>
      <c r="D416" s="542"/>
      <c r="E416" s="542"/>
      <c r="F416" s="542"/>
      <c r="G416" s="542"/>
      <c r="H416" s="543"/>
      <c r="I416" s="116" t="s">
        <v>2279</v>
      </c>
      <c r="J416" s="180"/>
      <c r="K416" s="251" t="str">
        <f>IF(OR(COUNTIF(J416,"未確認")&gt;0,COUNTIF(J416,"*")&gt;0),"※","")</f>
        <v/>
      </c>
      <c r="L416" s="241"/>
      <c r="M416" s="241"/>
      <c r="N416" s="241"/>
      <c r="O416" s="241"/>
      <c r="P416" s="22"/>
      <c r="Q416" s="22"/>
      <c r="R416" s="22"/>
    </row>
    <row r="417" spans="1:18" s="1" customFormat="1">
      <c r="A417" s="277"/>
      <c r="B417" s="19"/>
      <c r="C417" s="19"/>
      <c r="D417" s="19"/>
      <c r="E417" s="19"/>
      <c r="F417" s="19"/>
      <c r="G417" s="19"/>
      <c r="H417" s="15"/>
      <c r="I417" s="15"/>
      <c r="J417" s="87"/>
      <c r="K417" s="89"/>
      <c r="L417" s="241"/>
      <c r="M417" s="241"/>
      <c r="N417" s="241"/>
      <c r="O417" s="241"/>
      <c r="P417" s="22"/>
      <c r="Q417" s="22"/>
      <c r="R417" s="22"/>
    </row>
    <row r="418" spans="1:18" s="1" customFormat="1">
      <c r="A418" s="277"/>
      <c r="B418" s="19"/>
      <c r="C418" s="19"/>
      <c r="D418" s="19"/>
      <c r="E418" s="19"/>
      <c r="F418" s="19"/>
      <c r="G418" s="19"/>
      <c r="H418" s="15"/>
      <c r="I418" s="15"/>
      <c r="J418" s="87"/>
      <c r="K418" s="89"/>
      <c r="L418" s="241"/>
      <c r="M418" s="241"/>
      <c r="N418" s="241"/>
      <c r="O418" s="241"/>
      <c r="P418" s="22"/>
      <c r="Q418" s="22"/>
      <c r="R418" s="22"/>
    </row>
    <row r="419" spans="1:18">
      <c r="A419" s="277"/>
      <c r="B419" s="19"/>
      <c r="C419" s="19"/>
      <c r="D419" s="19"/>
      <c r="E419" s="19"/>
      <c r="F419" s="19"/>
      <c r="G419" s="19"/>
      <c r="H419" s="15"/>
      <c r="I419" s="15"/>
      <c r="L419" s="241"/>
      <c r="M419" s="241"/>
      <c r="N419" s="241"/>
      <c r="O419" s="241"/>
      <c r="P419" s="22"/>
      <c r="Q419" s="22"/>
      <c r="R419" s="22"/>
    </row>
    <row r="420" spans="1:18">
      <c r="A420" s="277"/>
      <c r="B420" s="19"/>
      <c r="C420" s="19" t="s">
        <v>1096</v>
      </c>
      <c r="D420" s="4"/>
      <c r="F420" s="4"/>
      <c r="G420" s="4"/>
      <c r="H420" s="308"/>
      <c r="I420" s="308"/>
      <c r="J420" s="74" t="s">
        <v>68</v>
      </c>
      <c r="K420" s="167"/>
      <c r="L420" s="241"/>
      <c r="M420" s="241"/>
      <c r="N420" s="241"/>
      <c r="O420" s="241"/>
      <c r="P420" s="22"/>
      <c r="Q420" s="22"/>
      <c r="R420" s="22"/>
    </row>
    <row r="421" spans="1:18">
      <c r="A421" s="277"/>
      <c r="B421" s="2"/>
      <c r="C421" s="505"/>
      <c r="D421" s="505"/>
      <c r="E421" s="505"/>
      <c r="F421" s="505"/>
      <c r="G421" s="44"/>
      <c r="H421" s="308"/>
      <c r="I421" s="65" t="s">
        <v>1072</v>
      </c>
      <c r="J421" s="66"/>
      <c r="K421" s="168"/>
      <c r="L421" s="241"/>
      <c r="M421" s="241"/>
      <c r="N421" s="241"/>
      <c r="O421" s="241"/>
      <c r="P421" s="22"/>
      <c r="Q421" s="22"/>
      <c r="R421" s="22"/>
    </row>
    <row r="422" spans="1:18" s="108" customFormat="1" ht="97.5">
      <c r="A422" s="369" t="s">
        <v>1097</v>
      </c>
      <c r="B422" s="184"/>
      <c r="C422" s="500" t="s">
        <v>360</v>
      </c>
      <c r="D422" s="501"/>
      <c r="E422" s="501"/>
      <c r="F422" s="501"/>
      <c r="G422" s="501"/>
      <c r="H422" s="502"/>
      <c r="I422" s="116" t="s">
        <v>361</v>
      </c>
      <c r="J422" s="180"/>
      <c r="K422" s="251" t="str">
        <f>IF(OR(COUNTIF(J422,"未確認")&gt;0,COUNTIF(J422,"*")&gt;0),"※","")</f>
        <v/>
      </c>
      <c r="L422" s="241"/>
      <c r="M422" s="241"/>
      <c r="N422" s="241"/>
      <c r="O422" s="241"/>
      <c r="P422" s="22"/>
      <c r="Q422" s="22"/>
      <c r="R422" s="22"/>
    </row>
    <row r="423" spans="1:18" s="1" customFormat="1">
      <c r="A423" s="277"/>
      <c r="B423" s="19"/>
      <c r="C423" s="19"/>
      <c r="D423" s="19"/>
      <c r="E423" s="19"/>
      <c r="F423" s="19"/>
      <c r="G423" s="19"/>
      <c r="H423" s="15"/>
      <c r="I423" s="15"/>
      <c r="J423" s="87"/>
      <c r="K423" s="89"/>
      <c r="L423" s="241"/>
      <c r="M423" s="241"/>
      <c r="N423" s="241"/>
      <c r="O423" s="241"/>
      <c r="P423" s="22"/>
      <c r="Q423" s="22"/>
      <c r="R423" s="22"/>
    </row>
    <row r="424" spans="1:18" s="1" customFormat="1">
      <c r="A424" s="277"/>
      <c r="B424" s="19"/>
      <c r="C424" s="19"/>
      <c r="D424" s="19"/>
      <c r="E424" s="19"/>
      <c r="F424" s="19"/>
      <c r="G424" s="19"/>
      <c r="H424" s="15"/>
      <c r="I424" s="15"/>
      <c r="J424" s="87"/>
      <c r="K424" s="89"/>
      <c r="L424" s="241"/>
      <c r="M424" s="241"/>
      <c r="N424" s="241"/>
      <c r="O424" s="241"/>
      <c r="P424" s="22"/>
      <c r="Q424" s="22"/>
      <c r="R424" s="22"/>
    </row>
    <row r="425" spans="1:18">
      <c r="A425" s="277"/>
      <c r="B425" s="19"/>
      <c r="C425" s="19"/>
      <c r="D425" s="19"/>
      <c r="E425" s="19"/>
      <c r="F425" s="19"/>
      <c r="G425" s="19"/>
      <c r="H425" s="15"/>
      <c r="I425" s="15"/>
      <c r="L425" s="241"/>
      <c r="M425" s="241"/>
      <c r="N425" s="241"/>
      <c r="O425" s="241"/>
      <c r="P425" s="22"/>
      <c r="Q425" s="22"/>
      <c r="R425" s="22"/>
    </row>
    <row r="426" spans="1:18">
      <c r="A426" s="277"/>
      <c r="B426" s="19"/>
      <c r="C426" s="19" t="s">
        <v>500</v>
      </c>
      <c r="D426" s="4"/>
      <c r="F426" s="4"/>
      <c r="G426" s="4"/>
      <c r="H426" s="308"/>
      <c r="I426" s="308"/>
      <c r="J426" s="74" t="s">
        <v>68</v>
      </c>
      <c r="K426" s="167"/>
      <c r="L426" s="241"/>
      <c r="M426" s="241"/>
      <c r="N426" s="241"/>
      <c r="O426" s="241"/>
      <c r="P426" s="22"/>
      <c r="Q426" s="22"/>
      <c r="R426" s="22"/>
    </row>
    <row r="427" spans="1:18">
      <c r="A427" s="277"/>
      <c r="B427" s="2"/>
      <c r="C427" s="505"/>
      <c r="D427" s="506"/>
      <c r="E427" s="506"/>
      <c r="F427" s="506"/>
      <c r="G427" s="44"/>
      <c r="H427" s="308"/>
      <c r="I427" s="65" t="s">
        <v>69</v>
      </c>
      <c r="J427" s="66"/>
      <c r="K427" s="168"/>
      <c r="L427" s="241"/>
      <c r="M427" s="241"/>
      <c r="N427" s="241"/>
      <c r="O427" s="241"/>
      <c r="P427" s="22"/>
      <c r="Q427" s="22"/>
      <c r="R427" s="22"/>
    </row>
    <row r="428" spans="1:18" s="1" customFormat="1" ht="28.5" customHeight="1">
      <c r="A428" s="358" t="s">
        <v>2162</v>
      </c>
      <c r="B428" s="184"/>
      <c r="C428" s="404" t="s">
        <v>362</v>
      </c>
      <c r="D428" s="405"/>
      <c r="E428" s="405"/>
      <c r="F428" s="405"/>
      <c r="G428" s="405"/>
      <c r="H428" s="406"/>
      <c r="I428" s="116" t="s">
        <v>1101</v>
      </c>
      <c r="J428" s="109">
        <v>23</v>
      </c>
      <c r="K428" s="370" t="s">
        <v>80</v>
      </c>
      <c r="L428" s="59"/>
      <c r="M428" s="275"/>
      <c r="N428" s="241"/>
      <c r="O428" s="241"/>
      <c r="P428" s="22"/>
      <c r="Q428" s="22"/>
      <c r="R428" s="22"/>
    </row>
    <row r="429" spans="1:18" s="1" customFormat="1">
      <c r="A429" s="277"/>
      <c r="B429" s="19"/>
      <c r="C429" s="19"/>
      <c r="D429" s="19"/>
      <c r="E429" s="19"/>
      <c r="F429" s="19"/>
      <c r="G429" s="19"/>
      <c r="H429" s="15"/>
      <c r="I429" s="15"/>
      <c r="J429" s="87"/>
      <c r="K429" s="89"/>
      <c r="L429" s="241"/>
      <c r="M429" s="241"/>
      <c r="N429" s="241"/>
      <c r="O429" s="241"/>
      <c r="P429" s="22"/>
      <c r="Q429" s="22"/>
      <c r="R429" s="22"/>
    </row>
    <row r="430" spans="1:18" s="1" customFormat="1">
      <c r="A430" s="277"/>
      <c r="B430" s="19"/>
      <c r="C430" s="19"/>
      <c r="D430" s="19"/>
      <c r="E430" s="19"/>
      <c r="F430" s="19"/>
      <c r="G430" s="19"/>
      <c r="H430" s="15"/>
      <c r="I430" s="15"/>
      <c r="J430" s="87"/>
      <c r="K430" s="89"/>
      <c r="L430" s="241"/>
      <c r="M430" s="241"/>
      <c r="N430" s="241"/>
      <c r="O430" s="241"/>
      <c r="P430" s="22"/>
      <c r="Q430" s="22"/>
      <c r="R430" s="22"/>
    </row>
    <row r="431" spans="1:18">
      <c r="A431" s="277"/>
      <c r="B431" s="19"/>
      <c r="C431" s="19"/>
      <c r="D431" s="19"/>
      <c r="E431" s="19"/>
      <c r="F431" s="19"/>
      <c r="G431" s="19"/>
      <c r="H431" s="15"/>
      <c r="I431" s="15"/>
      <c r="L431" s="241"/>
      <c r="M431" s="241"/>
      <c r="N431" s="241"/>
      <c r="O431" s="241"/>
      <c r="P431" s="22"/>
      <c r="Q431" s="22"/>
      <c r="R431" s="22"/>
    </row>
    <row r="432" spans="1:18">
      <c r="A432" s="277"/>
      <c r="B432" s="19"/>
      <c r="C432" s="19" t="s">
        <v>522</v>
      </c>
      <c r="D432" s="4"/>
      <c r="F432" s="4"/>
      <c r="G432" s="4"/>
      <c r="H432" s="308"/>
      <c r="I432" s="308"/>
      <c r="J432" s="74" t="s">
        <v>68</v>
      </c>
      <c r="K432" s="167"/>
      <c r="L432" s="241"/>
      <c r="M432" s="241"/>
      <c r="N432" s="241"/>
      <c r="O432" s="241"/>
      <c r="P432" s="22"/>
      <c r="Q432" s="22"/>
      <c r="R432" s="22"/>
    </row>
    <row r="433" spans="1:18">
      <c r="A433" s="277"/>
      <c r="B433" s="2"/>
      <c r="C433" s="498"/>
      <c r="D433" s="499"/>
      <c r="E433" s="499"/>
      <c r="F433" s="499"/>
      <c r="G433" s="44"/>
      <c r="H433" s="308"/>
      <c r="I433" s="65" t="s">
        <v>69</v>
      </c>
      <c r="J433" s="66"/>
      <c r="K433" s="168"/>
      <c r="L433" s="241"/>
      <c r="M433" s="241"/>
      <c r="N433" s="241"/>
      <c r="O433" s="241"/>
      <c r="P433" s="22"/>
      <c r="Q433" s="22"/>
      <c r="R433" s="22"/>
    </row>
    <row r="434" spans="1:18" s="108" customFormat="1" ht="56.1" customHeight="1">
      <c r="A434" s="369" t="s">
        <v>1103</v>
      </c>
      <c r="B434" s="184"/>
      <c r="C434" s="404" t="s">
        <v>363</v>
      </c>
      <c r="D434" s="405"/>
      <c r="E434" s="405"/>
      <c r="F434" s="405"/>
      <c r="G434" s="405"/>
      <c r="H434" s="406"/>
      <c r="I434" s="116" t="s">
        <v>1682</v>
      </c>
      <c r="J434" s="180"/>
      <c r="K434" s="251" t="str">
        <f t="shared" ref="K434:K439" si="7">IF(OR(COUNTIF(J434,"未確認")&gt;0,COUNTIF(J434,"*")&gt;0),"※","")</f>
        <v/>
      </c>
      <c r="L434" s="241"/>
      <c r="M434" s="241"/>
      <c r="N434" s="241"/>
      <c r="O434" s="241"/>
      <c r="P434" s="22"/>
      <c r="Q434" s="22"/>
      <c r="R434" s="22"/>
    </row>
    <row r="435" spans="1:18" s="108" customFormat="1" ht="70.150000000000006" customHeight="1">
      <c r="A435" s="369" t="s">
        <v>1105</v>
      </c>
      <c r="B435" s="184"/>
      <c r="C435" s="404" t="s">
        <v>364</v>
      </c>
      <c r="D435" s="535"/>
      <c r="E435" s="535"/>
      <c r="F435" s="535"/>
      <c r="G435" s="535"/>
      <c r="H435" s="536"/>
      <c r="I435" s="116" t="s">
        <v>1683</v>
      </c>
      <c r="J435" s="180"/>
      <c r="K435" s="251" t="str">
        <f t="shared" si="7"/>
        <v/>
      </c>
      <c r="L435" s="241"/>
      <c r="M435" s="241"/>
      <c r="N435" s="241"/>
      <c r="O435" s="241"/>
      <c r="P435" s="22"/>
      <c r="Q435" s="22"/>
      <c r="R435" s="22"/>
    </row>
    <row r="436" spans="1:18" s="108" customFormat="1" ht="57" customHeight="1">
      <c r="A436" s="369" t="s">
        <v>1107</v>
      </c>
      <c r="B436" s="184"/>
      <c r="C436" s="404" t="s">
        <v>628</v>
      </c>
      <c r="D436" s="535"/>
      <c r="E436" s="535"/>
      <c r="F436" s="535"/>
      <c r="G436" s="535"/>
      <c r="H436" s="536"/>
      <c r="I436" s="503" t="s">
        <v>2280</v>
      </c>
      <c r="J436" s="180"/>
      <c r="K436" s="251" t="str">
        <f t="shared" si="7"/>
        <v/>
      </c>
      <c r="L436" s="241"/>
      <c r="M436" s="241"/>
      <c r="N436" s="241"/>
      <c r="O436" s="241"/>
      <c r="P436" s="22"/>
      <c r="Q436" s="22"/>
      <c r="R436" s="22"/>
    </row>
    <row r="437" spans="1:18" s="108" customFormat="1" ht="57" customHeight="1">
      <c r="A437" s="369" t="s">
        <v>1109</v>
      </c>
      <c r="B437" s="184"/>
      <c r="C437" s="404" t="s">
        <v>629</v>
      </c>
      <c r="D437" s="535"/>
      <c r="E437" s="535"/>
      <c r="F437" s="535"/>
      <c r="G437" s="535"/>
      <c r="H437" s="536"/>
      <c r="I437" s="504"/>
      <c r="J437" s="180"/>
      <c r="K437" s="251" t="str">
        <f t="shared" si="7"/>
        <v/>
      </c>
      <c r="L437" s="241"/>
      <c r="M437" s="241"/>
      <c r="N437" s="241"/>
      <c r="O437" s="241"/>
      <c r="P437" s="22"/>
      <c r="Q437" s="22"/>
      <c r="R437" s="22"/>
    </row>
    <row r="438" spans="1:18" s="108" customFormat="1" ht="70.150000000000006" customHeight="1">
      <c r="A438" s="369" t="s">
        <v>1111</v>
      </c>
      <c r="B438" s="184"/>
      <c r="C438" s="404" t="s">
        <v>630</v>
      </c>
      <c r="D438" s="535"/>
      <c r="E438" s="535"/>
      <c r="F438" s="535"/>
      <c r="G438" s="535"/>
      <c r="H438" s="536"/>
      <c r="I438" s="116" t="s">
        <v>2281</v>
      </c>
      <c r="J438" s="180"/>
      <c r="K438" s="251" t="str">
        <f t="shared" si="7"/>
        <v/>
      </c>
      <c r="L438" s="241"/>
      <c r="M438" s="241"/>
      <c r="N438" s="241"/>
      <c r="O438" s="241"/>
      <c r="P438" s="22"/>
      <c r="Q438" s="22"/>
      <c r="R438" s="22"/>
    </row>
    <row r="439" spans="1:18" s="108" customFormat="1" ht="56.1" customHeight="1">
      <c r="A439" s="369" t="s">
        <v>1113</v>
      </c>
      <c r="B439" s="184"/>
      <c r="C439" s="404" t="s">
        <v>631</v>
      </c>
      <c r="D439" s="535"/>
      <c r="E439" s="535"/>
      <c r="F439" s="535"/>
      <c r="G439" s="535"/>
      <c r="H439" s="536"/>
      <c r="I439" s="116" t="s">
        <v>501</v>
      </c>
      <c r="J439" s="180"/>
      <c r="K439" s="251" t="str">
        <f t="shared" si="7"/>
        <v/>
      </c>
      <c r="L439" s="241"/>
      <c r="M439" s="241"/>
      <c r="N439" s="241"/>
      <c r="O439" s="241"/>
      <c r="P439" s="22"/>
      <c r="Q439" s="22"/>
      <c r="R439" s="22"/>
    </row>
    <row r="440" spans="1:18" s="1" customFormat="1">
      <c r="A440" s="277"/>
      <c r="B440" s="19"/>
      <c r="C440" s="19"/>
      <c r="D440" s="19"/>
      <c r="E440" s="19"/>
      <c r="F440" s="19"/>
      <c r="G440" s="19"/>
      <c r="H440" s="15"/>
      <c r="I440" s="15"/>
      <c r="J440" s="87"/>
      <c r="K440" s="89"/>
      <c r="L440" s="241"/>
      <c r="M440" s="241"/>
      <c r="N440" s="241"/>
      <c r="O440" s="241"/>
      <c r="P440" s="22"/>
      <c r="Q440" s="22"/>
      <c r="R440" s="22"/>
    </row>
    <row r="441" spans="1:18" s="82" customFormat="1">
      <c r="A441" s="277"/>
      <c r="B441" s="83"/>
      <c r="C441" s="60"/>
      <c r="D441" s="60"/>
      <c r="E441" s="60"/>
      <c r="F441" s="60"/>
      <c r="G441" s="60"/>
      <c r="H441" s="90"/>
      <c r="I441" s="90"/>
      <c r="J441" s="87"/>
      <c r="K441" s="89"/>
      <c r="L441" s="241"/>
      <c r="M441" s="241"/>
      <c r="N441" s="241"/>
      <c r="O441" s="241"/>
      <c r="P441" s="22"/>
      <c r="Q441" s="22"/>
      <c r="R441" s="22"/>
    </row>
    <row r="442" spans="1:18" s="108" customFormat="1">
      <c r="A442" s="277"/>
      <c r="B442" s="184"/>
      <c r="C442" s="4"/>
      <c r="D442" s="4"/>
      <c r="E442" s="4"/>
      <c r="F442" s="4"/>
      <c r="G442" s="4"/>
      <c r="H442" s="308"/>
      <c r="I442" s="308"/>
      <c r="J442" s="59"/>
      <c r="K442" s="101"/>
      <c r="L442" s="241"/>
      <c r="M442" s="241"/>
      <c r="N442" s="241"/>
      <c r="O442" s="241"/>
      <c r="P442" s="22"/>
      <c r="Q442" s="22"/>
      <c r="R442" s="22"/>
    </row>
    <row r="443" spans="1:18" s="108" customFormat="1">
      <c r="A443" s="277"/>
      <c r="B443" s="19" t="s">
        <v>368</v>
      </c>
      <c r="C443" s="19"/>
      <c r="D443" s="19"/>
      <c r="E443" s="19"/>
      <c r="F443" s="19"/>
      <c r="G443" s="19"/>
      <c r="H443" s="15"/>
      <c r="I443" s="15"/>
      <c r="J443" s="59"/>
      <c r="K443" s="101"/>
      <c r="L443" s="241"/>
      <c r="M443" s="241"/>
      <c r="N443" s="241"/>
      <c r="O443" s="241"/>
      <c r="P443" s="22"/>
      <c r="Q443" s="22"/>
      <c r="R443" s="22"/>
    </row>
    <row r="444" spans="1:18">
      <c r="A444" s="277"/>
      <c r="B444" s="19"/>
      <c r="C444" s="19"/>
      <c r="D444" s="19"/>
      <c r="E444" s="19"/>
      <c r="F444" s="19"/>
      <c r="G444" s="19"/>
      <c r="H444" s="15"/>
      <c r="I444" s="15"/>
      <c r="L444" s="241"/>
      <c r="M444" s="241"/>
      <c r="N444" s="241"/>
      <c r="O444" s="241"/>
      <c r="P444" s="22"/>
      <c r="Q444" s="22"/>
      <c r="R444" s="22"/>
    </row>
    <row r="445" spans="1:18" s="2" customFormat="1">
      <c r="A445" s="277"/>
      <c r="B445" s="19"/>
      <c r="C445" s="4"/>
      <c r="D445" s="4"/>
      <c r="E445" s="4"/>
      <c r="F445" s="4"/>
      <c r="G445" s="4"/>
      <c r="H445" s="308"/>
      <c r="I445" s="308"/>
      <c r="J445" s="74" t="s">
        <v>68</v>
      </c>
      <c r="K445" s="167"/>
      <c r="L445" s="241"/>
      <c r="M445" s="241"/>
      <c r="N445" s="241"/>
      <c r="O445" s="241"/>
      <c r="P445" s="22"/>
      <c r="Q445" s="22"/>
      <c r="R445" s="22"/>
    </row>
    <row r="446" spans="1:18" s="2" customFormat="1">
      <c r="A446" s="277"/>
      <c r="C446" s="60"/>
      <c r="D446" s="4"/>
      <c r="E446" s="4"/>
      <c r="F446" s="4"/>
      <c r="G446" s="4"/>
      <c r="H446" s="308"/>
      <c r="I446" s="65" t="s">
        <v>69</v>
      </c>
      <c r="J446" s="66"/>
      <c r="K446" s="168"/>
      <c r="L446" s="241"/>
      <c r="M446" s="241"/>
      <c r="N446" s="241"/>
      <c r="O446" s="241"/>
      <c r="P446" s="22"/>
      <c r="Q446" s="22"/>
      <c r="R446" s="22"/>
    </row>
    <row r="447" spans="1:18" s="108" customFormat="1" ht="70.150000000000006" customHeight="1">
      <c r="A447" s="369" t="s">
        <v>1115</v>
      </c>
      <c r="C447" s="449" t="s">
        <v>369</v>
      </c>
      <c r="D447" s="449"/>
      <c r="E447" s="449"/>
      <c r="F447" s="449"/>
      <c r="G447" s="449"/>
      <c r="H447" s="449"/>
      <c r="I447" s="116" t="s">
        <v>2164</v>
      </c>
      <c r="J447" s="180"/>
      <c r="K447" s="251" t="str">
        <f t="shared" ref="K447:K459" si="8">IF(OR(COUNTIF(J447,"未確認")&gt;0,COUNTIF(J447,"*")&gt;0),"※","")</f>
        <v/>
      </c>
      <c r="L447" s="241"/>
      <c r="M447" s="241"/>
      <c r="N447" s="241"/>
      <c r="O447" s="241"/>
      <c r="P447" s="22"/>
      <c r="Q447" s="22"/>
      <c r="R447" s="22"/>
    </row>
    <row r="448" spans="1:18" s="108" customFormat="1" ht="70.150000000000006" customHeight="1">
      <c r="A448" s="369" t="s">
        <v>1117</v>
      </c>
      <c r="B448" s="113"/>
      <c r="C448" s="449" t="s">
        <v>370</v>
      </c>
      <c r="D448" s="451"/>
      <c r="E448" s="451"/>
      <c r="F448" s="451"/>
      <c r="G448" s="451"/>
      <c r="H448" s="451"/>
      <c r="I448" s="116" t="s">
        <v>1686</v>
      </c>
      <c r="J448" s="180"/>
      <c r="K448" s="251" t="str">
        <f t="shared" si="8"/>
        <v/>
      </c>
      <c r="L448" s="241"/>
      <c r="M448" s="241"/>
      <c r="N448" s="241"/>
      <c r="O448" s="241"/>
      <c r="P448" s="22"/>
      <c r="Q448" s="22"/>
      <c r="R448" s="22"/>
    </row>
    <row r="449" spans="1:18" s="108" customFormat="1" ht="70.150000000000006" customHeight="1">
      <c r="A449" s="369" t="s">
        <v>1119</v>
      </c>
      <c r="B449" s="113"/>
      <c r="C449" s="449" t="s">
        <v>371</v>
      </c>
      <c r="D449" s="451"/>
      <c r="E449" s="451"/>
      <c r="F449" s="451"/>
      <c r="G449" s="451"/>
      <c r="H449" s="451"/>
      <c r="I449" s="116" t="s">
        <v>372</v>
      </c>
      <c r="J449" s="180" t="s">
        <v>2282</v>
      </c>
      <c r="K449" s="251" t="str">
        <f t="shared" si="8"/>
        <v>※</v>
      </c>
      <c r="L449" s="241"/>
      <c r="M449" s="241"/>
      <c r="N449" s="241"/>
      <c r="O449" s="241"/>
      <c r="P449" s="22"/>
      <c r="Q449" s="22"/>
      <c r="R449" s="22"/>
    </row>
    <row r="450" spans="1:18" s="108" customFormat="1" ht="70.150000000000006" customHeight="1">
      <c r="A450" s="369" t="s">
        <v>1121</v>
      </c>
      <c r="B450" s="113"/>
      <c r="C450" s="449" t="s">
        <v>373</v>
      </c>
      <c r="D450" s="451"/>
      <c r="E450" s="451"/>
      <c r="F450" s="451"/>
      <c r="G450" s="451"/>
      <c r="H450" s="451"/>
      <c r="I450" s="116" t="s">
        <v>374</v>
      </c>
      <c r="J450" s="180"/>
      <c r="K450" s="251" t="str">
        <f t="shared" si="8"/>
        <v/>
      </c>
      <c r="L450" s="241"/>
      <c r="M450" s="241"/>
      <c r="N450" s="241"/>
      <c r="O450" s="241"/>
      <c r="P450" s="22"/>
      <c r="Q450" s="22"/>
      <c r="R450" s="22"/>
    </row>
    <row r="451" spans="1:18" s="108" customFormat="1" ht="70.150000000000006" customHeight="1">
      <c r="A451" s="369" t="s">
        <v>1122</v>
      </c>
      <c r="B451" s="113"/>
      <c r="C451" s="449" t="s">
        <v>375</v>
      </c>
      <c r="D451" s="451"/>
      <c r="E451" s="451"/>
      <c r="F451" s="451"/>
      <c r="G451" s="451"/>
      <c r="H451" s="451"/>
      <c r="I451" s="116" t="s">
        <v>376</v>
      </c>
      <c r="J451" s="180"/>
      <c r="K451" s="251" t="str">
        <f t="shared" si="8"/>
        <v/>
      </c>
      <c r="L451" s="241"/>
      <c r="M451" s="241"/>
      <c r="N451" s="241"/>
      <c r="O451" s="241"/>
      <c r="P451" s="22"/>
      <c r="Q451" s="22"/>
      <c r="R451" s="22"/>
    </row>
    <row r="452" spans="1:18" s="108" customFormat="1" ht="98.1" customHeight="1">
      <c r="A452" s="369" t="s">
        <v>1124</v>
      </c>
      <c r="B452" s="113"/>
      <c r="C452" s="449" t="s">
        <v>377</v>
      </c>
      <c r="D452" s="451"/>
      <c r="E452" s="451"/>
      <c r="F452" s="451"/>
      <c r="G452" s="451"/>
      <c r="H452" s="451"/>
      <c r="I452" s="116" t="s">
        <v>378</v>
      </c>
      <c r="J452" s="180"/>
      <c r="K452" s="251" t="str">
        <f t="shared" si="8"/>
        <v/>
      </c>
      <c r="L452" s="241"/>
      <c r="M452" s="241"/>
      <c r="N452" s="241"/>
      <c r="O452" s="241"/>
      <c r="P452" s="22"/>
      <c r="Q452" s="22"/>
      <c r="R452" s="22"/>
    </row>
    <row r="453" spans="1:18" s="108" customFormat="1" ht="84" customHeight="1">
      <c r="A453" s="369" t="s">
        <v>1126</v>
      </c>
      <c r="B453" s="113"/>
      <c r="C453" s="449" t="s">
        <v>379</v>
      </c>
      <c r="D453" s="451"/>
      <c r="E453" s="451"/>
      <c r="F453" s="451"/>
      <c r="G453" s="451"/>
      <c r="H453" s="451"/>
      <c r="I453" s="116" t="s">
        <v>380</v>
      </c>
      <c r="J453" s="180"/>
      <c r="K453" s="251" t="str">
        <f t="shared" si="8"/>
        <v/>
      </c>
      <c r="L453" s="241"/>
      <c r="M453" s="241"/>
      <c r="N453" s="241"/>
      <c r="O453" s="241"/>
      <c r="P453" s="22"/>
      <c r="Q453" s="22"/>
      <c r="R453" s="22"/>
    </row>
    <row r="454" spans="1:18" s="108" customFormat="1" ht="70.150000000000006" customHeight="1">
      <c r="A454" s="369" t="s">
        <v>1128</v>
      </c>
      <c r="B454" s="113"/>
      <c r="C454" s="449" t="s">
        <v>381</v>
      </c>
      <c r="D454" s="451"/>
      <c r="E454" s="451"/>
      <c r="F454" s="451"/>
      <c r="G454" s="451"/>
      <c r="H454" s="451"/>
      <c r="I454" s="116" t="s">
        <v>1406</v>
      </c>
      <c r="J454" s="180"/>
      <c r="K454" s="251" t="str">
        <f t="shared" si="8"/>
        <v/>
      </c>
      <c r="L454" s="241"/>
      <c r="M454" s="241"/>
      <c r="N454" s="241"/>
      <c r="O454" s="241"/>
      <c r="P454" s="22"/>
      <c r="Q454" s="22"/>
      <c r="R454" s="22"/>
    </row>
    <row r="455" spans="1:18" s="108" customFormat="1" ht="70.150000000000006" customHeight="1">
      <c r="A455" s="369" t="s">
        <v>1130</v>
      </c>
      <c r="B455" s="113"/>
      <c r="C455" s="449" t="s">
        <v>2283</v>
      </c>
      <c r="D455" s="518"/>
      <c r="E455" s="518"/>
      <c r="F455" s="518"/>
      <c r="G455" s="518"/>
      <c r="H455" s="518"/>
      <c r="I455" s="129" t="s">
        <v>503</v>
      </c>
      <c r="J455" s="180"/>
      <c r="K455" s="251" t="str">
        <f t="shared" si="8"/>
        <v/>
      </c>
      <c r="L455" s="241"/>
      <c r="M455" s="241"/>
      <c r="N455" s="241"/>
      <c r="O455" s="241"/>
      <c r="P455" s="22"/>
      <c r="Q455" s="22"/>
      <c r="R455" s="22"/>
    </row>
    <row r="456" spans="1:18" s="108" customFormat="1" ht="78">
      <c r="A456" s="369" t="s">
        <v>1132</v>
      </c>
      <c r="B456" s="113"/>
      <c r="C456" s="449" t="s">
        <v>384</v>
      </c>
      <c r="D456" s="451"/>
      <c r="E456" s="451"/>
      <c r="F456" s="451"/>
      <c r="G456" s="451"/>
      <c r="H456" s="451"/>
      <c r="I456" s="129" t="s">
        <v>385</v>
      </c>
      <c r="J456" s="180"/>
      <c r="K456" s="251" t="str">
        <f t="shared" si="8"/>
        <v/>
      </c>
      <c r="L456" s="241"/>
      <c r="M456" s="241"/>
      <c r="N456" s="241"/>
      <c r="O456" s="241"/>
      <c r="P456" s="22"/>
      <c r="Q456" s="22"/>
      <c r="R456" s="22"/>
    </row>
    <row r="457" spans="1:18" s="108" customFormat="1" ht="70.150000000000006" customHeight="1">
      <c r="A457" s="369" t="s">
        <v>1133</v>
      </c>
      <c r="B457" s="113"/>
      <c r="C457" s="449" t="s">
        <v>386</v>
      </c>
      <c r="D457" s="451"/>
      <c r="E457" s="451"/>
      <c r="F457" s="451"/>
      <c r="G457" s="451"/>
      <c r="H457" s="451"/>
      <c r="I457" s="129" t="s">
        <v>387</v>
      </c>
      <c r="J457" s="180"/>
      <c r="K457" s="251" t="str">
        <f t="shared" si="8"/>
        <v/>
      </c>
      <c r="L457" s="241"/>
      <c r="M457" s="241"/>
      <c r="N457" s="241"/>
      <c r="O457" s="241"/>
      <c r="P457" s="22"/>
      <c r="Q457" s="22"/>
      <c r="R457" s="22"/>
    </row>
    <row r="458" spans="1:18" s="108" customFormat="1" ht="70.150000000000006" customHeight="1">
      <c r="A458" s="369" t="s">
        <v>1134</v>
      </c>
      <c r="B458" s="113"/>
      <c r="C458" s="449" t="s">
        <v>388</v>
      </c>
      <c r="D458" s="451"/>
      <c r="E458" s="451"/>
      <c r="F458" s="451"/>
      <c r="G458" s="451"/>
      <c r="H458" s="451"/>
      <c r="I458" s="129" t="s">
        <v>389</v>
      </c>
      <c r="J458" s="180"/>
      <c r="K458" s="251" t="str">
        <f t="shared" si="8"/>
        <v/>
      </c>
      <c r="L458" s="241"/>
      <c r="M458" s="241"/>
      <c r="N458" s="241"/>
      <c r="O458" s="241"/>
      <c r="P458" s="22"/>
      <c r="Q458" s="22"/>
      <c r="R458" s="22"/>
    </row>
    <row r="459" spans="1:18" s="108" customFormat="1" ht="70.150000000000006" customHeight="1">
      <c r="A459" s="369" t="s">
        <v>1136</v>
      </c>
      <c r="B459" s="113"/>
      <c r="C459" s="449" t="s">
        <v>390</v>
      </c>
      <c r="D459" s="451"/>
      <c r="E459" s="451"/>
      <c r="F459" s="451"/>
      <c r="G459" s="451"/>
      <c r="H459" s="451"/>
      <c r="I459" s="129" t="s">
        <v>2284</v>
      </c>
      <c r="J459" s="180"/>
      <c r="K459" s="251" t="str">
        <f t="shared" si="8"/>
        <v/>
      </c>
      <c r="L459" s="241"/>
      <c r="M459" s="241"/>
      <c r="N459" s="241"/>
      <c r="O459" s="241"/>
      <c r="P459" s="22"/>
      <c r="Q459" s="22"/>
      <c r="R459" s="22"/>
    </row>
    <row r="460" spans="1:18" s="1" customFormat="1" ht="17.25" customHeight="1">
      <c r="A460" s="277"/>
      <c r="B460" s="19"/>
      <c r="C460" s="19"/>
      <c r="D460" s="19"/>
      <c r="E460" s="19"/>
      <c r="F460" s="19"/>
      <c r="G460" s="19"/>
      <c r="H460" s="15"/>
      <c r="I460" s="15"/>
      <c r="J460" s="87"/>
      <c r="K460" s="89"/>
      <c r="L460" s="241"/>
      <c r="M460" s="241"/>
      <c r="N460" s="241"/>
      <c r="O460" s="241"/>
      <c r="P460" s="22"/>
      <c r="Q460" s="22"/>
      <c r="R460" s="22"/>
    </row>
    <row r="461" spans="1:18" s="82" customFormat="1" ht="17.25" customHeight="1">
      <c r="A461" s="277"/>
      <c r="B461" s="83"/>
      <c r="C461" s="60"/>
      <c r="D461" s="60"/>
      <c r="E461" s="60"/>
      <c r="F461" s="60"/>
      <c r="G461" s="60"/>
      <c r="H461" s="90"/>
      <c r="I461" s="90"/>
      <c r="J461" s="87"/>
      <c r="K461" s="89"/>
      <c r="L461" s="241"/>
      <c r="M461" s="241"/>
      <c r="N461" s="241"/>
      <c r="O461" s="241"/>
      <c r="P461" s="22"/>
      <c r="Q461" s="22"/>
      <c r="R461" s="22"/>
    </row>
    <row r="462" spans="1:18" s="1" customFormat="1" ht="17.25" customHeight="1">
      <c r="A462" s="277"/>
      <c r="B462" s="113"/>
      <c r="C462" s="4"/>
      <c r="D462" s="4"/>
      <c r="E462" s="4"/>
      <c r="F462" s="4"/>
      <c r="G462" s="4"/>
      <c r="H462" s="308"/>
      <c r="I462" s="308"/>
      <c r="J462" s="59"/>
      <c r="K462" s="101"/>
      <c r="L462" s="241"/>
      <c r="M462" s="241"/>
      <c r="N462" s="241"/>
      <c r="O462" s="241"/>
      <c r="P462" s="22"/>
      <c r="Q462" s="22"/>
      <c r="R462" s="22"/>
    </row>
    <row r="463" spans="1:18" s="1" customFormat="1" ht="17.25" customHeight="1">
      <c r="A463" s="277"/>
      <c r="B463" s="19" t="s">
        <v>399</v>
      </c>
      <c r="C463" s="19"/>
      <c r="D463" s="19"/>
      <c r="E463" s="19"/>
      <c r="F463" s="19"/>
      <c r="G463" s="19"/>
      <c r="H463" s="15"/>
      <c r="I463" s="15"/>
      <c r="J463" s="59"/>
      <c r="K463" s="101"/>
      <c r="L463" s="241"/>
      <c r="M463" s="241"/>
      <c r="N463" s="241"/>
      <c r="O463" s="241"/>
      <c r="P463" s="22"/>
      <c r="Q463" s="22"/>
      <c r="R463" s="22"/>
    </row>
    <row r="464" spans="1:18">
      <c r="A464" s="277"/>
      <c r="B464" s="19"/>
      <c r="C464" s="19"/>
      <c r="D464" s="19"/>
      <c r="E464" s="19"/>
      <c r="F464" s="19"/>
      <c r="G464" s="19"/>
      <c r="H464" s="15"/>
      <c r="I464" s="15"/>
      <c r="L464" s="241"/>
      <c r="M464" s="241"/>
      <c r="N464" s="241"/>
      <c r="O464" s="241"/>
      <c r="P464" s="22"/>
      <c r="Q464" s="22"/>
      <c r="R464" s="22"/>
    </row>
    <row r="465" spans="1:18" s="2" customFormat="1">
      <c r="A465" s="277"/>
      <c r="B465" s="19"/>
      <c r="C465" s="4"/>
      <c r="D465" s="4"/>
      <c r="E465" s="4"/>
      <c r="F465" s="4"/>
      <c r="G465" s="4"/>
      <c r="H465" s="308"/>
      <c r="I465" s="308"/>
      <c r="J465" s="74" t="s">
        <v>68</v>
      </c>
      <c r="K465" s="167"/>
      <c r="L465" s="241"/>
      <c r="M465" s="241"/>
      <c r="N465" s="241"/>
      <c r="O465" s="241"/>
      <c r="P465" s="22"/>
      <c r="Q465" s="22"/>
      <c r="R465" s="22"/>
    </row>
    <row r="466" spans="1:18" s="2" customFormat="1">
      <c r="A466" s="277"/>
      <c r="C466" s="60"/>
      <c r="D466" s="4"/>
      <c r="E466" s="4"/>
      <c r="F466" s="4"/>
      <c r="G466" s="4"/>
      <c r="H466" s="308"/>
      <c r="I466" s="65" t="s">
        <v>2285</v>
      </c>
      <c r="J466" s="66"/>
      <c r="K466" s="168"/>
      <c r="L466" s="241"/>
      <c r="M466" s="241"/>
      <c r="N466" s="241"/>
      <c r="O466" s="241"/>
      <c r="P466" s="22"/>
      <c r="Q466" s="22"/>
      <c r="R466" s="22"/>
    </row>
    <row r="467" spans="1:18" s="108" customFormat="1" ht="70.150000000000006" customHeight="1">
      <c r="A467" s="369" t="s">
        <v>1171</v>
      </c>
      <c r="C467" s="449" t="s">
        <v>400</v>
      </c>
      <c r="D467" s="449"/>
      <c r="E467" s="449"/>
      <c r="F467" s="449"/>
      <c r="G467" s="449"/>
      <c r="H467" s="449"/>
      <c r="I467" s="325" t="s">
        <v>2286</v>
      </c>
      <c r="J467" s="180"/>
      <c r="K467" s="251" t="str">
        <f t="shared" ref="K467:K482" si="9">IF(OR(COUNTIF(J467,"未確認")&gt;0,COUNTIF(J467,"*")&gt;0),"※","")</f>
        <v/>
      </c>
      <c r="L467" s="241"/>
      <c r="M467" s="241"/>
      <c r="N467" s="241"/>
      <c r="O467" s="241"/>
      <c r="P467" s="22"/>
      <c r="Q467" s="22"/>
      <c r="R467" s="22"/>
    </row>
    <row r="468" spans="1:18" s="108" customFormat="1" ht="70.150000000000006" customHeight="1">
      <c r="A468" s="369" t="s">
        <v>1173</v>
      </c>
      <c r="B468" s="83"/>
      <c r="C468" s="449" t="s">
        <v>505</v>
      </c>
      <c r="D468" s="451"/>
      <c r="E468" s="451"/>
      <c r="F468" s="451"/>
      <c r="G468" s="451"/>
      <c r="H468" s="451"/>
      <c r="I468" s="325" t="s">
        <v>402</v>
      </c>
      <c r="J468" s="180"/>
      <c r="K468" s="251" t="str">
        <f t="shared" si="9"/>
        <v/>
      </c>
      <c r="L468" s="241"/>
      <c r="M468" s="241"/>
      <c r="N468" s="241"/>
      <c r="O468" s="241"/>
      <c r="P468" s="22"/>
      <c r="Q468" s="22"/>
      <c r="R468" s="22"/>
    </row>
    <row r="469" spans="1:18" s="108" customFormat="1" ht="84" customHeight="1">
      <c r="A469" s="369" t="s">
        <v>1175</v>
      </c>
      <c r="B469" s="83"/>
      <c r="C469" s="449" t="s">
        <v>403</v>
      </c>
      <c r="D469" s="451"/>
      <c r="E469" s="451"/>
      <c r="F469" s="451"/>
      <c r="G469" s="451"/>
      <c r="H469" s="451"/>
      <c r="I469" s="325" t="s">
        <v>404</v>
      </c>
      <c r="J469" s="180"/>
      <c r="K469" s="251" t="str">
        <f t="shared" si="9"/>
        <v/>
      </c>
      <c r="L469" s="241"/>
      <c r="M469" s="241"/>
      <c r="N469" s="241"/>
      <c r="O469" s="241"/>
      <c r="P469" s="22"/>
      <c r="Q469" s="22"/>
      <c r="R469" s="22"/>
    </row>
    <row r="470" spans="1:18" s="108" customFormat="1" ht="56.1" customHeight="1">
      <c r="A470" s="369" t="s">
        <v>1178</v>
      </c>
      <c r="B470" s="83"/>
      <c r="C470" s="449" t="s">
        <v>405</v>
      </c>
      <c r="D470" s="451"/>
      <c r="E470" s="451"/>
      <c r="F470" s="451"/>
      <c r="G470" s="451"/>
      <c r="H470" s="451"/>
      <c r="I470" s="314" t="s">
        <v>406</v>
      </c>
      <c r="J470" s="180"/>
      <c r="K470" s="251" t="str">
        <f t="shared" si="9"/>
        <v/>
      </c>
      <c r="L470" s="241"/>
      <c r="M470" s="241"/>
      <c r="N470" s="241"/>
      <c r="O470" s="241"/>
      <c r="P470" s="22"/>
      <c r="Q470" s="22"/>
      <c r="R470" s="22"/>
    </row>
    <row r="471" spans="1:18" s="108" customFormat="1" ht="84" customHeight="1">
      <c r="A471" s="369" t="s">
        <v>1180</v>
      </c>
      <c r="B471" s="83"/>
      <c r="C471" s="449" t="s">
        <v>407</v>
      </c>
      <c r="D471" s="451"/>
      <c r="E471" s="451"/>
      <c r="F471" s="451"/>
      <c r="G471" s="451"/>
      <c r="H471" s="451"/>
      <c r="I471" s="325" t="s">
        <v>2287</v>
      </c>
      <c r="J471" s="180"/>
      <c r="K471" s="251" t="str">
        <f t="shared" si="9"/>
        <v/>
      </c>
      <c r="L471" s="241"/>
      <c r="M471" s="241"/>
      <c r="N471" s="241"/>
      <c r="O471" s="241"/>
      <c r="P471" s="22"/>
      <c r="Q471" s="22"/>
      <c r="R471" s="22"/>
    </row>
    <row r="472" spans="1:18" s="108" customFormat="1" ht="35.1" customHeight="1">
      <c r="A472" s="358" t="s">
        <v>2172</v>
      </c>
      <c r="B472" s="83"/>
      <c r="C472" s="407" t="s">
        <v>633</v>
      </c>
      <c r="D472" s="544"/>
      <c r="E472" s="544"/>
      <c r="F472" s="544"/>
      <c r="G472" s="544"/>
      <c r="H472" s="545"/>
      <c r="I472" s="443" t="s">
        <v>409</v>
      </c>
      <c r="J472" s="131">
        <v>65</v>
      </c>
      <c r="K472" s="251" t="str">
        <f t="shared" si="9"/>
        <v/>
      </c>
      <c r="L472" s="59"/>
      <c r="M472" s="275"/>
      <c r="N472" s="241"/>
      <c r="O472" s="241"/>
      <c r="P472" s="22"/>
      <c r="Q472" s="22"/>
      <c r="R472" s="22"/>
    </row>
    <row r="473" spans="1:18" s="108" customFormat="1" ht="35.1" customHeight="1">
      <c r="A473" s="358" t="s">
        <v>2173</v>
      </c>
      <c r="B473" s="83"/>
      <c r="C473" s="309"/>
      <c r="D473" s="311"/>
      <c r="E473" s="449" t="s">
        <v>410</v>
      </c>
      <c r="F473" s="451"/>
      <c r="G473" s="451"/>
      <c r="H473" s="451"/>
      <c r="I473" s="439"/>
      <c r="J473" s="131" t="s">
        <v>131</v>
      </c>
      <c r="K473" s="251" t="str">
        <f t="shared" si="9"/>
        <v>※</v>
      </c>
      <c r="L473" s="59"/>
      <c r="M473" s="275"/>
      <c r="N473" s="241"/>
      <c r="O473" s="241"/>
      <c r="P473" s="22"/>
      <c r="Q473" s="22"/>
      <c r="R473" s="22"/>
    </row>
    <row r="474" spans="1:18" s="108" customFormat="1" ht="35.1" customHeight="1">
      <c r="A474" s="358" t="s">
        <v>2174</v>
      </c>
      <c r="B474" s="83"/>
      <c r="C474" s="407" t="s">
        <v>411</v>
      </c>
      <c r="D474" s="544"/>
      <c r="E474" s="544"/>
      <c r="F474" s="544"/>
      <c r="G474" s="544"/>
      <c r="H474" s="545"/>
      <c r="I474" s="437" t="s">
        <v>2288</v>
      </c>
      <c r="J474" s="131">
        <v>20</v>
      </c>
      <c r="K474" s="251" t="str">
        <f t="shared" si="9"/>
        <v/>
      </c>
      <c r="L474" s="59"/>
      <c r="M474" s="275"/>
      <c r="N474" s="241"/>
      <c r="O474" s="241"/>
      <c r="P474" s="22"/>
      <c r="Q474" s="22"/>
      <c r="R474" s="22"/>
    </row>
    <row r="475" spans="1:18" s="108" customFormat="1" ht="35.1" customHeight="1">
      <c r="A475" s="358" t="s">
        <v>2175</v>
      </c>
      <c r="B475" s="83"/>
      <c r="C475" s="309"/>
      <c r="D475" s="311"/>
      <c r="E475" s="449" t="s">
        <v>410</v>
      </c>
      <c r="F475" s="451"/>
      <c r="G475" s="451"/>
      <c r="H475" s="451"/>
      <c r="I475" s="489"/>
      <c r="J475" s="131" t="s">
        <v>131</v>
      </c>
      <c r="K475" s="251" t="str">
        <f t="shared" si="9"/>
        <v>※</v>
      </c>
      <c r="L475" s="59"/>
      <c r="M475" s="275"/>
      <c r="N475" s="241"/>
      <c r="O475" s="241"/>
      <c r="P475" s="22"/>
      <c r="Q475" s="22"/>
      <c r="R475" s="22"/>
    </row>
    <row r="476" spans="1:18" s="108" customFormat="1" ht="42" customHeight="1">
      <c r="A476" s="358" t="s">
        <v>2176</v>
      </c>
      <c r="B476" s="83"/>
      <c r="C476" s="404" t="s">
        <v>412</v>
      </c>
      <c r="D476" s="540"/>
      <c r="E476" s="540"/>
      <c r="F476" s="540"/>
      <c r="G476" s="540"/>
      <c r="H476" s="541"/>
      <c r="I476" s="116" t="s">
        <v>1514</v>
      </c>
      <c r="J476" s="180">
        <v>0</v>
      </c>
      <c r="K476" s="251" t="str">
        <f t="shared" si="9"/>
        <v/>
      </c>
      <c r="L476" s="59"/>
      <c r="M476" s="275"/>
      <c r="N476" s="241"/>
      <c r="O476" s="241"/>
      <c r="P476" s="22"/>
      <c r="Q476" s="22"/>
      <c r="R476" s="22"/>
    </row>
    <row r="477" spans="1:18" s="108" customFormat="1" ht="56.1" customHeight="1">
      <c r="A477" s="369" t="s">
        <v>1190</v>
      </c>
      <c r="B477" s="83"/>
      <c r="C477" s="404" t="s">
        <v>413</v>
      </c>
      <c r="D477" s="535"/>
      <c r="E477" s="535"/>
      <c r="F477" s="535"/>
      <c r="G477" s="535"/>
      <c r="H477" s="536"/>
      <c r="I477" s="116" t="s">
        <v>414</v>
      </c>
      <c r="J477" s="180"/>
      <c r="K477" s="251" t="str">
        <f t="shared" si="9"/>
        <v/>
      </c>
      <c r="L477" s="241"/>
      <c r="M477" s="241"/>
      <c r="N477" s="241"/>
      <c r="O477" s="241"/>
      <c r="P477" s="22"/>
      <c r="Q477" s="22"/>
      <c r="R477" s="22"/>
    </row>
    <row r="478" spans="1:18" s="108" customFormat="1" ht="56.1" customHeight="1">
      <c r="A478" s="369" t="s">
        <v>1191</v>
      </c>
      <c r="B478" s="83"/>
      <c r="C478" s="404" t="s">
        <v>2289</v>
      </c>
      <c r="D478" s="535"/>
      <c r="E478" s="535"/>
      <c r="F478" s="535"/>
      <c r="G478" s="535"/>
      <c r="H478" s="536"/>
      <c r="I478" s="116" t="s">
        <v>415</v>
      </c>
      <c r="J478" s="180"/>
      <c r="K478" s="251" t="str">
        <f t="shared" si="9"/>
        <v/>
      </c>
      <c r="L478" s="241"/>
      <c r="M478" s="241"/>
      <c r="N478" s="241"/>
      <c r="O478" s="241"/>
      <c r="P478" s="22"/>
      <c r="Q478" s="22"/>
      <c r="R478" s="22"/>
    </row>
    <row r="479" spans="1:18" s="1" customFormat="1" ht="56.1" customHeight="1">
      <c r="A479" s="369" t="s">
        <v>1193</v>
      </c>
      <c r="B479" s="83"/>
      <c r="C479" s="404" t="s">
        <v>416</v>
      </c>
      <c r="D479" s="535"/>
      <c r="E479" s="535"/>
      <c r="F479" s="535"/>
      <c r="G479" s="535"/>
      <c r="H479" s="536"/>
      <c r="I479" s="116" t="s">
        <v>417</v>
      </c>
      <c r="J479" s="180"/>
      <c r="K479" s="251" t="str">
        <f t="shared" si="9"/>
        <v/>
      </c>
      <c r="L479" s="241"/>
      <c r="M479" s="241"/>
      <c r="N479" s="241"/>
      <c r="O479" s="241"/>
      <c r="P479" s="22"/>
      <c r="Q479" s="22"/>
      <c r="R479" s="22"/>
    </row>
    <row r="480" spans="1:18" s="1" customFormat="1" ht="56.1" customHeight="1">
      <c r="A480" s="369" t="s">
        <v>1194</v>
      </c>
      <c r="B480" s="83"/>
      <c r="C480" s="404" t="s">
        <v>418</v>
      </c>
      <c r="D480" s="535"/>
      <c r="E480" s="535"/>
      <c r="F480" s="535"/>
      <c r="G480" s="535"/>
      <c r="H480" s="536"/>
      <c r="I480" s="116" t="s">
        <v>419</v>
      </c>
      <c r="J480" s="180"/>
      <c r="K480" s="251" t="str">
        <f t="shared" si="9"/>
        <v/>
      </c>
      <c r="L480" s="241"/>
      <c r="M480" s="241"/>
      <c r="N480" s="241"/>
      <c r="O480" s="241"/>
      <c r="P480" s="22"/>
      <c r="Q480" s="22"/>
      <c r="R480" s="22"/>
    </row>
    <row r="481" spans="1:18" s="1" customFormat="1" ht="42" customHeight="1">
      <c r="A481" s="369" t="s">
        <v>1196</v>
      </c>
      <c r="B481" s="83"/>
      <c r="C481" s="404" t="s">
        <v>420</v>
      </c>
      <c r="D481" s="535"/>
      <c r="E481" s="535"/>
      <c r="F481" s="535"/>
      <c r="G481" s="535"/>
      <c r="H481" s="536"/>
      <c r="I481" s="354" t="s">
        <v>421</v>
      </c>
      <c r="J481" s="180"/>
      <c r="K481" s="251" t="str">
        <f t="shared" si="9"/>
        <v/>
      </c>
      <c r="L481" s="241"/>
      <c r="M481" s="241"/>
      <c r="N481" s="241"/>
      <c r="O481" s="241"/>
      <c r="P481" s="22"/>
      <c r="Q481" s="22"/>
      <c r="R481" s="22"/>
    </row>
    <row r="482" spans="1:18" s="1" customFormat="1" ht="56.1" customHeight="1">
      <c r="A482" s="369" t="s">
        <v>1197</v>
      </c>
      <c r="B482" s="83"/>
      <c r="C482" s="404" t="s">
        <v>422</v>
      </c>
      <c r="D482" s="535"/>
      <c r="E482" s="535"/>
      <c r="F482" s="535"/>
      <c r="G482" s="535"/>
      <c r="H482" s="536"/>
      <c r="I482" s="116" t="s">
        <v>2290</v>
      </c>
      <c r="J482" s="180"/>
      <c r="K482" s="251" t="str">
        <f t="shared" si="9"/>
        <v/>
      </c>
      <c r="L482" s="241"/>
      <c r="M482" s="241"/>
      <c r="N482" s="241"/>
      <c r="O482" s="241"/>
      <c r="P482" s="22"/>
      <c r="Q482" s="22"/>
      <c r="R482" s="22"/>
    </row>
    <row r="483" spans="1:18" s="1" customFormat="1">
      <c r="A483" s="277"/>
      <c r="B483" s="19"/>
      <c r="C483" s="19"/>
      <c r="D483" s="19"/>
      <c r="E483" s="19"/>
      <c r="F483" s="19"/>
      <c r="G483" s="19"/>
      <c r="H483" s="15"/>
      <c r="I483" s="15"/>
      <c r="J483" s="87"/>
      <c r="K483" s="89"/>
      <c r="L483" s="241"/>
      <c r="M483" s="241"/>
      <c r="N483" s="241"/>
      <c r="O483" s="241"/>
      <c r="P483" s="22"/>
      <c r="Q483" s="22"/>
      <c r="R483" s="22"/>
    </row>
    <row r="484" spans="1:18" s="82" customFormat="1">
      <c r="A484" s="277"/>
      <c r="B484" s="83"/>
      <c r="C484" s="60"/>
      <c r="D484" s="60"/>
      <c r="E484" s="60"/>
      <c r="F484" s="60"/>
      <c r="G484" s="60"/>
      <c r="H484" s="90"/>
      <c r="I484" s="90"/>
      <c r="J484" s="87"/>
      <c r="K484" s="89"/>
      <c r="L484" s="241"/>
      <c r="M484" s="241"/>
      <c r="N484" s="241"/>
      <c r="O484" s="241"/>
      <c r="P484" s="22"/>
      <c r="Q484" s="22"/>
      <c r="R484" s="22"/>
    </row>
    <row r="485" spans="1:18" s="1" customFormat="1">
      <c r="A485" s="277"/>
      <c r="B485" s="83"/>
      <c r="C485" s="4"/>
      <c r="D485" s="4"/>
      <c r="E485" s="126"/>
      <c r="F485" s="126"/>
      <c r="G485" s="126"/>
      <c r="H485" s="127"/>
      <c r="I485" s="127"/>
      <c r="J485" s="87"/>
      <c r="K485" s="89"/>
      <c r="L485" s="241"/>
      <c r="M485" s="241"/>
      <c r="N485" s="241"/>
      <c r="O485" s="241"/>
      <c r="P485" s="22"/>
      <c r="Q485" s="22"/>
      <c r="R485" s="22"/>
    </row>
    <row r="486" spans="1:18" s="1" customFormat="1">
      <c r="A486" s="277"/>
      <c r="B486" s="19" t="s">
        <v>423</v>
      </c>
      <c r="C486" s="44"/>
      <c r="D486" s="44"/>
      <c r="E486" s="44"/>
      <c r="F486" s="44"/>
      <c r="G486" s="44"/>
      <c r="H486" s="15"/>
      <c r="I486" s="15"/>
      <c r="J486" s="87"/>
      <c r="K486" s="89"/>
      <c r="L486" s="241"/>
      <c r="M486" s="241"/>
      <c r="N486" s="241"/>
      <c r="O486" s="241"/>
      <c r="P486" s="22"/>
      <c r="Q486" s="22"/>
      <c r="R486" s="22"/>
    </row>
    <row r="487" spans="1:18">
      <c r="A487" s="277"/>
      <c r="B487" s="19"/>
      <c r="C487" s="19"/>
      <c r="D487" s="19"/>
      <c r="E487" s="19"/>
      <c r="F487" s="19"/>
      <c r="G487" s="19"/>
      <c r="H487" s="15"/>
      <c r="I487" s="15"/>
      <c r="L487" s="241"/>
      <c r="M487" s="241"/>
      <c r="N487" s="241"/>
      <c r="O487" s="241"/>
      <c r="P487" s="22"/>
      <c r="Q487" s="22"/>
      <c r="R487" s="22"/>
    </row>
    <row r="488" spans="1:18">
      <c r="A488" s="277"/>
      <c r="B488" s="19"/>
      <c r="C488" s="4"/>
      <c r="D488" s="4"/>
      <c r="F488" s="4"/>
      <c r="G488" s="4"/>
      <c r="H488" s="308"/>
      <c r="I488" s="308"/>
      <c r="J488" s="74" t="s">
        <v>68</v>
      </c>
      <c r="K488" s="167"/>
      <c r="L488" s="241"/>
      <c r="M488" s="241"/>
      <c r="N488" s="241"/>
      <c r="O488" s="241"/>
      <c r="P488" s="22"/>
      <c r="Q488" s="22"/>
      <c r="R488" s="22"/>
    </row>
    <row r="489" spans="1:18">
      <c r="A489" s="277"/>
      <c r="B489" s="2"/>
      <c r="C489" s="60"/>
      <c r="D489" s="4"/>
      <c r="F489" s="4"/>
      <c r="G489" s="4"/>
      <c r="H489" s="308"/>
      <c r="I489" s="65" t="s">
        <v>1302</v>
      </c>
      <c r="J489" s="66"/>
      <c r="K489" s="168"/>
      <c r="L489" s="241"/>
      <c r="M489" s="241"/>
      <c r="N489" s="241"/>
      <c r="O489" s="241"/>
      <c r="P489" s="22"/>
      <c r="Q489" s="22"/>
      <c r="R489" s="22"/>
    </row>
    <row r="490" spans="1:18" s="112" customFormat="1" ht="71.25" customHeight="1">
      <c r="A490" s="369" t="s">
        <v>1199</v>
      </c>
      <c r="B490" s="108"/>
      <c r="C490" s="449" t="s">
        <v>634</v>
      </c>
      <c r="D490" s="449"/>
      <c r="E490" s="449"/>
      <c r="F490" s="449"/>
      <c r="G490" s="449"/>
      <c r="H490" s="449"/>
      <c r="I490" s="510" t="s">
        <v>635</v>
      </c>
      <c r="J490" s="180"/>
      <c r="K490" s="251" t="str">
        <f t="shared" ref="K490:K500" si="10">IF(OR(COUNTIF(J490,"未確認")&gt;0,COUNTIF(J490,"*")&gt;0),"※","")</f>
        <v/>
      </c>
      <c r="L490" s="59"/>
      <c r="M490" s="262"/>
      <c r="N490" s="241"/>
      <c r="O490" s="241"/>
      <c r="P490" s="22"/>
      <c r="Q490" s="22"/>
      <c r="R490" s="22"/>
    </row>
    <row r="491" spans="1:18" s="112" customFormat="1" ht="71.25" customHeight="1">
      <c r="A491" s="369" t="s">
        <v>1201</v>
      </c>
      <c r="B491" s="108"/>
      <c r="C491" s="449" t="s">
        <v>636</v>
      </c>
      <c r="D491" s="449"/>
      <c r="E491" s="449"/>
      <c r="F491" s="449"/>
      <c r="G491" s="449"/>
      <c r="H491" s="449"/>
      <c r="I491" s="511"/>
      <c r="J491" s="180"/>
      <c r="K491" s="251" t="str">
        <f t="shared" si="10"/>
        <v/>
      </c>
      <c r="L491" s="59"/>
      <c r="M491" s="262"/>
      <c r="N491" s="241"/>
      <c r="O491" s="241"/>
      <c r="P491" s="22"/>
      <c r="Q491" s="22"/>
      <c r="R491" s="22"/>
    </row>
    <row r="492" spans="1:18" s="112" customFormat="1" ht="71.25" customHeight="1">
      <c r="A492" s="369" t="s">
        <v>1202</v>
      </c>
      <c r="B492" s="108"/>
      <c r="C492" s="449" t="s">
        <v>507</v>
      </c>
      <c r="D492" s="449"/>
      <c r="E492" s="449"/>
      <c r="F492" s="449"/>
      <c r="G492" s="449"/>
      <c r="H492" s="449"/>
      <c r="I492" s="512"/>
      <c r="J492" s="180"/>
      <c r="K492" s="251" t="str">
        <f t="shared" si="10"/>
        <v/>
      </c>
      <c r="L492" s="241"/>
      <c r="M492" s="241"/>
      <c r="N492" s="241"/>
      <c r="O492" s="241"/>
      <c r="P492" s="22"/>
      <c r="Q492" s="22"/>
      <c r="R492" s="22"/>
    </row>
    <row r="493" spans="1:18" s="112" customFormat="1" ht="56.1" customHeight="1">
      <c r="A493" s="369" t="s">
        <v>1204</v>
      </c>
      <c r="B493" s="108"/>
      <c r="C493" s="449" t="s">
        <v>1932</v>
      </c>
      <c r="D493" s="449"/>
      <c r="E493" s="449"/>
      <c r="F493" s="449"/>
      <c r="G493" s="449"/>
      <c r="H493" s="449"/>
      <c r="I493" s="199" t="s">
        <v>637</v>
      </c>
      <c r="J493" s="180"/>
      <c r="K493" s="251" t="str">
        <f t="shared" si="10"/>
        <v/>
      </c>
      <c r="L493" s="241"/>
      <c r="M493" s="241"/>
      <c r="N493" s="241"/>
      <c r="O493" s="241"/>
      <c r="P493" s="22"/>
      <c r="Q493" s="22"/>
      <c r="R493" s="22"/>
    </row>
    <row r="494" spans="1:18" s="112" customFormat="1" ht="84" customHeight="1">
      <c r="A494" s="369" t="s">
        <v>1206</v>
      </c>
      <c r="B494" s="108"/>
      <c r="C494" s="449" t="s">
        <v>508</v>
      </c>
      <c r="D494" s="449"/>
      <c r="E494" s="449"/>
      <c r="F494" s="449"/>
      <c r="G494" s="449"/>
      <c r="H494" s="449"/>
      <c r="I494" s="116" t="s">
        <v>638</v>
      </c>
      <c r="J494" s="180"/>
      <c r="K494" s="251" t="str">
        <f t="shared" si="10"/>
        <v/>
      </c>
      <c r="L494" s="241"/>
      <c r="M494" s="241"/>
      <c r="N494" s="241"/>
      <c r="O494" s="241"/>
      <c r="P494" s="22"/>
      <c r="Q494" s="22"/>
      <c r="R494" s="22"/>
    </row>
    <row r="495" spans="1:18" s="112" customFormat="1" ht="98.1" customHeight="1">
      <c r="A495" s="369" t="s">
        <v>1209</v>
      </c>
      <c r="B495" s="108"/>
      <c r="C495" s="449" t="s">
        <v>2291</v>
      </c>
      <c r="D495" s="449"/>
      <c r="E495" s="449"/>
      <c r="F495" s="449"/>
      <c r="G495" s="449"/>
      <c r="H495" s="449"/>
      <c r="I495" s="129" t="s">
        <v>2292</v>
      </c>
      <c r="J495" s="180"/>
      <c r="K495" s="251" t="str">
        <f t="shared" si="10"/>
        <v/>
      </c>
      <c r="L495" s="241"/>
      <c r="M495" s="241"/>
      <c r="N495" s="241"/>
      <c r="O495" s="241"/>
      <c r="P495" s="22"/>
      <c r="Q495" s="22"/>
      <c r="R495" s="22"/>
    </row>
    <row r="496" spans="1:18" s="112" customFormat="1" ht="70.150000000000006" customHeight="1">
      <c r="A496" s="369" t="s">
        <v>1212</v>
      </c>
      <c r="B496" s="113"/>
      <c r="C496" s="449" t="s">
        <v>639</v>
      </c>
      <c r="D496" s="518"/>
      <c r="E496" s="518"/>
      <c r="F496" s="518"/>
      <c r="G496" s="518"/>
      <c r="H496" s="518"/>
      <c r="I496" s="116" t="s">
        <v>2293</v>
      </c>
      <c r="J496" s="180"/>
      <c r="K496" s="251" t="str">
        <f t="shared" si="10"/>
        <v/>
      </c>
      <c r="L496" s="241"/>
      <c r="M496" s="241"/>
      <c r="N496" s="241"/>
      <c r="O496" s="241"/>
      <c r="P496" s="22"/>
      <c r="Q496" s="22"/>
      <c r="R496" s="22"/>
    </row>
    <row r="497" spans="1:18" s="112" customFormat="1" ht="98.1" customHeight="1">
      <c r="A497" s="369" t="s">
        <v>1214</v>
      </c>
      <c r="B497" s="113"/>
      <c r="C497" s="449" t="s">
        <v>2294</v>
      </c>
      <c r="D497" s="451"/>
      <c r="E497" s="451"/>
      <c r="F497" s="451"/>
      <c r="G497" s="451"/>
      <c r="H497" s="451"/>
      <c r="I497" s="116" t="s">
        <v>2295</v>
      </c>
      <c r="J497" s="180"/>
      <c r="K497" s="251" t="str">
        <f t="shared" si="10"/>
        <v/>
      </c>
      <c r="L497" s="241"/>
      <c r="M497" s="241"/>
      <c r="N497" s="241"/>
      <c r="O497" s="241"/>
      <c r="P497" s="22"/>
      <c r="Q497" s="22"/>
      <c r="R497" s="22"/>
    </row>
    <row r="498" spans="1:18" s="112" customFormat="1" ht="84" customHeight="1">
      <c r="A498" s="369" t="s">
        <v>1217</v>
      </c>
      <c r="B498" s="113"/>
      <c r="C498" s="449" t="s">
        <v>2185</v>
      </c>
      <c r="D498" s="518"/>
      <c r="E498" s="518"/>
      <c r="F498" s="518"/>
      <c r="G498" s="518"/>
      <c r="H498" s="518"/>
      <c r="I498" s="116" t="s">
        <v>1936</v>
      </c>
      <c r="J498" s="180"/>
      <c r="K498" s="251" t="str">
        <f t="shared" si="10"/>
        <v/>
      </c>
      <c r="L498" s="59"/>
      <c r="M498" s="262"/>
      <c r="N498" s="241"/>
      <c r="O498" s="241"/>
      <c r="P498" s="22"/>
      <c r="Q498" s="22"/>
      <c r="R498" s="22"/>
    </row>
    <row r="499" spans="1:18" s="112" customFormat="1" ht="70.150000000000006" customHeight="1">
      <c r="A499" s="369" t="s">
        <v>1219</v>
      </c>
      <c r="B499" s="113"/>
      <c r="C499" s="449" t="s">
        <v>1220</v>
      </c>
      <c r="D499" s="451"/>
      <c r="E499" s="451"/>
      <c r="F499" s="451"/>
      <c r="G499" s="451"/>
      <c r="H499" s="451"/>
      <c r="I499" s="116" t="s">
        <v>509</v>
      </c>
      <c r="J499" s="180"/>
      <c r="K499" s="251" t="str">
        <f t="shared" si="10"/>
        <v/>
      </c>
      <c r="L499" s="241"/>
      <c r="M499" s="241"/>
      <c r="N499" s="241"/>
      <c r="O499" s="241"/>
      <c r="P499" s="22"/>
      <c r="Q499" s="22"/>
      <c r="R499" s="22"/>
    </row>
    <row r="500" spans="1:18" s="112" customFormat="1" ht="84" customHeight="1">
      <c r="A500" s="369" t="s">
        <v>1222</v>
      </c>
      <c r="B500" s="113"/>
      <c r="C500" s="449" t="s">
        <v>433</v>
      </c>
      <c r="D500" s="451"/>
      <c r="E500" s="451"/>
      <c r="F500" s="451"/>
      <c r="G500" s="451"/>
      <c r="H500" s="451"/>
      <c r="I500" s="116" t="s">
        <v>2296</v>
      </c>
      <c r="J500" s="180"/>
      <c r="K500" s="251" t="str">
        <f t="shared" si="10"/>
        <v/>
      </c>
      <c r="L500" s="241"/>
      <c r="M500" s="241"/>
      <c r="N500" s="241"/>
      <c r="O500" s="241"/>
      <c r="P500" s="22"/>
      <c r="Q500" s="22"/>
      <c r="R500" s="22"/>
    </row>
    <row r="501" spans="1:18" s="1" customFormat="1">
      <c r="A501" s="277"/>
      <c r="B501" s="19"/>
      <c r="C501" s="19"/>
      <c r="D501" s="19"/>
      <c r="E501" s="19"/>
      <c r="F501" s="19"/>
      <c r="G501" s="19"/>
      <c r="H501" s="15"/>
      <c r="I501" s="15"/>
      <c r="J501" s="87"/>
      <c r="K501" s="89"/>
      <c r="L501" s="241"/>
      <c r="M501" s="241"/>
      <c r="N501" s="241"/>
      <c r="O501" s="241"/>
      <c r="P501" s="22"/>
      <c r="Q501" s="22"/>
      <c r="R501" s="22"/>
    </row>
    <row r="502" spans="1:18" s="82" customFormat="1">
      <c r="A502" s="277"/>
      <c r="B502" s="83"/>
      <c r="C502" s="60"/>
      <c r="D502" s="60"/>
      <c r="E502" s="60"/>
      <c r="F502" s="60"/>
      <c r="G502" s="60"/>
      <c r="H502" s="90"/>
      <c r="I502" s="90"/>
      <c r="J502" s="87"/>
      <c r="K502" s="89"/>
      <c r="L502" s="241"/>
      <c r="M502" s="241"/>
      <c r="N502" s="241"/>
      <c r="O502" s="241"/>
      <c r="P502" s="22"/>
      <c r="Q502" s="22"/>
      <c r="R502" s="22"/>
    </row>
    <row r="503" spans="1:18" s="108" customFormat="1">
      <c r="A503" s="277"/>
      <c r="B503" s="113"/>
      <c r="C503" s="4"/>
      <c r="D503" s="4"/>
      <c r="E503" s="4"/>
      <c r="F503" s="4"/>
      <c r="G503" s="4"/>
      <c r="H503" s="308"/>
      <c r="I503" s="308"/>
      <c r="J503" s="59"/>
      <c r="K503" s="101"/>
      <c r="L503" s="241"/>
      <c r="M503" s="241"/>
      <c r="N503" s="241"/>
      <c r="O503" s="241"/>
      <c r="P503" s="22"/>
      <c r="Q503" s="22"/>
      <c r="R503" s="22"/>
    </row>
    <row r="504" spans="1:18" s="108" customFormat="1">
      <c r="A504" s="277"/>
      <c r="B504" s="19" t="s">
        <v>434</v>
      </c>
      <c r="C504" s="4"/>
      <c r="D504" s="4"/>
      <c r="E504" s="4"/>
      <c r="F504" s="4"/>
      <c r="G504" s="4"/>
      <c r="H504" s="308"/>
      <c r="I504" s="308"/>
      <c r="J504" s="59"/>
      <c r="K504" s="101"/>
      <c r="L504" s="241"/>
      <c r="M504" s="241"/>
      <c r="N504" s="241"/>
      <c r="O504" s="241"/>
      <c r="P504" s="22"/>
      <c r="Q504" s="22"/>
      <c r="R504" s="22"/>
    </row>
    <row r="505" spans="1:18">
      <c r="A505" s="277"/>
      <c r="B505" s="19"/>
      <c r="C505" s="19"/>
      <c r="D505" s="19"/>
      <c r="E505" s="19"/>
      <c r="F505" s="19"/>
      <c r="G505" s="19"/>
      <c r="H505" s="15"/>
      <c r="I505" s="15"/>
      <c r="L505" s="241"/>
      <c r="M505" s="241"/>
      <c r="N505" s="241"/>
      <c r="O505" s="241"/>
      <c r="P505" s="22"/>
      <c r="Q505" s="22"/>
      <c r="R505" s="22"/>
    </row>
    <row r="506" spans="1:18">
      <c r="A506" s="277"/>
      <c r="B506" s="19"/>
      <c r="C506" s="4"/>
      <c r="D506" s="4"/>
      <c r="F506" s="4"/>
      <c r="G506" s="4"/>
      <c r="H506" s="308"/>
      <c r="I506" s="308"/>
      <c r="J506" s="74" t="s">
        <v>68</v>
      </c>
      <c r="K506" s="167"/>
      <c r="L506" s="241"/>
      <c r="M506" s="241"/>
      <c r="N506" s="241"/>
      <c r="O506" s="241"/>
      <c r="P506" s="22"/>
      <c r="Q506" s="22"/>
      <c r="R506" s="22"/>
    </row>
    <row r="507" spans="1:18">
      <c r="A507" s="277"/>
      <c r="B507" s="2"/>
      <c r="C507" s="60"/>
      <c r="D507" s="4"/>
      <c r="F507" s="4"/>
      <c r="G507" s="4"/>
      <c r="H507" s="308"/>
      <c r="I507" s="65" t="s">
        <v>1072</v>
      </c>
      <c r="J507" s="66"/>
      <c r="K507" s="168"/>
      <c r="L507" s="241"/>
      <c r="M507" s="241"/>
      <c r="N507" s="241"/>
      <c r="O507" s="241"/>
      <c r="P507" s="22"/>
      <c r="Q507" s="22"/>
      <c r="R507" s="22"/>
    </row>
    <row r="508" spans="1:18" s="112" customFormat="1" ht="70.150000000000006" customHeight="1">
      <c r="A508" s="369" t="s">
        <v>1225</v>
      </c>
      <c r="B508" s="108"/>
      <c r="C508" s="404" t="s">
        <v>1226</v>
      </c>
      <c r="D508" s="405"/>
      <c r="E508" s="405"/>
      <c r="F508" s="405"/>
      <c r="G508" s="405"/>
      <c r="H508" s="406"/>
      <c r="I508" s="116" t="s">
        <v>435</v>
      </c>
      <c r="J508" s="180"/>
      <c r="K508" s="251" t="str">
        <f t="shared" ref="K508:K515" si="11">IF(OR(COUNTIF(J508,"未確認")&gt;0,COUNTIF(J508,"*")&gt;0),"※","")</f>
        <v/>
      </c>
      <c r="L508" s="241"/>
      <c r="M508" s="241"/>
      <c r="N508" s="241"/>
      <c r="O508" s="241"/>
      <c r="P508" s="22"/>
      <c r="Q508" s="22"/>
      <c r="R508" s="22"/>
    </row>
    <row r="509" spans="1:18" s="112" customFormat="1" ht="56.1" customHeight="1">
      <c r="A509" s="369" t="s">
        <v>1227</v>
      </c>
      <c r="B509" s="113"/>
      <c r="C509" s="404" t="s">
        <v>1228</v>
      </c>
      <c r="D509" s="535"/>
      <c r="E509" s="535"/>
      <c r="F509" s="535"/>
      <c r="G509" s="535"/>
      <c r="H509" s="536"/>
      <c r="I509" s="116" t="s">
        <v>436</v>
      </c>
      <c r="J509" s="180" t="s">
        <v>648</v>
      </c>
      <c r="K509" s="251" t="str">
        <f t="shared" si="11"/>
        <v>※</v>
      </c>
      <c r="L509" s="241"/>
      <c r="M509" s="241"/>
      <c r="N509" s="241"/>
      <c r="O509" s="241"/>
      <c r="P509" s="22"/>
      <c r="Q509" s="22"/>
      <c r="R509" s="22"/>
    </row>
    <row r="510" spans="1:18" s="112" customFormat="1" ht="78">
      <c r="A510" s="369" t="s">
        <v>1229</v>
      </c>
      <c r="B510" s="113"/>
      <c r="C510" s="404" t="s">
        <v>2297</v>
      </c>
      <c r="D510" s="535"/>
      <c r="E510" s="535"/>
      <c r="F510" s="535"/>
      <c r="G510" s="535"/>
      <c r="H510" s="536"/>
      <c r="I510" s="116" t="s">
        <v>437</v>
      </c>
      <c r="J510" s="180"/>
      <c r="K510" s="251" t="str">
        <f t="shared" si="11"/>
        <v/>
      </c>
      <c r="L510" s="241"/>
      <c r="M510" s="241"/>
      <c r="N510" s="241"/>
      <c r="O510" s="241"/>
      <c r="P510" s="22"/>
      <c r="Q510" s="22"/>
      <c r="R510" s="22"/>
    </row>
    <row r="511" spans="1:18" s="112" customFormat="1" ht="56.1" customHeight="1">
      <c r="A511" s="369" t="s">
        <v>1231</v>
      </c>
      <c r="B511" s="113"/>
      <c r="C511" s="404" t="s">
        <v>2298</v>
      </c>
      <c r="D511" s="540"/>
      <c r="E511" s="540"/>
      <c r="F511" s="540"/>
      <c r="G511" s="540"/>
      <c r="H511" s="541"/>
      <c r="I511" s="116" t="s">
        <v>439</v>
      </c>
      <c r="J511" s="180"/>
      <c r="K511" s="251" t="str">
        <f t="shared" si="11"/>
        <v/>
      </c>
      <c r="L511" s="241"/>
      <c r="M511" s="241"/>
      <c r="N511" s="241"/>
      <c r="O511" s="241"/>
      <c r="P511" s="22"/>
      <c r="Q511" s="22"/>
      <c r="R511" s="22"/>
    </row>
    <row r="512" spans="1:18" s="112" customFormat="1" ht="84" customHeight="1">
      <c r="A512" s="369" t="s">
        <v>1232</v>
      </c>
      <c r="B512" s="113"/>
      <c r="C512" s="404" t="s">
        <v>2299</v>
      </c>
      <c r="D512" s="535"/>
      <c r="E512" s="535"/>
      <c r="F512" s="535"/>
      <c r="G512" s="535"/>
      <c r="H512" s="536"/>
      <c r="I512" s="116" t="s">
        <v>440</v>
      </c>
      <c r="J512" s="180"/>
      <c r="K512" s="251" t="str">
        <f t="shared" si="11"/>
        <v/>
      </c>
      <c r="L512" s="241"/>
      <c r="M512" s="241"/>
      <c r="N512" s="241"/>
      <c r="O512" s="241"/>
      <c r="P512" s="22"/>
      <c r="Q512" s="22"/>
      <c r="R512" s="22"/>
    </row>
    <row r="513" spans="1:18" s="112" customFormat="1" ht="70.150000000000006" customHeight="1">
      <c r="A513" s="369" t="s">
        <v>1234</v>
      </c>
      <c r="B513" s="113"/>
      <c r="C513" s="404" t="s">
        <v>1523</v>
      </c>
      <c r="D513" s="535"/>
      <c r="E513" s="535"/>
      <c r="F513" s="535"/>
      <c r="G513" s="535"/>
      <c r="H513" s="536"/>
      <c r="I513" s="116" t="s">
        <v>441</v>
      </c>
      <c r="J513" s="180"/>
      <c r="K513" s="251" t="str">
        <f t="shared" si="11"/>
        <v/>
      </c>
      <c r="L513" s="241"/>
      <c r="M513" s="241"/>
      <c r="N513" s="241"/>
      <c r="O513" s="241"/>
      <c r="P513" s="22"/>
      <c r="Q513" s="22"/>
      <c r="R513" s="22"/>
    </row>
    <row r="514" spans="1:18" s="112" customFormat="1" ht="98.1" customHeight="1">
      <c r="A514" s="369" t="s">
        <v>1236</v>
      </c>
      <c r="B514" s="113"/>
      <c r="C514" s="404" t="s">
        <v>2193</v>
      </c>
      <c r="D514" s="535"/>
      <c r="E514" s="535"/>
      <c r="F514" s="535"/>
      <c r="G514" s="535"/>
      <c r="H514" s="536"/>
      <c r="I514" s="116" t="s">
        <v>442</v>
      </c>
      <c r="J514" s="180"/>
      <c r="K514" s="251" t="str">
        <f t="shared" si="11"/>
        <v/>
      </c>
      <c r="L514" s="241"/>
      <c r="M514" s="241"/>
      <c r="N514" s="241"/>
      <c r="O514" s="241"/>
      <c r="P514" s="22"/>
      <c r="Q514" s="22"/>
      <c r="R514" s="22"/>
    </row>
    <row r="515" spans="1:18" s="112" customFormat="1" ht="84" customHeight="1">
      <c r="A515" s="369" t="s">
        <v>1238</v>
      </c>
      <c r="B515" s="113"/>
      <c r="C515" s="404" t="s">
        <v>641</v>
      </c>
      <c r="D515" s="540"/>
      <c r="E515" s="540"/>
      <c r="F515" s="540"/>
      <c r="G515" s="540"/>
      <c r="H515" s="541"/>
      <c r="I515" s="116" t="s">
        <v>444</v>
      </c>
      <c r="J515" s="180"/>
      <c r="K515" s="251" t="str">
        <f t="shared" si="11"/>
        <v/>
      </c>
      <c r="L515" s="59"/>
      <c r="M515" s="262"/>
      <c r="N515" s="241"/>
      <c r="O515" s="241"/>
      <c r="P515" s="22"/>
      <c r="Q515" s="22"/>
      <c r="R515" s="22"/>
    </row>
    <row r="516" spans="1:18" s="1" customFormat="1">
      <c r="A516" s="277"/>
      <c r="B516" s="19"/>
      <c r="C516" s="19"/>
      <c r="D516" s="19"/>
      <c r="E516" s="19"/>
      <c r="F516" s="19"/>
      <c r="G516" s="19"/>
      <c r="H516" s="15"/>
      <c r="I516" s="15"/>
      <c r="J516" s="87"/>
      <c r="K516" s="89"/>
      <c r="L516" s="241"/>
      <c r="M516" s="241"/>
      <c r="N516" s="241"/>
      <c r="O516" s="241"/>
      <c r="P516" s="22"/>
      <c r="Q516" s="22"/>
      <c r="R516" s="22"/>
    </row>
    <row r="517" spans="1:18" s="82" customFormat="1">
      <c r="A517" s="277"/>
      <c r="B517" s="83"/>
      <c r="C517" s="60"/>
      <c r="D517" s="60"/>
      <c r="E517" s="60"/>
      <c r="F517" s="60"/>
      <c r="G517" s="60"/>
      <c r="H517" s="90"/>
      <c r="I517" s="90"/>
      <c r="J517" s="87"/>
      <c r="K517" s="89"/>
      <c r="L517" s="241"/>
      <c r="M517" s="241"/>
      <c r="N517" s="241"/>
      <c r="O517" s="241"/>
      <c r="P517" s="22"/>
      <c r="Q517" s="22"/>
      <c r="R517" s="22"/>
    </row>
    <row r="518" spans="1:18" s="108" customFormat="1">
      <c r="A518" s="277"/>
      <c r="B518" s="113"/>
      <c r="C518" s="4"/>
      <c r="D518" s="4"/>
      <c r="E518" s="4"/>
      <c r="F518" s="4"/>
      <c r="G518" s="4"/>
      <c r="H518" s="308"/>
      <c r="I518" s="308"/>
      <c r="J518" s="59"/>
      <c r="K518" s="101"/>
      <c r="L518" s="241"/>
      <c r="M518" s="241"/>
      <c r="N518" s="241"/>
      <c r="O518" s="241"/>
      <c r="P518" s="22"/>
      <c r="Q518" s="22"/>
      <c r="R518" s="22"/>
    </row>
    <row r="519" spans="1:18" s="108" customFormat="1">
      <c r="A519" s="277"/>
      <c r="B519" s="19" t="s">
        <v>445</v>
      </c>
      <c r="C519" s="4"/>
      <c r="D519" s="4"/>
      <c r="E519" s="4"/>
      <c r="F519" s="4"/>
      <c r="G519" s="4"/>
      <c r="H519" s="308"/>
      <c r="I519" s="308"/>
      <c r="J519" s="59"/>
      <c r="K519" s="101"/>
      <c r="L519" s="241"/>
      <c r="M519" s="241"/>
      <c r="N519" s="241"/>
      <c r="O519" s="241"/>
      <c r="P519" s="22"/>
      <c r="Q519" s="22"/>
      <c r="R519" s="22"/>
    </row>
    <row r="520" spans="1:18">
      <c r="A520" s="277"/>
      <c r="B520" s="19"/>
      <c r="C520" s="19"/>
      <c r="D520" s="19"/>
      <c r="E520" s="19"/>
      <c r="F520" s="19"/>
      <c r="G520" s="19"/>
      <c r="H520" s="15"/>
      <c r="I520" s="15"/>
      <c r="L520" s="241"/>
      <c r="M520" s="241"/>
      <c r="N520" s="241"/>
      <c r="O520" s="241"/>
      <c r="P520" s="22"/>
      <c r="Q520" s="22"/>
      <c r="R520" s="22"/>
    </row>
    <row r="521" spans="1:18">
      <c r="A521" s="277"/>
      <c r="B521" s="19"/>
      <c r="C521" s="4"/>
      <c r="D521" s="4"/>
      <c r="F521" s="4"/>
      <c r="G521" s="4"/>
      <c r="H521" s="308"/>
      <c r="I521" s="308"/>
      <c r="J521" s="74" t="s">
        <v>68</v>
      </c>
      <c r="K521" s="167"/>
      <c r="L521" s="241"/>
      <c r="M521" s="241"/>
      <c r="N521" s="241"/>
      <c r="O521" s="241"/>
      <c r="P521" s="22"/>
      <c r="Q521" s="22"/>
      <c r="R521" s="22"/>
    </row>
    <row r="522" spans="1:18">
      <c r="A522" s="277"/>
      <c r="B522" s="2"/>
      <c r="C522" s="60"/>
      <c r="D522" s="4"/>
      <c r="F522" s="4"/>
      <c r="G522" s="4"/>
      <c r="H522" s="308"/>
      <c r="I522" s="65" t="s">
        <v>1302</v>
      </c>
      <c r="J522" s="66"/>
      <c r="K522" s="168"/>
      <c r="L522" s="241"/>
      <c r="M522" s="241"/>
      <c r="N522" s="241"/>
      <c r="O522" s="241"/>
      <c r="P522" s="22"/>
      <c r="Q522" s="22"/>
      <c r="R522" s="22"/>
    </row>
    <row r="523" spans="1:18" s="112" customFormat="1" ht="42" customHeight="1">
      <c r="A523" s="369" t="s">
        <v>1244</v>
      </c>
      <c r="B523" s="108"/>
      <c r="C523" s="407" t="s">
        <v>2300</v>
      </c>
      <c r="D523" s="426"/>
      <c r="E523" s="426"/>
      <c r="F523" s="426"/>
      <c r="G523" s="426"/>
      <c r="H523" s="408"/>
      <c r="I523" s="116" t="s">
        <v>446</v>
      </c>
      <c r="J523" s="180"/>
      <c r="K523" s="251" t="str">
        <f t="shared" ref="K523:K537" si="12">IF(OR(COUNTIF(J523,"未確認")&gt;0,COUNTIF(J523,"*")&gt;0),"※","")</f>
        <v/>
      </c>
      <c r="L523" s="241"/>
      <c r="M523" s="241"/>
      <c r="N523" s="241"/>
      <c r="O523" s="241"/>
      <c r="P523" s="22"/>
      <c r="Q523" s="22"/>
      <c r="R523" s="22"/>
    </row>
    <row r="524" spans="1:18" s="112" customFormat="1" ht="70.150000000000006" customHeight="1">
      <c r="A524" s="369" t="s">
        <v>1246</v>
      </c>
      <c r="B524" s="83"/>
      <c r="C524" s="171"/>
      <c r="D524" s="200"/>
      <c r="E524" s="404" t="s">
        <v>2301</v>
      </c>
      <c r="F524" s="535"/>
      <c r="G524" s="535"/>
      <c r="H524" s="536"/>
      <c r="I524" s="116" t="s">
        <v>447</v>
      </c>
      <c r="J524" s="180"/>
      <c r="K524" s="251" t="str">
        <f t="shared" si="12"/>
        <v/>
      </c>
      <c r="L524" s="241"/>
      <c r="M524" s="241"/>
      <c r="N524" s="241"/>
      <c r="O524" s="241"/>
      <c r="P524" s="22"/>
      <c r="Q524" s="22"/>
      <c r="R524" s="22"/>
    </row>
    <row r="525" spans="1:18" s="112" customFormat="1" ht="70.150000000000006" customHeight="1">
      <c r="A525" s="369" t="s">
        <v>1248</v>
      </c>
      <c r="B525" s="83"/>
      <c r="C525" s="171"/>
      <c r="D525" s="200"/>
      <c r="E525" s="404" t="s">
        <v>511</v>
      </c>
      <c r="F525" s="535"/>
      <c r="G525" s="535"/>
      <c r="H525" s="536"/>
      <c r="I525" s="116" t="s">
        <v>448</v>
      </c>
      <c r="J525" s="180"/>
      <c r="K525" s="251" t="str">
        <f t="shared" si="12"/>
        <v/>
      </c>
      <c r="L525" s="241"/>
      <c r="M525" s="241"/>
      <c r="N525" s="241"/>
      <c r="O525" s="241"/>
      <c r="P525" s="22"/>
      <c r="Q525" s="22"/>
      <c r="R525" s="22"/>
    </row>
    <row r="526" spans="1:18" s="112" customFormat="1" ht="70.150000000000006" customHeight="1">
      <c r="A526" s="369" t="s">
        <v>1250</v>
      </c>
      <c r="B526" s="83"/>
      <c r="C526" s="171"/>
      <c r="D526" s="200"/>
      <c r="E526" s="404" t="s">
        <v>449</v>
      </c>
      <c r="F526" s="535"/>
      <c r="G526" s="535"/>
      <c r="H526" s="536"/>
      <c r="I526" s="116" t="s">
        <v>450</v>
      </c>
      <c r="J526" s="180"/>
      <c r="K526" s="251" t="str">
        <f t="shared" si="12"/>
        <v/>
      </c>
      <c r="L526" s="241"/>
      <c r="M526" s="241"/>
      <c r="N526" s="241"/>
      <c r="O526" s="241"/>
      <c r="P526" s="22"/>
      <c r="Q526" s="22"/>
      <c r="R526" s="22"/>
    </row>
    <row r="527" spans="1:18" s="112" customFormat="1" ht="84" customHeight="1">
      <c r="A527" s="369" t="s">
        <v>1251</v>
      </c>
      <c r="B527" s="83"/>
      <c r="C527" s="316"/>
      <c r="D527" s="319"/>
      <c r="E527" s="404" t="s">
        <v>2302</v>
      </c>
      <c r="F527" s="535"/>
      <c r="G527" s="535"/>
      <c r="H527" s="536"/>
      <c r="I527" s="116" t="s">
        <v>451</v>
      </c>
      <c r="J527" s="180"/>
      <c r="K527" s="251" t="str">
        <f t="shared" si="12"/>
        <v/>
      </c>
      <c r="L527" s="241"/>
      <c r="M527" s="241"/>
      <c r="N527" s="241"/>
      <c r="O527" s="241"/>
      <c r="P527" s="22"/>
      <c r="Q527" s="22"/>
      <c r="R527" s="22"/>
    </row>
    <row r="528" spans="1:18" s="112" customFormat="1" ht="70.150000000000006" customHeight="1">
      <c r="A528" s="369" t="s">
        <v>1253</v>
      </c>
      <c r="B528" s="83"/>
      <c r="C528" s="171"/>
      <c r="D528" s="200"/>
      <c r="E528" s="404" t="s">
        <v>452</v>
      </c>
      <c r="F528" s="535"/>
      <c r="G528" s="535"/>
      <c r="H528" s="536"/>
      <c r="I528" s="116" t="s">
        <v>453</v>
      </c>
      <c r="J528" s="180"/>
      <c r="K528" s="251" t="str">
        <f t="shared" si="12"/>
        <v/>
      </c>
      <c r="L528" s="241"/>
      <c r="M528" s="241"/>
      <c r="N528" s="241"/>
      <c r="O528" s="241"/>
      <c r="P528" s="22"/>
      <c r="Q528" s="22"/>
      <c r="R528" s="22"/>
    </row>
    <row r="529" spans="1:18" s="112" customFormat="1" ht="56.1" customHeight="1">
      <c r="A529" s="369" t="s">
        <v>1255</v>
      </c>
      <c r="B529" s="83"/>
      <c r="C529" s="171"/>
      <c r="D529" s="200"/>
      <c r="E529" s="404" t="s">
        <v>2303</v>
      </c>
      <c r="F529" s="535"/>
      <c r="G529" s="535"/>
      <c r="H529" s="536"/>
      <c r="I529" s="116" t="s">
        <v>455</v>
      </c>
      <c r="J529" s="180"/>
      <c r="K529" s="251" t="str">
        <f t="shared" si="12"/>
        <v/>
      </c>
      <c r="L529" s="241"/>
      <c r="M529" s="241"/>
      <c r="N529" s="241"/>
      <c r="O529" s="241"/>
      <c r="P529" s="22"/>
      <c r="Q529" s="22"/>
      <c r="R529" s="22"/>
    </row>
    <row r="530" spans="1:18" s="112" customFormat="1" ht="70.150000000000006" customHeight="1">
      <c r="A530" s="369" t="s">
        <v>1257</v>
      </c>
      <c r="B530" s="83"/>
      <c r="C530" s="171"/>
      <c r="D530" s="200"/>
      <c r="E530" s="404" t="s">
        <v>1733</v>
      </c>
      <c r="F530" s="535"/>
      <c r="G530" s="535"/>
      <c r="H530" s="536"/>
      <c r="I530" s="116" t="s">
        <v>457</v>
      </c>
      <c r="J530" s="180"/>
      <c r="K530" s="251" t="str">
        <f t="shared" si="12"/>
        <v/>
      </c>
      <c r="L530" s="241"/>
      <c r="M530" s="241"/>
      <c r="N530" s="241"/>
      <c r="O530" s="241"/>
      <c r="P530" s="22"/>
      <c r="Q530" s="22"/>
      <c r="R530" s="22"/>
    </row>
    <row r="531" spans="1:18" s="112" customFormat="1" ht="70.150000000000006" customHeight="1">
      <c r="A531" s="369" t="s">
        <v>1259</v>
      </c>
      <c r="B531" s="83"/>
      <c r="C531" s="173"/>
      <c r="D531" s="201"/>
      <c r="E531" s="404" t="s">
        <v>2200</v>
      </c>
      <c r="F531" s="535"/>
      <c r="G531" s="535"/>
      <c r="H531" s="536"/>
      <c r="I531" s="116" t="s">
        <v>458</v>
      </c>
      <c r="J531" s="180"/>
      <c r="K531" s="251" t="str">
        <f t="shared" si="12"/>
        <v/>
      </c>
      <c r="L531" s="241"/>
      <c r="M531" s="241"/>
      <c r="N531" s="241"/>
      <c r="O531" s="241"/>
      <c r="P531" s="22"/>
      <c r="Q531" s="22"/>
      <c r="R531" s="22"/>
    </row>
    <row r="532" spans="1:18" s="112" customFormat="1" ht="70.150000000000006" customHeight="1">
      <c r="A532" s="369" t="s">
        <v>1261</v>
      </c>
      <c r="B532" s="83"/>
      <c r="C532" s="449" t="s">
        <v>2304</v>
      </c>
      <c r="D532" s="451"/>
      <c r="E532" s="451"/>
      <c r="F532" s="451"/>
      <c r="G532" s="451"/>
      <c r="H532" s="451"/>
      <c r="I532" s="116" t="s">
        <v>1263</v>
      </c>
      <c r="J532" s="180"/>
      <c r="K532" s="251" t="str">
        <f t="shared" si="12"/>
        <v/>
      </c>
      <c r="L532" s="241"/>
      <c r="M532" s="241"/>
      <c r="N532" s="241"/>
      <c r="O532" s="241"/>
      <c r="P532" s="22"/>
      <c r="Q532" s="22"/>
      <c r="R532" s="22"/>
    </row>
    <row r="533" spans="1:18" s="112" customFormat="1" ht="72" customHeight="1">
      <c r="A533" s="369" t="s">
        <v>1264</v>
      </c>
      <c r="B533" s="83"/>
      <c r="C533" s="449" t="s">
        <v>1421</v>
      </c>
      <c r="D533" s="518"/>
      <c r="E533" s="518"/>
      <c r="F533" s="518"/>
      <c r="G533" s="518"/>
      <c r="H533" s="518"/>
      <c r="I533" s="129" t="s">
        <v>2305</v>
      </c>
      <c r="J533" s="180"/>
      <c r="K533" s="251" t="str">
        <f t="shared" si="12"/>
        <v/>
      </c>
      <c r="L533" s="241"/>
      <c r="M533" s="241"/>
      <c r="N533" s="241"/>
      <c r="O533" s="241"/>
      <c r="P533" s="22"/>
      <c r="Q533" s="22"/>
      <c r="R533" s="22"/>
    </row>
    <row r="534" spans="1:18" s="112" customFormat="1" ht="70.150000000000006" customHeight="1">
      <c r="A534" s="369" t="s">
        <v>1267</v>
      </c>
      <c r="B534" s="83"/>
      <c r="C534" s="449" t="s">
        <v>1268</v>
      </c>
      <c r="D534" s="451"/>
      <c r="E534" s="451"/>
      <c r="F534" s="451"/>
      <c r="G534" s="451"/>
      <c r="H534" s="451"/>
      <c r="I534" s="116" t="s">
        <v>1269</v>
      </c>
      <c r="J534" s="180"/>
      <c r="K534" s="251" t="str">
        <f t="shared" si="12"/>
        <v/>
      </c>
      <c r="L534" s="241"/>
      <c r="M534" s="241"/>
      <c r="N534" s="241"/>
      <c r="O534" s="241"/>
      <c r="P534" s="22"/>
      <c r="Q534" s="22"/>
      <c r="R534" s="22"/>
    </row>
    <row r="535" spans="1:18" s="112" customFormat="1" ht="56.1" customHeight="1">
      <c r="A535" s="369" t="s">
        <v>1270</v>
      </c>
      <c r="B535" s="83"/>
      <c r="C535" s="449" t="s">
        <v>461</v>
      </c>
      <c r="D535" s="451"/>
      <c r="E535" s="451"/>
      <c r="F535" s="451"/>
      <c r="G535" s="451"/>
      <c r="H535" s="451"/>
      <c r="I535" s="116" t="s">
        <v>462</v>
      </c>
      <c r="J535" s="180"/>
      <c r="K535" s="251" t="str">
        <f t="shared" si="12"/>
        <v/>
      </c>
      <c r="L535" s="241"/>
      <c r="M535" s="241"/>
      <c r="N535" s="241"/>
      <c r="O535" s="241"/>
      <c r="P535" s="22"/>
      <c r="Q535" s="22"/>
      <c r="R535" s="22"/>
    </row>
    <row r="536" spans="1:18" s="112" customFormat="1" ht="70.150000000000006" customHeight="1">
      <c r="A536" s="369" t="s">
        <v>1272</v>
      </c>
      <c r="B536" s="83"/>
      <c r="C536" s="449" t="s">
        <v>463</v>
      </c>
      <c r="D536" s="518"/>
      <c r="E536" s="518"/>
      <c r="F536" s="518"/>
      <c r="G536" s="518"/>
      <c r="H536" s="518"/>
      <c r="I536" s="116" t="s">
        <v>1274</v>
      </c>
      <c r="J536" s="180"/>
      <c r="K536" s="251" t="str">
        <f t="shared" si="12"/>
        <v/>
      </c>
      <c r="L536" s="241"/>
      <c r="M536" s="241"/>
      <c r="N536" s="241"/>
      <c r="O536" s="241"/>
      <c r="P536" s="22"/>
      <c r="Q536" s="22"/>
      <c r="R536" s="22"/>
    </row>
    <row r="537" spans="1:18" s="112" customFormat="1" ht="84" customHeight="1">
      <c r="A537" s="369" t="s">
        <v>1275</v>
      </c>
      <c r="B537" s="83"/>
      <c r="C537" s="449" t="s">
        <v>2306</v>
      </c>
      <c r="D537" s="451"/>
      <c r="E537" s="451"/>
      <c r="F537" s="451"/>
      <c r="G537" s="451"/>
      <c r="H537" s="451"/>
      <c r="I537" s="116" t="s">
        <v>1277</v>
      </c>
      <c r="J537" s="180"/>
      <c r="K537" s="251" t="str">
        <f t="shared" si="12"/>
        <v/>
      </c>
      <c r="L537" s="241"/>
      <c r="M537" s="241"/>
      <c r="N537" s="241"/>
      <c r="O537" s="241"/>
      <c r="P537" s="22"/>
      <c r="Q537" s="22"/>
      <c r="R537" s="22"/>
    </row>
    <row r="538" spans="1:18" s="1" customFormat="1">
      <c r="A538" s="277"/>
      <c r="B538" s="19"/>
      <c r="C538" s="19"/>
      <c r="D538" s="19"/>
      <c r="E538" s="19"/>
      <c r="F538" s="19"/>
      <c r="G538" s="19"/>
      <c r="H538" s="15"/>
      <c r="I538" s="15"/>
      <c r="J538" s="87"/>
      <c r="K538" s="89"/>
      <c r="L538" s="241"/>
      <c r="M538" s="241"/>
      <c r="N538" s="241"/>
      <c r="O538" s="241"/>
      <c r="P538" s="22"/>
      <c r="Q538" s="22"/>
      <c r="R538" s="22"/>
    </row>
    <row r="539" spans="1:18" s="82" customFormat="1">
      <c r="A539" s="277"/>
      <c r="B539" s="83"/>
      <c r="C539" s="60"/>
      <c r="D539" s="60"/>
      <c r="E539" s="60"/>
      <c r="F539" s="60"/>
      <c r="G539" s="60"/>
      <c r="H539" s="90"/>
      <c r="I539" s="90"/>
      <c r="J539" s="87"/>
      <c r="K539" s="89"/>
      <c r="L539" s="241"/>
      <c r="M539" s="241"/>
      <c r="N539" s="241"/>
      <c r="O539" s="241"/>
      <c r="P539" s="22"/>
      <c r="Q539" s="22"/>
      <c r="R539" s="22"/>
    </row>
    <row r="540" spans="1:18" s="108" customFormat="1">
      <c r="A540" s="277"/>
      <c r="B540" s="113"/>
      <c r="C540" s="4"/>
      <c r="D540" s="4"/>
      <c r="E540" s="4"/>
      <c r="F540" s="4"/>
      <c r="G540" s="4"/>
      <c r="H540" s="308"/>
      <c r="I540" s="308"/>
      <c r="J540" s="59"/>
      <c r="K540" s="101"/>
      <c r="L540" s="241"/>
      <c r="M540" s="241"/>
      <c r="N540" s="241"/>
      <c r="O540" s="241"/>
      <c r="P540" s="22"/>
      <c r="Q540" s="22"/>
      <c r="R540" s="22"/>
    </row>
    <row r="541" spans="1:18">
      <c r="A541" s="277"/>
      <c r="B541" s="19"/>
      <c r="C541" s="19"/>
      <c r="D541" s="19"/>
      <c r="E541" s="19"/>
      <c r="F541" s="19"/>
      <c r="G541" s="19"/>
      <c r="H541" s="15"/>
      <c r="I541" s="15"/>
      <c r="L541" s="241"/>
      <c r="M541" s="241"/>
      <c r="N541" s="241"/>
      <c r="O541" s="241"/>
      <c r="P541" s="22"/>
      <c r="Q541" s="22"/>
      <c r="R541" s="22"/>
    </row>
    <row r="542" spans="1:18">
      <c r="A542" s="277"/>
      <c r="B542" s="19"/>
      <c r="C542" s="4"/>
      <c r="D542" s="4"/>
      <c r="F542" s="4"/>
      <c r="G542" s="4"/>
      <c r="H542" s="308"/>
      <c r="I542" s="308"/>
      <c r="J542" s="74" t="s">
        <v>68</v>
      </c>
      <c r="K542" s="167"/>
      <c r="L542" s="241"/>
      <c r="M542" s="241"/>
      <c r="N542" s="241"/>
      <c r="O542" s="241"/>
      <c r="P542" s="22"/>
      <c r="Q542" s="22"/>
      <c r="R542" s="22"/>
    </row>
    <row r="543" spans="1:18">
      <c r="A543" s="277"/>
      <c r="B543" s="2"/>
      <c r="C543" s="60"/>
      <c r="D543" s="4"/>
      <c r="F543" s="4"/>
      <c r="G543" s="4"/>
      <c r="H543" s="308"/>
      <c r="I543" s="65" t="s">
        <v>927</v>
      </c>
      <c r="J543" s="66"/>
      <c r="K543" s="168"/>
      <c r="L543" s="241"/>
      <c r="M543" s="241"/>
      <c r="N543" s="241"/>
      <c r="O543" s="241"/>
      <c r="P543" s="22"/>
      <c r="Q543" s="22"/>
      <c r="R543" s="22"/>
    </row>
    <row r="544" spans="1:18" s="82" customFormat="1" ht="56.1" customHeight="1">
      <c r="A544" s="358" t="s">
        <v>2204</v>
      </c>
      <c r="B544" s="83"/>
      <c r="C544" s="423" t="s">
        <v>465</v>
      </c>
      <c r="D544" s="424"/>
      <c r="E544" s="424"/>
      <c r="F544" s="424"/>
      <c r="G544" s="424"/>
      <c r="H544" s="425"/>
      <c r="I544" s="129" t="s">
        <v>466</v>
      </c>
      <c r="J544" s="274"/>
      <c r="K544" s="251" t="str">
        <f>IF(OR(COUNTIF(J544,"未確認")&gt;0,COUNTIF(J544,"*")&gt;0),"※","")</f>
        <v/>
      </c>
      <c r="L544" s="241"/>
      <c r="M544" s="241"/>
      <c r="N544" s="241"/>
      <c r="O544" s="241"/>
      <c r="P544" s="22"/>
      <c r="Q544" s="22"/>
      <c r="R544" s="22"/>
    </row>
    <row r="545" spans="1:18" s="82" customFormat="1" ht="56.1" customHeight="1">
      <c r="A545" s="358" t="s">
        <v>2205</v>
      </c>
      <c r="B545" s="83"/>
      <c r="C545" s="449" t="s">
        <v>467</v>
      </c>
      <c r="D545" s="451"/>
      <c r="E545" s="451"/>
      <c r="F545" s="451"/>
      <c r="G545" s="451"/>
      <c r="H545" s="451"/>
      <c r="I545" s="129" t="s">
        <v>1282</v>
      </c>
      <c r="J545" s="278"/>
      <c r="K545" s="251" t="str">
        <f>IF(OR(COUNTIF(J545,"未確認")&gt;0,COUNTIF(J545,"*")&gt;0),"※","")</f>
        <v/>
      </c>
      <c r="L545" s="241"/>
      <c r="M545" s="241"/>
      <c r="N545" s="241"/>
      <c r="O545" s="241"/>
      <c r="P545" s="22"/>
      <c r="Q545" s="22"/>
      <c r="R545" s="22"/>
    </row>
    <row r="546" spans="1:18" s="82" customFormat="1" ht="35.1" customHeight="1">
      <c r="A546" s="358" t="s">
        <v>2206</v>
      </c>
      <c r="B546" s="83"/>
      <c r="C546" s="407" t="s">
        <v>468</v>
      </c>
      <c r="D546" s="534"/>
      <c r="E546" s="534"/>
      <c r="F546" s="534"/>
      <c r="G546" s="534"/>
      <c r="H546" s="463"/>
      <c r="I546" s="443" t="s">
        <v>1284</v>
      </c>
      <c r="J546" s="131"/>
      <c r="K546" s="251" t="str">
        <f t="shared" ref="K546:K548" si="13">IF(OR(COUNTIF(J546,"未確認")&gt;0,COUNTIF(J546,"*")&gt;0),"※","")</f>
        <v/>
      </c>
      <c r="L546" s="241"/>
      <c r="M546" s="241"/>
      <c r="N546" s="241"/>
      <c r="O546" s="241"/>
      <c r="P546" s="22"/>
      <c r="Q546" s="22"/>
      <c r="R546" s="22"/>
    </row>
    <row r="547" spans="1:18" s="82" customFormat="1" ht="35.1" customHeight="1">
      <c r="A547" s="358" t="s">
        <v>2207</v>
      </c>
      <c r="B547" s="83"/>
      <c r="C547" s="171"/>
      <c r="D547" s="200"/>
      <c r="E547" s="407" t="s">
        <v>469</v>
      </c>
      <c r="F547" s="426"/>
      <c r="G547" s="405"/>
      <c r="H547" s="406"/>
      <c r="I547" s="546"/>
      <c r="J547" s="131"/>
      <c r="K547" s="251" t="str">
        <f t="shared" si="13"/>
        <v/>
      </c>
      <c r="L547" s="241"/>
      <c r="M547" s="241"/>
      <c r="N547" s="241"/>
      <c r="O547" s="241"/>
      <c r="P547" s="22"/>
      <c r="Q547" s="22"/>
      <c r="R547" s="22"/>
    </row>
    <row r="548" spans="1:18" s="82" customFormat="1" ht="64.349999999999994" customHeight="1">
      <c r="A548" s="358" t="s">
        <v>2208</v>
      </c>
      <c r="B548" s="83"/>
      <c r="C548" s="173"/>
      <c r="D548" s="324"/>
      <c r="E548" s="516"/>
      <c r="F548" s="517"/>
      <c r="G548" s="421" t="s">
        <v>642</v>
      </c>
      <c r="H548" s="422"/>
      <c r="I548" s="547"/>
      <c r="J548" s="131"/>
      <c r="K548" s="251" t="str">
        <f t="shared" si="13"/>
        <v/>
      </c>
      <c r="L548" s="59"/>
      <c r="M548" s="262"/>
      <c r="N548" s="241"/>
      <c r="O548" s="241"/>
      <c r="P548" s="22"/>
      <c r="Q548" s="22"/>
      <c r="R548" s="22"/>
    </row>
    <row r="549" spans="1:18" s="1" customFormat="1">
      <c r="A549" s="277"/>
      <c r="B549" s="19"/>
      <c r="C549" s="19"/>
      <c r="D549" s="19"/>
      <c r="E549" s="19"/>
      <c r="F549" s="19"/>
      <c r="G549" s="19"/>
      <c r="H549" s="15"/>
      <c r="I549" s="15"/>
      <c r="J549" s="87"/>
      <c r="K549" s="89"/>
      <c r="L549" s="241"/>
      <c r="M549" s="241"/>
      <c r="N549" s="241"/>
      <c r="O549" s="241"/>
      <c r="P549" s="22"/>
      <c r="Q549" s="22"/>
      <c r="R549" s="22"/>
    </row>
    <row r="550" spans="1:18" s="82" customFormat="1">
      <c r="A550" s="277"/>
      <c r="B550" s="83"/>
      <c r="C550" s="60"/>
      <c r="D550" s="60"/>
      <c r="E550" s="60"/>
      <c r="F550" s="60"/>
      <c r="G550" s="60"/>
      <c r="H550" s="90"/>
      <c r="I550" s="90"/>
      <c r="J550" s="87"/>
      <c r="K550" s="89"/>
      <c r="L550" s="241"/>
      <c r="M550" s="241"/>
      <c r="N550" s="241"/>
      <c r="O550" s="241"/>
      <c r="P550" s="22"/>
      <c r="Q550" s="22"/>
      <c r="R550" s="22"/>
    </row>
    <row r="551" spans="1:18" s="1" customFormat="1">
      <c r="A551" s="277"/>
      <c r="B551" s="83"/>
      <c r="C551" s="4"/>
      <c r="D551" s="4"/>
      <c r="E551" s="4"/>
      <c r="F551" s="4"/>
      <c r="G551" s="4"/>
      <c r="H551" s="308"/>
      <c r="I551" s="308"/>
      <c r="J551" s="59"/>
      <c r="K551" s="101"/>
      <c r="L551" s="241"/>
      <c r="M551" s="241"/>
      <c r="N551" s="241"/>
      <c r="O551" s="241"/>
      <c r="P551" s="22"/>
      <c r="Q551" s="22"/>
      <c r="R551" s="22"/>
    </row>
    <row r="552" spans="1:18" s="1" customFormat="1">
      <c r="A552" s="277"/>
      <c r="B552" s="19" t="s">
        <v>512</v>
      </c>
      <c r="C552" s="4"/>
      <c r="D552" s="4"/>
      <c r="E552" s="4"/>
      <c r="F552" s="4"/>
      <c r="G552" s="4"/>
      <c r="H552" s="308"/>
      <c r="I552" s="308"/>
      <c r="J552" s="59"/>
      <c r="K552" s="101"/>
      <c r="L552" s="241"/>
      <c r="M552" s="241"/>
      <c r="N552" s="241"/>
      <c r="O552" s="241"/>
      <c r="P552" s="22"/>
      <c r="Q552" s="22"/>
      <c r="R552" s="22"/>
    </row>
    <row r="553" spans="1:18">
      <c r="A553" s="277"/>
      <c r="B553" s="19"/>
      <c r="C553" s="19"/>
      <c r="D553" s="19"/>
      <c r="E553" s="19"/>
      <c r="F553" s="19"/>
      <c r="G553" s="19"/>
      <c r="H553" s="15"/>
      <c r="I553" s="15"/>
      <c r="L553" s="241"/>
      <c r="M553" s="241"/>
      <c r="N553" s="241"/>
      <c r="O553" s="241"/>
      <c r="P553" s="22"/>
      <c r="Q553" s="22"/>
      <c r="R553" s="22"/>
    </row>
    <row r="554" spans="1:18">
      <c r="A554" s="277"/>
      <c r="B554" s="19"/>
      <c r="C554" s="4"/>
      <c r="D554" s="4"/>
      <c r="F554" s="4"/>
      <c r="G554" s="4"/>
      <c r="H554" s="308"/>
      <c r="I554" s="308"/>
      <c r="J554" s="74" t="s">
        <v>68</v>
      </c>
      <c r="K554" s="167"/>
      <c r="L554" s="241"/>
      <c r="M554" s="241"/>
      <c r="N554" s="241"/>
      <c r="O554" s="241"/>
      <c r="P554" s="22"/>
      <c r="Q554" s="22"/>
      <c r="R554" s="22"/>
    </row>
    <row r="555" spans="1:18">
      <c r="A555" s="277"/>
      <c r="B555" s="2"/>
      <c r="C555" s="60"/>
      <c r="D555" s="4"/>
      <c r="F555" s="4"/>
      <c r="G555" s="4"/>
      <c r="H555" s="308"/>
      <c r="I555" s="65" t="s">
        <v>1302</v>
      </c>
      <c r="J555" s="66"/>
      <c r="K555" s="168"/>
      <c r="L555" s="241"/>
      <c r="M555" s="241"/>
      <c r="N555" s="241"/>
      <c r="O555" s="241"/>
      <c r="P555" s="22"/>
      <c r="Q555" s="22"/>
      <c r="R555" s="22"/>
    </row>
    <row r="556" spans="1:18" s="112" customFormat="1" ht="112.15" customHeight="1">
      <c r="A556" s="369" t="s">
        <v>1296</v>
      </c>
      <c r="B556" s="113"/>
      <c r="C556" s="404" t="s">
        <v>2307</v>
      </c>
      <c r="D556" s="540"/>
      <c r="E556" s="540"/>
      <c r="F556" s="540"/>
      <c r="G556" s="540"/>
      <c r="H556" s="541"/>
      <c r="I556" s="129" t="s">
        <v>472</v>
      </c>
      <c r="J556" s="180"/>
      <c r="K556" s="251" t="str">
        <f>IF(OR(COUNTIF(J556,"未確認")&gt;0,COUNTIF(J556,"*")&gt;0),"※","")</f>
        <v/>
      </c>
      <c r="L556" s="241"/>
      <c r="M556" s="241"/>
      <c r="N556" s="241"/>
      <c r="O556" s="241"/>
      <c r="P556" s="22"/>
      <c r="Q556" s="22"/>
      <c r="R556" s="22"/>
    </row>
    <row r="557" spans="1:18" s="112" customFormat="1" ht="42" customHeight="1">
      <c r="A557" s="369" t="s">
        <v>1297</v>
      </c>
      <c r="B557" s="113"/>
      <c r="C557" s="404" t="s">
        <v>513</v>
      </c>
      <c r="D557" s="535"/>
      <c r="E557" s="535"/>
      <c r="F557" s="535"/>
      <c r="G557" s="535"/>
      <c r="H557" s="536"/>
      <c r="I557" s="116" t="s">
        <v>473</v>
      </c>
      <c r="J557" s="180"/>
      <c r="K557" s="251" t="str">
        <f t="shared" ref="K557:K558" si="14">IF(OR(COUNTIF(J557,"未確認")&gt;0,COUNTIF(J557,"*")&gt;0),"※","")</f>
        <v/>
      </c>
      <c r="L557" s="241"/>
      <c r="M557" s="241"/>
      <c r="N557" s="241"/>
      <c r="O557" s="241"/>
      <c r="P557" s="22"/>
      <c r="Q557" s="22"/>
      <c r="R557" s="22"/>
    </row>
    <row r="558" spans="1:18" s="112" customFormat="1" ht="84" customHeight="1">
      <c r="A558" s="369" t="s">
        <v>1299</v>
      </c>
      <c r="B558" s="113"/>
      <c r="C558" s="404" t="s">
        <v>1952</v>
      </c>
      <c r="D558" s="535"/>
      <c r="E558" s="535"/>
      <c r="F558" s="535"/>
      <c r="G558" s="535"/>
      <c r="H558" s="536"/>
      <c r="I558" s="116" t="s">
        <v>474</v>
      </c>
      <c r="J558" s="180"/>
      <c r="K558" s="251" t="str">
        <f t="shared" si="14"/>
        <v/>
      </c>
      <c r="L558" s="241"/>
      <c r="M558" s="241"/>
      <c r="N558" s="241"/>
      <c r="O558" s="241"/>
      <c r="P558" s="22"/>
      <c r="Q558" s="22"/>
      <c r="R558" s="22"/>
    </row>
    <row r="559" spans="1:18" s="1" customFormat="1">
      <c r="A559" s="277"/>
      <c r="B559" s="19"/>
      <c r="C559" s="19"/>
      <c r="D559" s="19"/>
      <c r="E559" s="19"/>
      <c r="F559" s="19"/>
      <c r="G559" s="19"/>
      <c r="H559" s="15"/>
      <c r="I559" s="15"/>
      <c r="J559" s="87"/>
      <c r="K559" s="89"/>
      <c r="L559" s="241"/>
      <c r="M559" s="241"/>
      <c r="N559" s="241"/>
      <c r="O559" s="241"/>
      <c r="P559" s="22"/>
      <c r="Q559" s="22"/>
      <c r="R559" s="22"/>
    </row>
    <row r="560" spans="1:18" s="82" customFormat="1">
      <c r="A560" s="277"/>
      <c r="B560" s="83"/>
      <c r="C560" s="60"/>
      <c r="D560" s="60"/>
      <c r="E560" s="60"/>
      <c r="F560" s="60"/>
      <c r="G560" s="60"/>
      <c r="H560" s="90"/>
      <c r="I560" s="90"/>
      <c r="J560" s="87"/>
      <c r="K560" s="89"/>
      <c r="L560" s="241"/>
      <c r="M560" s="241"/>
      <c r="N560" s="241"/>
      <c r="O560" s="241"/>
      <c r="P560" s="22"/>
      <c r="Q560" s="22"/>
      <c r="R560" s="22"/>
    </row>
    <row r="561" spans="1:18" s="108" customFormat="1">
      <c r="A561" s="277"/>
      <c r="C561" s="4"/>
      <c r="D561" s="4"/>
      <c r="E561" s="4"/>
      <c r="F561" s="4"/>
      <c r="G561" s="4"/>
      <c r="H561" s="308"/>
      <c r="I561" s="308"/>
      <c r="J561" s="59"/>
      <c r="K561" s="101"/>
      <c r="L561" s="241"/>
      <c r="M561" s="241"/>
      <c r="N561" s="241"/>
      <c r="O561" s="241"/>
      <c r="P561" s="22"/>
      <c r="Q561" s="22"/>
      <c r="R561" s="22"/>
    </row>
    <row r="562" spans="1:18" s="108" customFormat="1">
      <c r="A562" s="277"/>
      <c r="B562" s="19" t="s">
        <v>2210</v>
      </c>
      <c r="C562" s="4"/>
      <c r="D562" s="4"/>
      <c r="E562" s="4"/>
      <c r="F562" s="4"/>
      <c r="G562" s="4"/>
      <c r="H562" s="308"/>
      <c r="I562" s="308"/>
      <c r="J562" s="59"/>
      <c r="K562" s="101"/>
      <c r="L562" s="241"/>
      <c r="M562" s="241"/>
      <c r="N562" s="241"/>
      <c r="O562" s="241"/>
      <c r="P562" s="22"/>
      <c r="Q562" s="22"/>
      <c r="R562" s="22"/>
    </row>
    <row r="563" spans="1:18">
      <c r="A563" s="277"/>
      <c r="B563" s="19"/>
      <c r="C563" s="19"/>
      <c r="D563" s="19"/>
      <c r="E563" s="19"/>
      <c r="F563" s="19"/>
      <c r="G563" s="19"/>
      <c r="H563" s="15"/>
      <c r="I563" s="15"/>
      <c r="L563" s="241"/>
      <c r="M563" s="241"/>
      <c r="N563" s="241"/>
      <c r="O563" s="241"/>
      <c r="P563" s="22"/>
      <c r="Q563" s="22"/>
      <c r="R563" s="22"/>
    </row>
    <row r="564" spans="1:18">
      <c r="A564" s="277"/>
      <c r="B564" s="19"/>
      <c r="C564" s="4"/>
      <c r="D564" s="4"/>
      <c r="F564" s="4"/>
      <c r="G564" s="4"/>
      <c r="H564" s="308"/>
      <c r="I564" s="308"/>
      <c r="J564" s="74" t="s">
        <v>68</v>
      </c>
      <c r="K564" s="167"/>
      <c r="L564" s="241"/>
      <c r="M564" s="241"/>
      <c r="N564" s="241"/>
      <c r="O564" s="241"/>
      <c r="P564" s="22"/>
      <c r="Q564" s="22"/>
      <c r="R564" s="22"/>
    </row>
    <row r="565" spans="1:18">
      <c r="A565" s="277"/>
      <c r="B565" s="2"/>
      <c r="C565" s="60"/>
      <c r="D565" s="4"/>
      <c r="F565" s="4"/>
      <c r="G565" s="4"/>
      <c r="H565" s="308"/>
      <c r="I565" s="65" t="s">
        <v>1403</v>
      </c>
      <c r="J565" s="66"/>
      <c r="K565" s="168"/>
      <c r="L565" s="241"/>
      <c r="M565" s="241"/>
      <c r="N565" s="241"/>
      <c r="O565" s="241"/>
      <c r="P565" s="22"/>
      <c r="Q565" s="22"/>
      <c r="R565" s="22"/>
    </row>
    <row r="566" spans="1:18" s="112" customFormat="1" ht="56.1" customHeight="1">
      <c r="A566" s="369" t="s">
        <v>1303</v>
      </c>
      <c r="B566" s="108"/>
      <c r="C566" s="404" t="s">
        <v>1746</v>
      </c>
      <c r="D566" s="405"/>
      <c r="E566" s="405"/>
      <c r="F566" s="405"/>
      <c r="G566" s="405"/>
      <c r="H566" s="406"/>
      <c r="I566" s="116" t="s">
        <v>475</v>
      </c>
      <c r="J566" s="180"/>
      <c r="K566" s="251" t="str">
        <f>IF(OR(COUNTIF(J566,"未確認")&gt;0,COUNTIF(J566,"*")&gt;0),"※","")</f>
        <v/>
      </c>
      <c r="L566" s="241"/>
      <c r="M566" s="241"/>
      <c r="N566" s="241"/>
      <c r="O566" s="241"/>
      <c r="P566" s="22"/>
      <c r="Q566" s="22"/>
      <c r="R566" s="22"/>
    </row>
    <row r="567" spans="1:18" s="112" customFormat="1" ht="56.1" customHeight="1">
      <c r="A567" s="369" t="s">
        <v>1305</v>
      </c>
      <c r="B567" s="113"/>
      <c r="C567" s="404" t="s">
        <v>2027</v>
      </c>
      <c r="D567" s="535"/>
      <c r="E567" s="535"/>
      <c r="F567" s="535"/>
      <c r="G567" s="535"/>
      <c r="H567" s="536"/>
      <c r="I567" s="116" t="s">
        <v>476</v>
      </c>
      <c r="J567" s="180"/>
      <c r="K567" s="251" t="str">
        <f t="shared" ref="K567:K570" si="15">IF(OR(COUNTIF(J567,"未確認")&gt;0,COUNTIF(J567,"*")&gt;0),"※","")</f>
        <v/>
      </c>
      <c r="L567" s="241"/>
      <c r="M567" s="241"/>
      <c r="N567" s="241"/>
      <c r="O567" s="241"/>
      <c r="P567" s="22"/>
      <c r="Q567" s="22"/>
      <c r="R567" s="22"/>
    </row>
    <row r="568" spans="1:18" s="112" customFormat="1" ht="70.150000000000006" customHeight="1">
      <c r="A568" s="369" t="s">
        <v>1307</v>
      </c>
      <c r="B568" s="113"/>
      <c r="C568" s="404" t="s">
        <v>1426</v>
      </c>
      <c r="D568" s="540"/>
      <c r="E568" s="540"/>
      <c r="F568" s="540"/>
      <c r="G568" s="540"/>
      <c r="H568" s="541"/>
      <c r="I568" s="116" t="s">
        <v>477</v>
      </c>
      <c r="J568" s="180"/>
      <c r="K568" s="251" t="str">
        <f t="shared" si="15"/>
        <v/>
      </c>
      <c r="L568" s="241"/>
      <c r="M568" s="241"/>
      <c r="N568" s="241"/>
      <c r="O568" s="241"/>
      <c r="P568" s="22"/>
      <c r="Q568" s="22"/>
      <c r="R568" s="22"/>
    </row>
    <row r="569" spans="1:18" s="112" customFormat="1" ht="56.1" customHeight="1">
      <c r="A569" s="363" t="s">
        <v>2308</v>
      </c>
      <c r="B569" s="113"/>
      <c r="C569" s="404" t="s">
        <v>478</v>
      </c>
      <c r="D569" s="535"/>
      <c r="E569" s="535"/>
      <c r="F569" s="535"/>
      <c r="G569" s="535"/>
      <c r="H569" s="536"/>
      <c r="I569" s="116" t="s">
        <v>479</v>
      </c>
      <c r="J569" s="180"/>
      <c r="K569" s="251" t="str">
        <f t="shared" si="15"/>
        <v/>
      </c>
      <c r="L569" s="59"/>
      <c r="M569" s="262"/>
      <c r="N569" s="241"/>
      <c r="O569" s="241"/>
      <c r="P569" s="22"/>
      <c r="Q569" s="22"/>
      <c r="R569" s="22"/>
    </row>
    <row r="570" spans="1:18" s="112" customFormat="1" ht="70.150000000000006" customHeight="1">
      <c r="A570" s="369" t="s">
        <v>1310</v>
      </c>
      <c r="B570" s="113"/>
      <c r="C570" s="404" t="s">
        <v>480</v>
      </c>
      <c r="D570" s="535"/>
      <c r="E570" s="535"/>
      <c r="F570" s="535"/>
      <c r="G570" s="535"/>
      <c r="H570" s="536"/>
      <c r="I570" s="116" t="s">
        <v>481</v>
      </c>
      <c r="J570" s="180"/>
      <c r="K570" s="251" t="str">
        <f t="shared" si="15"/>
        <v/>
      </c>
      <c r="L570" s="241"/>
      <c r="M570" s="241"/>
      <c r="N570" s="241"/>
      <c r="O570" s="241"/>
      <c r="P570" s="22"/>
      <c r="Q570" s="22"/>
      <c r="R570" s="22"/>
    </row>
    <row r="571" spans="1:18" s="1" customFormat="1">
      <c r="A571" s="277"/>
      <c r="B571" s="19"/>
      <c r="C571" s="19"/>
      <c r="D571" s="19"/>
      <c r="E571" s="19"/>
      <c r="F571" s="19"/>
      <c r="G571" s="19"/>
      <c r="H571" s="15"/>
      <c r="I571" s="15"/>
      <c r="J571" s="87"/>
      <c r="K571" s="89"/>
      <c r="L571" s="241"/>
      <c r="M571" s="241"/>
      <c r="N571" s="241"/>
      <c r="O571" s="241"/>
      <c r="P571" s="22"/>
      <c r="Q571" s="22"/>
      <c r="R571" s="22"/>
    </row>
    <row r="572" spans="1:18" s="82" customFormat="1">
      <c r="A572" s="277"/>
      <c r="B572" s="83"/>
      <c r="C572" s="60"/>
      <c r="D572" s="60"/>
      <c r="E572" s="60"/>
      <c r="F572" s="60"/>
      <c r="G572" s="60"/>
      <c r="H572" s="90"/>
      <c r="I572" s="90"/>
      <c r="J572" s="87"/>
      <c r="K572" s="89"/>
      <c r="L572" s="89"/>
      <c r="M572" s="89"/>
      <c r="N572" s="89"/>
      <c r="O572" s="89"/>
      <c r="P572" s="22"/>
      <c r="Q572" s="22"/>
      <c r="R572" s="22"/>
    </row>
    <row r="573" spans="1:18" s="108" customFormat="1">
      <c r="A573" s="277"/>
      <c r="C573" s="4"/>
      <c r="D573" s="4"/>
      <c r="E573" s="4"/>
      <c r="F573" s="4"/>
      <c r="G573" s="4"/>
      <c r="H573" s="308"/>
      <c r="I573" s="308"/>
      <c r="J573" s="59"/>
      <c r="K573" s="101"/>
      <c r="L573" s="241"/>
      <c r="M573" s="241"/>
      <c r="N573" s="241"/>
      <c r="O573" s="241"/>
      <c r="P573" s="22"/>
      <c r="Q573" s="22"/>
      <c r="R573" s="22"/>
    </row>
    <row r="574" spans="1:18" s="108" customFormat="1">
      <c r="A574" s="277"/>
      <c r="B574" s="19" t="s">
        <v>2309</v>
      </c>
      <c r="C574" s="4"/>
      <c r="D574" s="4"/>
      <c r="E574" s="4"/>
      <c r="F574" s="4"/>
      <c r="G574" s="4"/>
      <c r="H574" s="308"/>
      <c r="I574" s="308"/>
      <c r="J574" s="59"/>
      <c r="K574" s="101"/>
      <c r="L574" s="241"/>
      <c r="M574" s="241"/>
      <c r="N574" s="241"/>
      <c r="O574" s="241"/>
      <c r="P574" s="22"/>
      <c r="Q574" s="22"/>
      <c r="R574" s="22"/>
    </row>
    <row r="575" spans="1:18">
      <c r="A575" s="277"/>
      <c r="B575" s="19"/>
      <c r="C575" s="19"/>
      <c r="D575" s="19"/>
      <c r="E575" s="19"/>
      <c r="F575" s="19"/>
      <c r="G575" s="19"/>
      <c r="H575" s="15"/>
      <c r="I575" s="15"/>
      <c r="L575" s="241"/>
      <c r="M575" s="241"/>
      <c r="N575" s="241"/>
      <c r="O575" s="241"/>
      <c r="P575" s="22"/>
      <c r="Q575" s="22"/>
      <c r="R575" s="22"/>
    </row>
    <row r="576" spans="1:18">
      <c r="A576" s="277"/>
      <c r="B576" s="19"/>
      <c r="C576" s="4"/>
      <c r="D576" s="4"/>
      <c r="F576" s="4"/>
      <c r="G576" s="4"/>
      <c r="H576" s="308"/>
      <c r="I576" s="308"/>
      <c r="J576" s="74" t="s">
        <v>68</v>
      </c>
      <c r="K576" s="167"/>
      <c r="L576" s="241"/>
      <c r="M576" s="241"/>
      <c r="N576" s="241"/>
      <c r="O576" s="241"/>
      <c r="P576" s="22"/>
      <c r="Q576" s="22"/>
      <c r="R576" s="22"/>
    </row>
    <row r="577" spans="1:51">
      <c r="A577" s="277"/>
      <c r="B577" s="2"/>
      <c r="C577" s="60"/>
      <c r="D577" s="4"/>
      <c r="F577" s="4"/>
      <c r="G577" s="4"/>
      <c r="H577" s="308"/>
      <c r="I577" s="65" t="s">
        <v>1302</v>
      </c>
      <c r="J577" s="66"/>
      <c r="K577" s="168"/>
      <c r="L577" s="241"/>
      <c r="M577" s="241"/>
      <c r="N577" s="241"/>
      <c r="O577" s="241"/>
      <c r="P577" s="22"/>
      <c r="Q577" s="22"/>
      <c r="R577" s="22"/>
    </row>
    <row r="578" spans="1:51" s="112" customFormat="1" ht="56.1" customHeight="1">
      <c r="A578" s="369" t="s">
        <v>1312</v>
      </c>
      <c r="B578" s="108"/>
      <c r="C578" s="404" t="s">
        <v>483</v>
      </c>
      <c r="D578" s="405"/>
      <c r="E578" s="405"/>
      <c r="F578" s="405"/>
      <c r="G578" s="405"/>
      <c r="H578" s="406"/>
      <c r="I578" s="116" t="s">
        <v>484</v>
      </c>
      <c r="J578" s="180"/>
      <c r="K578" s="251" t="str">
        <f>IF(OR(COUNTIF(J578,"未確認")&gt;0,COUNTIF(J578,"*")&gt;0),"※","")</f>
        <v/>
      </c>
      <c r="L578" s="241"/>
      <c r="M578" s="241"/>
      <c r="N578" s="241"/>
      <c r="O578" s="241"/>
      <c r="P578" s="22"/>
      <c r="Q578" s="22"/>
      <c r="R578" s="22"/>
    </row>
    <row r="579" spans="1:51" s="112" customFormat="1" ht="70.150000000000006" customHeight="1">
      <c r="A579" s="369" t="s">
        <v>1313</v>
      </c>
      <c r="B579" s="113"/>
      <c r="C579" s="404" t="s">
        <v>485</v>
      </c>
      <c r="D579" s="535"/>
      <c r="E579" s="535"/>
      <c r="F579" s="535"/>
      <c r="G579" s="535"/>
      <c r="H579" s="536"/>
      <c r="I579" s="116" t="s">
        <v>486</v>
      </c>
      <c r="J579" s="180"/>
      <c r="K579" s="251" t="str">
        <f t="shared" ref="K579:K581" si="16">IF(OR(COUNTIF(J579,"未確認")&gt;0,COUNTIF(J579,"*")&gt;0),"※","")</f>
        <v/>
      </c>
      <c r="L579" s="241"/>
      <c r="M579" s="241"/>
      <c r="N579" s="241"/>
      <c r="O579" s="241"/>
      <c r="P579" s="22"/>
      <c r="Q579" s="22"/>
      <c r="R579" s="22"/>
    </row>
    <row r="580" spans="1:51" s="112" customFormat="1" ht="70.150000000000006" customHeight="1">
      <c r="A580" s="369" t="s">
        <v>1314</v>
      </c>
      <c r="B580" s="113"/>
      <c r="C580" s="404" t="s">
        <v>2253</v>
      </c>
      <c r="D580" s="540"/>
      <c r="E580" s="540"/>
      <c r="F580" s="540"/>
      <c r="G580" s="540"/>
      <c r="H580" s="541"/>
      <c r="I580" s="116" t="s">
        <v>488</v>
      </c>
      <c r="J580" s="180"/>
      <c r="K580" s="251" t="str">
        <f t="shared" si="16"/>
        <v/>
      </c>
      <c r="L580" s="59"/>
      <c r="M580" s="262"/>
      <c r="N580" s="241"/>
      <c r="O580" s="241"/>
      <c r="P580" s="22"/>
      <c r="Q580" s="22"/>
      <c r="R580" s="22"/>
    </row>
    <row r="581" spans="1:51" s="112" customFormat="1" ht="70.150000000000006" customHeight="1">
      <c r="A581" s="369" t="s">
        <v>1315</v>
      </c>
      <c r="B581" s="113"/>
      <c r="C581" s="404" t="s">
        <v>2214</v>
      </c>
      <c r="D581" s="405"/>
      <c r="E581" s="405"/>
      <c r="F581" s="405"/>
      <c r="G581" s="405"/>
      <c r="H581" s="406"/>
      <c r="I581" s="116" t="s">
        <v>490</v>
      </c>
      <c r="J581" s="180"/>
      <c r="K581" s="251" t="str">
        <f t="shared" si="16"/>
        <v/>
      </c>
      <c r="L581" s="59"/>
      <c r="M581" s="262"/>
      <c r="N581" s="241"/>
      <c r="O581" s="241"/>
      <c r="P581" s="22"/>
      <c r="Q581" s="22"/>
      <c r="R581" s="22"/>
    </row>
    <row r="582" spans="1:51" s="1" customFormat="1">
      <c r="A582" s="277"/>
      <c r="B582" s="19"/>
      <c r="C582" s="19"/>
      <c r="D582" s="19"/>
      <c r="E582" s="19"/>
      <c r="F582" s="19"/>
      <c r="G582" s="19"/>
      <c r="H582" s="15"/>
      <c r="I582" s="15"/>
      <c r="J582" s="87"/>
      <c r="K582" s="89"/>
      <c r="L582" s="241"/>
      <c r="M582" s="241"/>
      <c r="N582" s="241"/>
      <c r="O582" s="241"/>
      <c r="P582" s="22"/>
      <c r="Q582" s="22"/>
      <c r="R582" s="22"/>
    </row>
    <row r="583" spans="1:51" s="82" customFormat="1">
      <c r="A583" s="277"/>
      <c r="B583" s="83"/>
      <c r="C583" s="60"/>
      <c r="D583" s="60"/>
      <c r="E583" s="60"/>
      <c r="F583" s="60"/>
      <c r="G583" s="60"/>
      <c r="H583" s="90"/>
      <c r="I583" s="90"/>
      <c r="J583" s="87"/>
      <c r="K583" s="89"/>
      <c r="L583" s="89"/>
      <c r="M583" s="89"/>
      <c r="N583" s="89"/>
      <c r="O583" s="89"/>
      <c r="P583" s="22"/>
      <c r="Q583" s="22"/>
      <c r="R583" s="22"/>
    </row>
    <row r="584" spans="1:51" s="82" customFormat="1">
      <c r="A584" s="277"/>
      <c r="B584" s="113"/>
      <c r="C584" s="113"/>
      <c r="D584" s="60"/>
      <c r="E584" s="60"/>
      <c r="F584" s="60"/>
      <c r="G584" s="60"/>
      <c r="H584" s="90"/>
      <c r="I584" s="153" t="s">
        <v>279</v>
      </c>
      <c r="J584" s="87"/>
      <c r="K584" s="89"/>
      <c r="L584" s="89"/>
      <c r="M584" s="89"/>
      <c r="N584" s="89"/>
      <c r="O584" s="89"/>
      <c r="P584" s="89"/>
      <c r="Q584" s="89"/>
      <c r="R584" s="89"/>
      <c r="S584" s="89"/>
      <c r="T584" s="89"/>
      <c r="U584" s="89"/>
      <c r="V584" s="89"/>
      <c r="W584" s="89"/>
      <c r="X584" s="89"/>
      <c r="Y584" s="89"/>
      <c r="Z584" s="89"/>
      <c r="AA584" s="89"/>
      <c r="AB584" s="89"/>
      <c r="AC584" s="89"/>
      <c r="AD584" s="89"/>
      <c r="AE584" s="89"/>
      <c r="AF584" s="89"/>
      <c r="AG584" s="89"/>
      <c r="AH584" s="89"/>
      <c r="AI584" s="89"/>
      <c r="AJ584" s="89"/>
      <c r="AK584" s="89"/>
      <c r="AL584" s="89"/>
      <c r="AM584" s="89"/>
      <c r="AN584" s="89"/>
      <c r="AO584" s="89"/>
      <c r="AP584" s="89"/>
      <c r="AQ584" s="89"/>
      <c r="AR584" s="89"/>
      <c r="AS584" s="89"/>
      <c r="AT584" s="89"/>
      <c r="AU584" s="89"/>
      <c r="AV584" s="89"/>
      <c r="AW584" s="89"/>
      <c r="AX584" s="89"/>
      <c r="AY584" s="89"/>
    </row>
    <row r="585" spans="1:51" s="82" customFormat="1" ht="36.75" customHeight="1">
      <c r="A585" s="277"/>
      <c r="B585" s="113"/>
      <c r="C585" s="113"/>
      <c r="D585" s="60"/>
      <c r="E585" s="60"/>
      <c r="F585" s="60"/>
      <c r="G585" s="60"/>
      <c r="H585" s="90"/>
      <c r="I585" s="90"/>
      <c r="J585" s="87"/>
      <c r="K585" s="89"/>
      <c r="L585" s="89"/>
      <c r="M585" s="89"/>
      <c r="N585" s="89"/>
      <c r="O585" s="89"/>
      <c r="P585" s="22"/>
      <c r="Q585" s="22"/>
      <c r="R585" s="22"/>
    </row>
    <row r="586" spans="1:51" s="82" customFormat="1">
      <c r="A586" s="277"/>
      <c r="B586" s="113"/>
      <c r="C586" s="113"/>
      <c r="D586" s="60"/>
      <c r="E586" s="60"/>
      <c r="F586" s="60"/>
      <c r="G586" s="60"/>
      <c r="H586" s="90"/>
      <c r="I586" s="90"/>
      <c r="J586" s="87"/>
      <c r="K586" s="89"/>
      <c r="L586" s="89"/>
      <c r="M586" s="89"/>
      <c r="N586" s="89"/>
      <c r="O586" s="89"/>
      <c r="P586" s="22"/>
      <c r="Q586" s="22"/>
      <c r="R586" s="22"/>
    </row>
    <row r="587" spans="1:51" s="112" customFormat="1">
      <c r="A587" s="371"/>
      <c r="B587" s="156"/>
      <c r="C587" s="3"/>
      <c r="D587" s="3"/>
      <c r="E587" s="4"/>
      <c r="F587" s="3"/>
      <c r="G587" s="3"/>
      <c r="H587" s="5"/>
      <c r="I587" s="5"/>
      <c r="J587" s="6"/>
      <c r="K587" s="130"/>
      <c r="L587" s="6"/>
      <c r="M587" s="6"/>
      <c r="N587" s="209"/>
      <c r="O587" s="209"/>
    </row>
    <row r="588" spans="1:51" s="112" customFormat="1">
      <c r="A588" s="371"/>
      <c r="B588" s="156"/>
      <c r="C588" s="3"/>
      <c r="D588" s="3"/>
      <c r="E588" s="4"/>
      <c r="F588" s="3"/>
      <c r="G588" s="3"/>
      <c r="H588" s="5"/>
      <c r="I588" s="5"/>
      <c r="J588" s="6"/>
      <c r="K588" s="130"/>
      <c r="L588" s="6"/>
      <c r="M588" s="6"/>
      <c r="N588" s="209"/>
      <c r="O588" s="209"/>
    </row>
    <row r="589" spans="1:51" s="112" customFormat="1">
      <c r="A589" s="371"/>
      <c r="B589" s="156"/>
      <c r="C589" s="3"/>
      <c r="D589" s="3"/>
      <c r="E589" s="4"/>
      <c r="F589" s="3"/>
      <c r="G589" s="3"/>
      <c r="H589" s="5"/>
      <c r="I589" s="5"/>
      <c r="J589" s="6"/>
      <c r="K589" s="130"/>
      <c r="L589" s="6"/>
      <c r="M589" s="6"/>
      <c r="N589" s="209"/>
      <c r="O589" s="209"/>
    </row>
    <row r="590" spans="1:51" s="112" customFormat="1">
      <c r="A590" s="371"/>
      <c r="B590" s="156"/>
      <c r="C590" s="3"/>
      <c r="D590" s="3"/>
      <c r="E590" s="4"/>
      <c r="F590" s="3"/>
      <c r="G590" s="3"/>
      <c r="H590" s="5"/>
      <c r="I590" s="5"/>
      <c r="J590" s="6"/>
      <c r="K590" s="130"/>
      <c r="L590" s="6"/>
      <c r="M590" s="6"/>
      <c r="N590" s="209"/>
      <c r="O590" s="209"/>
    </row>
    <row r="591" spans="1:51" s="112" customFormat="1">
      <c r="A591" s="371"/>
      <c r="B591" s="156"/>
      <c r="C591" s="3"/>
      <c r="D591" s="3"/>
      <c r="E591" s="4"/>
      <c r="F591" s="3"/>
      <c r="G591" s="3"/>
      <c r="H591" s="5"/>
      <c r="I591" s="5"/>
      <c r="J591" s="6"/>
      <c r="K591" s="130"/>
      <c r="L591" s="6"/>
      <c r="M591" s="6"/>
      <c r="N591" s="209"/>
      <c r="O591" s="209"/>
    </row>
    <row r="592" spans="1:51" s="112" customFormat="1">
      <c r="A592" s="371"/>
      <c r="B592" s="156"/>
      <c r="C592" s="3"/>
      <c r="D592" s="3"/>
      <c r="E592" s="4"/>
      <c r="F592" s="3"/>
      <c r="G592" s="3"/>
      <c r="H592" s="5"/>
      <c r="I592" s="5"/>
      <c r="J592" s="6"/>
      <c r="K592" s="130"/>
      <c r="L592" s="6"/>
      <c r="M592" s="6"/>
      <c r="N592" s="209"/>
      <c r="O592" s="209"/>
    </row>
    <row r="593" spans="1:15" s="112" customFormat="1">
      <c r="A593" s="371"/>
      <c r="B593" s="156"/>
      <c r="C593" s="3"/>
      <c r="D593" s="3"/>
      <c r="E593" s="4"/>
      <c r="F593" s="3"/>
      <c r="G593" s="3"/>
      <c r="H593" s="5"/>
      <c r="I593" s="5"/>
      <c r="J593" s="6"/>
      <c r="K593" s="130"/>
      <c r="L593" s="6"/>
      <c r="M593" s="6"/>
      <c r="N593" s="209"/>
      <c r="O593" s="209"/>
    </row>
    <row r="594" spans="1:15" s="112" customFormat="1">
      <c r="A594" s="371"/>
      <c r="B594" s="156"/>
      <c r="C594" s="3"/>
      <c r="D594" s="3"/>
      <c r="E594" s="4"/>
      <c r="F594" s="3"/>
      <c r="G594" s="3"/>
      <c r="H594" s="5"/>
      <c r="I594" s="5"/>
      <c r="J594" s="6"/>
      <c r="K594" s="130"/>
      <c r="L594" s="6"/>
      <c r="M594" s="6"/>
      <c r="N594" s="209"/>
      <c r="O594" s="209"/>
    </row>
    <row r="595" spans="1:15" s="112" customFormat="1">
      <c r="A595" s="371"/>
      <c r="B595" s="156"/>
      <c r="C595" s="3"/>
      <c r="D595" s="3"/>
      <c r="E595" s="4"/>
      <c r="F595" s="3"/>
      <c r="G595" s="3"/>
      <c r="H595" s="5"/>
      <c r="I595" s="5"/>
      <c r="J595" s="6"/>
      <c r="K595" s="130"/>
      <c r="L595" s="6"/>
      <c r="M595" s="6"/>
      <c r="N595" s="209"/>
      <c r="O595" s="209"/>
    </row>
    <row r="596" spans="1:15" s="112" customFormat="1">
      <c r="A596" s="371"/>
      <c r="B596" s="156"/>
      <c r="C596" s="3"/>
      <c r="D596" s="3"/>
      <c r="E596" s="4"/>
      <c r="F596" s="3"/>
      <c r="G596" s="3"/>
      <c r="H596" s="5"/>
      <c r="I596" s="5"/>
      <c r="J596" s="6"/>
      <c r="K596" s="130"/>
      <c r="L596" s="6"/>
      <c r="M596" s="6"/>
      <c r="N596" s="209"/>
      <c r="O596" s="209"/>
    </row>
    <row r="597" spans="1:15" s="112" customFormat="1">
      <c r="A597" s="371"/>
      <c r="B597" s="156"/>
      <c r="C597" s="3"/>
      <c r="D597" s="3"/>
      <c r="E597" s="4"/>
      <c r="F597" s="3"/>
      <c r="G597" s="3"/>
      <c r="H597" s="5"/>
      <c r="I597" s="5"/>
      <c r="J597" s="6"/>
      <c r="K597" s="130"/>
      <c r="L597" s="6"/>
      <c r="M597" s="6"/>
      <c r="N597" s="209"/>
      <c r="O597" s="209"/>
    </row>
    <row r="598" spans="1:15" s="112" customFormat="1">
      <c r="A598" s="371"/>
      <c r="B598" s="156"/>
      <c r="C598" s="3"/>
      <c r="D598" s="3"/>
      <c r="E598" s="4"/>
      <c r="F598" s="3"/>
      <c r="G598" s="3"/>
      <c r="H598" s="5"/>
      <c r="I598" s="5"/>
      <c r="J598" s="6"/>
      <c r="K598" s="130"/>
      <c r="L598" s="6"/>
      <c r="M598" s="6"/>
      <c r="N598" s="209"/>
      <c r="O598" s="209"/>
    </row>
    <row r="599" spans="1:15" s="112" customFormat="1">
      <c r="A599" s="371"/>
      <c r="B599" s="156"/>
      <c r="C599" s="3"/>
      <c r="D599" s="3"/>
      <c r="E599" s="4"/>
      <c r="F599" s="3"/>
      <c r="G599" s="3"/>
      <c r="H599" s="5"/>
      <c r="I599" s="5"/>
      <c r="J599" s="6"/>
      <c r="K599" s="130"/>
      <c r="L599" s="6"/>
      <c r="M599" s="6"/>
      <c r="N599" s="209"/>
      <c r="O599" s="209"/>
    </row>
    <row r="600" spans="1:15" s="112" customFormat="1">
      <c r="A600" s="371"/>
      <c r="B600" s="156"/>
      <c r="C600" s="3"/>
      <c r="D600" s="3"/>
      <c r="E600" s="4"/>
      <c r="F600" s="3"/>
      <c r="G600" s="3"/>
      <c r="H600" s="5"/>
      <c r="I600" s="5"/>
      <c r="J600" s="6"/>
      <c r="K600" s="130"/>
      <c r="L600" s="6"/>
      <c r="M600" s="6"/>
      <c r="N600" s="209"/>
      <c r="O600" s="209"/>
    </row>
    <row r="601" spans="1:15" s="112" customFormat="1">
      <c r="A601" s="371"/>
      <c r="B601" s="156"/>
      <c r="C601" s="3"/>
      <c r="D601" s="3"/>
      <c r="E601" s="4"/>
      <c r="F601" s="3"/>
      <c r="G601" s="3"/>
      <c r="H601" s="5"/>
      <c r="I601" s="5"/>
      <c r="J601" s="6"/>
      <c r="K601" s="130"/>
      <c r="L601" s="6"/>
      <c r="M601" s="6"/>
      <c r="N601" s="209"/>
      <c r="O601" s="209"/>
    </row>
    <row r="602" spans="1:15" s="112" customFormat="1">
      <c r="A602" s="371"/>
      <c r="B602" s="156"/>
      <c r="C602" s="3"/>
      <c r="D602" s="3"/>
      <c r="E602" s="4"/>
      <c r="F602" s="3"/>
      <c r="G602" s="3"/>
      <c r="H602" s="5"/>
      <c r="I602" s="5"/>
      <c r="J602" s="6"/>
      <c r="K602" s="130"/>
      <c r="L602" s="6"/>
      <c r="M602" s="6"/>
      <c r="N602" s="209"/>
      <c r="O602" s="209"/>
    </row>
    <row r="603" spans="1:15" s="112" customFormat="1">
      <c r="A603" s="371"/>
      <c r="B603" s="156"/>
      <c r="C603" s="3"/>
      <c r="D603" s="3"/>
      <c r="E603" s="4"/>
      <c r="F603" s="3"/>
      <c r="G603" s="3"/>
      <c r="H603" s="5"/>
      <c r="I603" s="5"/>
      <c r="J603" s="6"/>
      <c r="K603" s="130"/>
      <c r="L603" s="6"/>
      <c r="M603" s="6"/>
      <c r="N603" s="209"/>
      <c r="O603" s="209"/>
    </row>
    <row r="604" spans="1:15" s="112" customFormat="1">
      <c r="A604" s="371"/>
      <c r="B604" s="9"/>
      <c r="C604" s="3"/>
      <c r="D604" s="3"/>
      <c r="E604" s="4"/>
      <c r="F604" s="3"/>
      <c r="G604" s="3"/>
      <c r="H604" s="5"/>
      <c r="I604" s="5"/>
      <c r="J604" s="6"/>
      <c r="K604" s="130"/>
      <c r="L604" s="6"/>
      <c r="M604" s="6"/>
      <c r="N604" s="209"/>
      <c r="O604" s="209"/>
    </row>
    <row r="605" spans="1:15" s="112" customFormat="1">
      <c r="A605" s="371"/>
      <c r="B605" s="9"/>
      <c r="C605" s="3"/>
      <c r="D605" s="3"/>
      <c r="E605" s="4"/>
      <c r="F605" s="3"/>
      <c r="G605" s="3"/>
      <c r="H605" s="5"/>
      <c r="I605" s="5"/>
      <c r="J605" s="6"/>
      <c r="K605" s="130"/>
      <c r="L605" s="6"/>
      <c r="M605" s="6"/>
      <c r="N605" s="209"/>
      <c r="O605" s="209"/>
    </row>
    <row r="606" spans="1:15" s="112" customFormat="1">
      <c r="A606" s="371"/>
      <c r="B606" s="9"/>
      <c r="C606" s="3"/>
      <c r="D606" s="3"/>
      <c r="E606" s="4"/>
      <c r="F606" s="3"/>
      <c r="G606" s="3"/>
      <c r="H606" s="5"/>
      <c r="I606" s="5"/>
      <c r="J606" s="6"/>
      <c r="K606" s="130"/>
      <c r="L606" s="6"/>
      <c r="M606" s="6"/>
      <c r="N606" s="209"/>
      <c r="O606" s="209"/>
    </row>
  </sheetData>
  <mergeCells count="384">
    <mergeCell ref="C569:H569"/>
    <mergeCell ref="C570:H570"/>
    <mergeCell ref="C578:H578"/>
    <mergeCell ref="C579:H579"/>
    <mergeCell ref="C580:H580"/>
    <mergeCell ref="C581:H581"/>
    <mergeCell ref="C556:H556"/>
    <mergeCell ref="C557:H557"/>
    <mergeCell ref="C558:H558"/>
    <mergeCell ref="C566:H566"/>
    <mergeCell ref="C567:H567"/>
    <mergeCell ref="C568:H568"/>
    <mergeCell ref="C544:H544"/>
    <mergeCell ref="C545:H545"/>
    <mergeCell ref="C546:H546"/>
    <mergeCell ref="I546:I548"/>
    <mergeCell ref="E547:H547"/>
    <mergeCell ref="E548:F548"/>
    <mergeCell ref="G548:H548"/>
    <mergeCell ref="C532:H532"/>
    <mergeCell ref="C533:H533"/>
    <mergeCell ref="C534:H534"/>
    <mergeCell ref="C535:H535"/>
    <mergeCell ref="C536:H536"/>
    <mergeCell ref="C537:H537"/>
    <mergeCell ref="E526:H526"/>
    <mergeCell ref="E527:H527"/>
    <mergeCell ref="E528:H528"/>
    <mergeCell ref="E529:H529"/>
    <mergeCell ref="E530:H530"/>
    <mergeCell ref="E531:H531"/>
    <mergeCell ref="C513:H513"/>
    <mergeCell ref="C514:H514"/>
    <mergeCell ref="C515:H515"/>
    <mergeCell ref="C523:H523"/>
    <mergeCell ref="E524:H524"/>
    <mergeCell ref="E525:H525"/>
    <mergeCell ref="C500:H500"/>
    <mergeCell ref="C508:H508"/>
    <mergeCell ref="C509:H509"/>
    <mergeCell ref="C510:H510"/>
    <mergeCell ref="C511:H511"/>
    <mergeCell ref="C512:H512"/>
    <mergeCell ref="C494:H494"/>
    <mergeCell ref="C495:H495"/>
    <mergeCell ref="C496:H496"/>
    <mergeCell ref="C497:H497"/>
    <mergeCell ref="C498:H498"/>
    <mergeCell ref="C499:H499"/>
    <mergeCell ref="C482:H482"/>
    <mergeCell ref="C490:H490"/>
    <mergeCell ref="I490:I492"/>
    <mergeCell ref="C491:H491"/>
    <mergeCell ref="C492:H492"/>
    <mergeCell ref="C493:H493"/>
    <mergeCell ref="C476:H476"/>
    <mergeCell ref="C477:H477"/>
    <mergeCell ref="C478:H478"/>
    <mergeCell ref="C479:H479"/>
    <mergeCell ref="C480:H480"/>
    <mergeCell ref="C481:H481"/>
    <mergeCell ref="C470:H470"/>
    <mergeCell ref="C471:H471"/>
    <mergeCell ref="C472:H472"/>
    <mergeCell ref="I472:I473"/>
    <mergeCell ref="E473:H473"/>
    <mergeCell ref="C474:H474"/>
    <mergeCell ref="I474:I475"/>
    <mergeCell ref="E475:H475"/>
    <mergeCell ref="C457:H457"/>
    <mergeCell ref="C458:H458"/>
    <mergeCell ref="C459:H459"/>
    <mergeCell ref="C467:H467"/>
    <mergeCell ref="C468:H468"/>
    <mergeCell ref="C469:H469"/>
    <mergeCell ref="C451:H451"/>
    <mergeCell ref="C452:H452"/>
    <mergeCell ref="C453:H453"/>
    <mergeCell ref="C454:H454"/>
    <mergeCell ref="C455:H455"/>
    <mergeCell ref="C456:H456"/>
    <mergeCell ref="C438:H438"/>
    <mergeCell ref="C439:H439"/>
    <mergeCell ref="C447:H447"/>
    <mergeCell ref="C448:H448"/>
    <mergeCell ref="C449:H449"/>
    <mergeCell ref="C450:H450"/>
    <mergeCell ref="C433:F433"/>
    <mergeCell ref="C434:H434"/>
    <mergeCell ref="C435:H435"/>
    <mergeCell ref="C436:H436"/>
    <mergeCell ref="I436:I437"/>
    <mergeCell ref="C437:H437"/>
    <mergeCell ref="C415:H415"/>
    <mergeCell ref="C416:H416"/>
    <mergeCell ref="C421:F421"/>
    <mergeCell ref="C422:H422"/>
    <mergeCell ref="C427:F427"/>
    <mergeCell ref="C428:H428"/>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L351:P351"/>
    <mergeCell ref="L352:P352"/>
    <mergeCell ref="L353:P353"/>
    <mergeCell ref="L354:P354"/>
    <mergeCell ref="L355:P355"/>
    <mergeCell ref="L356:P356"/>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2:H302"/>
    <mergeCell ref="E303:H303"/>
    <mergeCell ref="L274:P274"/>
    <mergeCell ref="L275:P275"/>
    <mergeCell ref="C285:C289"/>
    <mergeCell ref="D285:H285"/>
    <mergeCell ref="I285:I289"/>
    <mergeCell ref="D286:D287"/>
    <mergeCell ref="E286:H286"/>
    <mergeCell ref="E287:H287"/>
    <mergeCell ref="D288:H288"/>
    <mergeCell ref="D289:H289"/>
    <mergeCell ref="C261:H265"/>
    <mergeCell ref="I261:I265"/>
    <mergeCell ref="L270:P270"/>
    <mergeCell ref="L271:P271"/>
    <mergeCell ref="L272:P272"/>
    <mergeCell ref="L273:P273"/>
    <mergeCell ref="E238:H238"/>
    <mergeCell ref="C246:H246"/>
    <mergeCell ref="I246:I252"/>
    <mergeCell ref="C247:H247"/>
    <mergeCell ref="C248:H248"/>
    <mergeCell ref="C249:H249"/>
    <mergeCell ref="C250:H250"/>
    <mergeCell ref="C251:H251"/>
    <mergeCell ref="C252:H25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6"/>
  <hyperlinks>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I584" location="診療所!B61" display="メニューへ戻る"/>
    <hyperlink ref="J73:O73" location="診療所!B361" display="・手術の状況"/>
    <hyperlink ref="J74:O74" location="診療所!B397" display="・がん、脳卒中、心筋梗塞、分娩、精神医療への対応状況"/>
    <hyperlink ref="J75:O75" location="診療所!B443" display="・重症患者への対応状況"/>
    <hyperlink ref="J76:O76" location="診療所!B463" display="・救急医療の実施状況"/>
    <hyperlink ref="J77:O77" location="診療所!B486" display="・急性期後の支援、在宅復帰の支援の状況"/>
    <hyperlink ref="J78:L78" location="診療所!B504" display="・全身管理の状況"/>
    <hyperlink ref="J79:L79" location="診療所!B519" display="・リハビリテーションの実施状況"/>
    <hyperlink ref="J80:L80" location="診療所!B552" display="・長期療養患者の受入状況"/>
    <hyperlink ref="J81:L81" location="診療所!B562" display="・重度の障害児等の受入状況"/>
    <hyperlink ref="J82:L82" location="診療所!B574" display="・医科歯科の連携状況"/>
    <hyperlink ref="B5" r:id="rId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606"/>
  <sheetViews>
    <sheetView showGridLines="0" topLeftCell="B1" zoomScale="70" zoomScaleNormal="70" zoomScaleSheetLayoutView="70" workbookViewId="0"/>
  </sheetViews>
  <sheetFormatPr defaultColWidth="9" defaultRowHeight="24"/>
  <cols>
    <col min="1" max="1" width="19.125" style="372"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30" customWidth="1"/>
    <col min="12" max="13" width="11.375" style="6" customWidth="1"/>
    <col min="14" max="15" width="11.375" style="209" customWidth="1"/>
    <col min="16" max="18" width="9" style="9" customWidth="1"/>
    <col min="19" max="16384" width="9" style="9"/>
  </cols>
  <sheetData>
    <row r="1" spans="1:15">
      <c r="A1" s="277"/>
      <c r="B1" s="2"/>
      <c r="N1" s="8"/>
    </row>
    <row r="2" spans="1:15">
      <c r="A2" s="277"/>
      <c r="B2" s="2"/>
    </row>
    <row r="3" spans="1:15" ht="25.5">
      <c r="A3" s="277"/>
      <c r="B3" s="11" t="s">
        <v>2310</v>
      </c>
      <c r="C3" s="12"/>
      <c r="D3" s="12"/>
      <c r="E3" s="12"/>
      <c r="F3" s="12"/>
      <c r="G3" s="12"/>
      <c r="H3" s="210"/>
      <c r="I3" s="10"/>
    </row>
    <row r="4" spans="1:15">
      <c r="A4" s="277"/>
      <c r="B4" s="13" t="s">
        <v>2311</v>
      </c>
      <c r="C4" s="14"/>
      <c r="D4" s="14"/>
      <c r="E4" s="14"/>
      <c r="F4" s="14"/>
      <c r="G4" s="14"/>
      <c r="H4" s="211"/>
      <c r="I4" s="15"/>
    </row>
    <row r="5" spans="1:15">
      <c r="A5" s="277"/>
      <c r="B5" s="51" t="s">
        <v>540</v>
      </c>
      <c r="C5" s="212"/>
      <c r="D5" s="212"/>
      <c r="E5" s="212"/>
      <c r="F5" s="212"/>
      <c r="G5" s="16"/>
      <c r="H5" s="17"/>
      <c r="I5" s="17"/>
    </row>
    <row r="6" spans="1:15">
      <c r="A6" s="277"/>
      <c r="B6" s="18"/>
    </row>
    <row r="7" spans="1:15">
      <c r="A7" s="277"/>
      <c r="B7" s="18"/>
    </row>
    <row r="8" spans="1:15" s="22" customFormat="1">
      <c r="A8" s="277"/>
      <c r="B8" s="19" t="s">
        <v>2029</v>
      </c>
      <c r="C8" s="20"/>
      <c r="D8" s="20"/>
      <c r="E8" s="20"/>
      <c r="F8" s="20"/>
      <c r="G8" s="20"/>
      <c r="H8" s="21"/>
      <c r="I8" s="21"/>
      <c r="J8" s="6"/>
      <c r="K8" s="130"/>
      <c r="L8" s="6"/>
      <c r="M8" s="6"/>
      <c r="N8" s="209"/>
      <c r="O8" s="209"/>
    </row>
    <row r="9" spans="1:15" s="22" customFormat="1">
      <c r="A9" s="277"/>
      <c r="B9" s="19"/>
      <c r="C9" s="20"/>
      <c r="D9" s="20"/>
      <c r="E9" s="20"/>
      <c r="F9" s="20"/>
      <c r="G9" s="20"/>
      <c r="H9" s="21"/>
      <c r="I9" s="21"/>
      <c r="J9" s="6"/>
      <c r="K9" s="130"/>
      <c r="L9" s="6"/>
      <c r="M9" s="6"/>
      <c r="N9" s="209"/>
      <c r="O9" s="209"/>
    </row>
    <row r="10" spans="1:15" s="22" customFormat="1">
      <c r="A10" s="277"/>
      <c r="B10" s="24"/>
      <c r="C10" s="20"/>
      <c r="D10" s="20"/>
      <c r="E10" s="20"/>
      <c r="F10" s="20"/>
      <c r="G10" s="20"/>
      <c r="H10" s="21"/>
      <c r="I10" s="387" t="s">
        <v>541</v>
      </c>
      <c r="J10" s="387"/>
      <c r="K10" s="387"/>
      <c r="L10" s="322" t="s">
        <v>542</v>
      </c>
      <c r="M10" s="6"/>
      <c r="N10" s="209"/>
      <c r="O10" s="209"/>
    </row>
    <row r="11" spans="1:15" s="22" customFormat="1" ht="17.25" customHeight="1">
      <c r="A11" s="358" t="s">
        <v>2030</v>
      </c>
      <c r="B11" s="18"/>
      <c r="C11" s="20"/>
      <c r="D11" s="20"/>
      <c r="E11" s="20"/>
      <c r="F11" s="20"/>
      <c r="G11" s="20"/>
      <c r="H11" s="21"/>
      <c r="I11" s="385" t="s">
        <v>10</v>
      </c>
      <c r="J11" s="385"/>
      <c r="K11" s="385"/>
      <c r="L11" s="213"/>
      <c r="M11" s="6"/>
      <c r="N11" s="209"/>
      <c r="O11" s="209"/>
    </row>
    <row r="12" spans="1:15" s="22" customFormat="1">
      <c r="A12" s="358" t="s">
        <v>2030</v>
      </c>
      <c r="B12" s="26"/>
      <c r="C12" s="20"/>
      <c r="D12" s="20"/>
      <c r="E12" s="20"/>
      <c r="F12" s="20"/>
      <c r="G12" s="20"/>
      <c r="H12" s="21"/>
      <c r="I12" s="385" t="s">
        <v>11</v>
      </c>
      <c r="J12" s="385"/>
      <c r="K12" s="385"/>
      <c r="L12" s="214"/>
      <c r="M12" s="6"/>
      <c r="N12" s="209"/>
      <c r="O12" s="209"/>
    </row>
    <row r="13" spans="1:15" s="22" customFormat="1">
      <c r="A13" s="358" t="s">
        <v>2030</v>
      </c>
      <c r="B13" s="26"/>
      <c r="C13" s="20"/>
      <c r="D13" s="20"/>
      <c r="E13" s="20"/>
      <c r="F13" s="20"/>
      <c r="G13" s="20"/>
      <c r="H13" s="21"/>
      <c r="I13" s="385" t="s">
        <v>12</v>
      </c>
      <c r="J13" s="385"/>
      <c r="K13" s="385"/>
      <c r="L13" s="215" t="s">
        <v>707</v>
      </c>
      <c r="M13" s="6"/>
      <c r="N13" s="209"/>
      <c r="O13" s="209"/>
    </row>
    <row r="14" spans="1:15" s="22" customFormat="1">
      <c r="A14" s="358" t="s">
        <v>2030</v>
      </c>
      <c r="B14" s="18"/>
      <c r="C14" s="20"/>
      <c r="D14" s="20"/>
      <c r="E14" s="20"/>
      <c r="F14" s="20"/>
      <c r="G14" s="20"/>
      <c r="H14" s="21"/>
      <c r="I14" s="385" t="s">
        <v>13</v>
      </c>
      <c r="J14" s="385"/>
      <c r="K14" s="385"/>
      <c r="L14" s="216"/>
      <c r="M14" s="6"/>
      <c r="N14" s="209"/>
      <c r="O14" s="209"/>
    </row>
    <row r="15" spans="1:15" s="22" customFormat="1">
      <c r="A15" s="358" t="s">
        <v>2030</v>
      </c>
      <c r="B15" s="18"/>
      <c r="C15" s="20"/>
      <c r="D15" s="20"/>
      <c r="E15" s="20"/>
      <c r="F15" s="20"/>
      <c r="G15" s="20"/>
      <c r="H15" s="21"/>
      <c r="I15" s="385" t="s">
        <v>2312</v>
      </c>
      <c r="J15" s="385"/>
      <c r="K15" s="385"/>
      <c r="L15" s="215"/>
      <c r="M15" s="6"/>
      <c r="N15" s="209"/>
      <c r="O15" s="209"/>
    </row>
    <row r="16" spans="1:15" s="22" customFormat="1">
      <c r="A16" s="358" t="s">
        <v>2030</v>
      </c>
      <c r="B16" s="18"/>
      <c r="C16" s="20"/>
      <c r="D16" s="20"/>
      <c r="E16" s="20"/>
      <c r="F16" s="20"/>
      <c r="G16" s="20"/>
      <c r="H16" s="21"/>
      <c r="I16" s="385" t="s">
        <v>544</v>
      </c>
      <c r="J16" s="385"/>
      <c r="K16" s="385"/>
      <c r="L16" s="215"/>
      <c r="M16" s="6"/>
      <c r="N16" s="209"/>
      <c r="O16" s="209"/>
    </row>
    <row r="17" spans="1:71" s="22" customFormat="1">
      <c r="A17" s="358" t="s">
        <v>2030</v>
      </c>
      <c r="B17" s="18"/>
      <c r="C17" s="20"/>
      <c r="D17" s="20"/>
      <c r="E17" s="20"/>
      <c r="F17" s="20"/>
      <c r="G17" s="20"/>
      <c r="H17" s="21"/>
      <c r="I17" s="385" t="s">
        <v>545</v>
      </c>
      <c r="J17" s="385"/>
      <c r="K17" s="385"/>
      <c r="L17" s="215"/>
      <c r="M17" s="6"/>
      <c r="N17" s="209"/>
      <c r="O17" s="209"/>
    </row>
    <row r="18" spans="1:71" s="22" customFormat="1" ht="315" customHeight="1">
      <c r="A18" s="359" t="s">
        <v>709</v>
      </c>
      <c r="B18" s="18"/>
      <c r="C18" s="20"/>
      <c r="D18" s="20"/>
      <c r="E18" s="20"/>
      <c r="F18" s="20"/>
      <c r="G18" s="20"/>
      <c r="H18" s="21"/>
      <c r="I18" s="398" t="s">
        <v>546</v>
      </c>
      <c r="J18" s="398"/>
      <c r="K18" s="398"/>
      <c r="L18" s="360" t="s">
        <v>16</v>
      </c>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35"/>
      <c r="AP18" s="335"/>
      <c r="AQ18" s="335"/>
      <c r="AR18" s="335"/>
      <c r="AS18" s="335"/>
      <c r="AT18" s="335"/>
      <c r="AU18" s="335"/>
      <c r="AV18" s="335"/>
      <c r="AW18" s="335"/>
      <c r="AX18" s="335"/>
      <c r="AY18" s="335"/>
      <c r="AZ18" s="335"/>
      <c r="BA18" s="335"/>
      <c r="BB18" s="335"/>
      <c r="BC18" s="335"/>
      <c r="BD18" s="335"/>
      <c r="BE18" s="335"/>
      <c r="BF18" s="335"/>
      <c r="BG18" s="335"/>
      <c r="BH18" s="335"/>
      <c r="BI18" s="335"/>
      <c r="BJ18" s="335"/>
      <c r="BK18" s="335"/>
      <c r="BL18" s="335"/>
      <c r="BM18" s="335"/>
      <c r="BN18" s="335"/>
      <c r="BO18" s="335"/>
      <c r="BP18" s="335"/>
      <c r="BQ18" s="335"/>
      <c r="BR18" s="335"/>
      <c r="BS18" s="335"/>
    </row>
    <row r="19" spans="1:71" s="22" customFormat="1">
      <c r="A19" s="328"/>
      <c r="B19" s="18"/>
      <c r="C19" s="3"/>
      <c r="D19" s="3"/>
      <c r="E19" s="4"/>
      <c r="F19" s="3"/>
      <c r="G19" s="29"/>
      <c r="H19" s="5"/>
      <c r="I19" s="5"/>
      <c r="J19" s="6"/>
      <c r="K19" s="30"/>
      <c r="L19" s="8"/>
      <c r="M19" s="8"/>
      <c r="N19" s="8"/>
      <c r="O19" s="8"/>
      <c r="P19" s="8"/>
      <c r="Q19" s="8"/>
      <c r="R19" s="9"/>
    </row>
    <row r="20" spans="1:71">
      <c r="A20" s="328"/>
      <c r="B20" s="18"/>
      <c r="K20" s="30"/>
      <c r="L20" s="8"/>
      <c r="M20" s="8"/>
      <c r="N20" s="8"/>
      <c r="O20" s="8"/>
      <c r="P20" s="8"/>
      <c r="Q20" s="8"/>
    </row>
    <row r="21" spans="1:71" s="22" customFormat="1">
      <c r="A21" s="277"/>
      <c r="B21" s="18"/>
      <c r="C21" s="3"/>
      <c r="D21" s="3"/>
      <c r="E21" s="4"/>
      <c r="F21" s="3"/>
      <c r="G21" s="29"/>
      <c r="H21" s="5"/>
      <c r="I21" s="5"/>
      <c r="J21" s="6"/>
      <c r="K21" s="130"/>
      <c r="L21" s="217"/>
      <c r="M21" s="6"/>
      <c r="N21" s="209"/>
      <c r="O21" s="209"/>
    </row>
    <row r="22" spans="1:71">
      <c r="A22" s="277"/>
      <c r="B22" s="18"/>
    </row>
    <row r="23" spans="1:71" s="22" customFormat="1">
      <c r="A23" s="277"/>
      <c r="B23" s="19" t="s">
        <v>547</v>
      </c>
      <c r="C23" s="20"/>
      <c r="D23" s="20"/>
      <c r="E23" s="20"/>
      <c r="F23" s="20"/>
      <c r="G23" s="20"/>
      <c r="H23" s="21"/>
      <c r="I23" s="21"/>
      <c r="J23" s="6"/>
      <c r="K23" s="130"/>
      <c r="L23" s="6"/>
      <c r="M23" s="6"/>
      <c r="N23" s="209"/>
      <c r="O23" s="209"/>
    </row>
    <row r="24" spans="1:71" s="22" customFormat="1">
      <c r="A24" s="277"/>
      <c r="B24" s="19"/>
      <c r="C24" s="20"/>
      <c r="D24" s="20"/>
      <c r="E24" s="20"/>
      <c r="F24" s="20"/>
      <c r="G24" s="20"/>
      <c r="H24" s="21"/>
      <c r="I24" s="21"/>
      <c r="J24" s="6"/>
      <c r="K24" s="130"/>
      <c r="L24" s="6"/>
      <c r="M24" s="6"/>
      <c r="N24" s="209"/>
      <c r="O24" s="209"/>
    </row>
    <row r="25" spans="1:71" s="22" customFormat="1">
      <c r="A25" s="277"/>
      <c r="B25" s="24"/>
      <c r="C25" s="20"/>
      <c r="D25" s="20"/>
      <c r="E25" s="20"/>
      <c r="F25" s="20"/>
      <c r="G25" s="20"/>
      <c r="H25" s="21"/>
      <c r="I25" s="392" t="s">
        <v>541</v>
      </c>
      <c r="J25" s="393"/>
      <c r="K25" s="394"/>
      <c r="L25" s="322" t="s">
        <v>542</v>
      </c>
      <c r="M25" s="6"/>
      <c r="N25" s="209"/>
      <c r="O25" s="209"/>
    </row>
    <row r="26" spans="1:71" s="22" customFormat="1">
      <c r="A26" s="358" t="s">
        <v>2032</v>
      </c>
      <c r="B26" s="18"/>
      <c r="C26" s="20"/>
      <c r="D26" s="20"/>
      <c r="E26" s="20"/>
      <c r="F26" s="20"/>
      <c r="G26" s="20"/>
      <c r="H26" s="21"/>
      <c r="I26" s="395" t="s">
        <v>10</v>
      </c>
      <c r="J26" s="396"/>
      <c r="K26" s="397"/>
      <c r="L26" s="213"/>
      <c r="M26" s="6"/>
      <c r="N26" s="209"/>
      <c r="O26" s="209"/>
    </row>
    <row r="27" spans="1:71" s="22" customFormat="1">
      <c r="A27" s="358" t="s">
        <v>2032</v>
      </c>
      <c r="B27" s="26"/>
      <c r="C27" s="20"/>
      <c r="D27" s="20"/>
      <c r="E27" s="20"/>
      <c r="F27" s="20"/>
      <c r="G27" s="20"/>
      <c r="H27" s="21"/>
      <c r="I27" s="395" t="s">
        <v>11</v>
      </c>
      <c r="J27" s="396"/>
      <c r="K27" s="397"/>
      <c r="L27" s="214"/>
      <c r="M27" s="6"/>
      <c r="N27" s="209"/>
      <c r="O27" s="209"/>
    </row>
    <row r="28" spans="1:71" s="22" customFormat="1">
      <c r="A28" s="358" t="s">
        <v>2032</v>
      </c>
      <c r="B28" s="26"/>
      <c r="C28" s="20"/>
      <c r="D28" s="20"/>
      <c r="E28" s="20"/>
      <c r="F28" s="20"/>
      <c r="G28" s="20"/>
      <c r="H28" s="21"/>
      <c r="I28" s="395" t="s">
        <v>12</v>
      </c>
      <c r="J28" s="396"/>
      <c r="K28" s="397"/>
      <c r="L28" s="215" t="s">
        <v>707</v>
      </c>
      <c r="M28" s="6"/>
      <c r="N28" s="209"/>
      <c r="O28" s="209"/>
    </row>
    <row r="29" spans="1:71" s="22" customFormat="1">
      <c r="A29" s="358" t="s">
        <v>2032</v>
      </c>
      <c r="B29" s="18"/>
      <c r="C29" s="20"/>
      <c r="D29" s="20"/>
      <c r="E29" s="20"/>
      <c r="F29" s="20"/>
      <c r="G29" s="20"/>
      <c r="H29" s="21"/>
      <c r="I29" s="395" t="s">
        <v>13</v>
      </c>
      <c r="J29" s="396"/>
      <c r="K29" s="397"/>
      <c r="L29" s="216"/>
      <c r="M29" s="6"/>
      <c r="N29" s="209"/>
      <c r="O29" s="209"/>
    </row>
    <row r="30" spans="1:71" s="22" customFormat="1">
      <c r="A30" s="358" t="s">
        <v>2032</v>
      </c>
      <c r="B30" s="18"/>
      <c r="C30" s="20"/>
      <c r="D30" s="20"/>
      <c r="E30" s="20"/>
      <c r="F30" s="20"/>
      <c r="G30" s="20"/>
      <c r="H30" s="21"/>
      <c r="I30" s="395" t="s">
        <v>19</v>
      </c>
      <c r="J30" s="396"/>
      <c r="K30" s="397"/>
      <c r="L30" s="215"/>
      <c r="M30" s="8"/>
      <c r="N30" s="218"/>
      <c r="O30" s="209"/>
    </row>
    <row r="31" spans="1:71" s="22" customFormat="1">
      <c r="A31" s="358" t="s">
        <v>2032</v>
      </c>
      <c r="B31" s="18"/>
      <c r="C31" s="20"/>
      <c r="D31" s="20"/>
      <c r="E31" s="20"/>
      <c r="F31" s="20"/>
      <c r="G31" s="20"/>
      <c r="H31" s="21"/>
      <c r="I31" s="395" t="s">
        <v>20</v>
      </c>
      <c r="J31" s="396"/>
      <c r="K31" s="397"/>
      <c r="L31" s="215"/>
      <c r="M31" s="8"/>
      <c r="N31" s="218"/>
      <c r="O31" s="209"/>
    </row>
    <row r="32" spans="1:71" s="22" customFormat="1">
      <c r="A32" s="358" t="s">
        <v>2032</v>
      </c>
      <c r="B32" s="18"/>
      <c r="C32" s="20"/>
      <c r="D32" s="20"/>
      <c r="E32" s="20"/>
      <c r="F32" s="20"/>
      <c r="G32" s="20"/>
      <c r="H32" s="21"/>
      <c r="I32" s="395" t="s">
        <v>21</v>
      </c>
      <c r="J32" s="396"/>
      <c r="K32" s="397"/>
      <c r="L32" s="215"/>
      <c r="M32" s="8"/>
      <c r="N32" s="218"/>
      <c r="O32" s="209"/>
    </row>
    <row r="33" spans="1:71" s="22" customFormat="1">
      <c r="A33" s="358" t="s">
        <v>2032</v>
      </c>
      <c r="B33" s="18"/>
      <c r="C33" s="20"/>
      <c r="D33" s="20"/>
      <c r="E33" s="20"/>
      <c r="F33" s="20"/>
      <c r="G33" s="20"/>
      <c r="H33" s="21"/>
      <c r="I33" s="385" t="s">
        <v>2033</v>
      </c>
      <c r="J33" s="385"/>
      <c r="K33" s="385"/>
      <c r="L33" s="215"/>
      <c r="M33" s="8"/>
      <c r="N33" s="219"/>
      <c r="O33" s="209"/>
    </row>
    <row r="34" spans="1:71" s="22" customFormat="1">
      <c r="A34" s="277"/>
      <c r="B34" s="18"/>
      <c r="C34" s="3"/>
      <c r="D34" s="3"/>
      <c r="E34" s="4"/>
      <c r="F34" s="3"/>
      <c r="G34" s="220"/>
      <c r="H34" s="5"/>
      <c r="I34" s="5"/>
      <c r="J34" s="6"/>
      <c r="K34" s="130"/>
      <c r="L34" s="6"/>
      <c r="M34" s="6"/>
      <c r="N34" s="209"/>
      <c r="O34" s="209"/>
    </row>
    <row r="35" spans="1:71" s="22" customFormat="1">
      <c r="A35" s="277"/>
      <c r="B35" s="18"/>
      <c r="C35" s="3"/>
      <c r="D35" s="3"/>
      <c r="E35" s="4"/>
      <c r="F35" s="3"/>
      <c r="H35" s="5"/>
      <c r="I35" s="5"/>
      <c r="J35" s="6"/>
      <c r="K35" s="130"/>
      <c r="L35" s="6"/>
      <c r="M35" s="6"/>
      <c r="N35" s="209"/>
      <c r="O35" s="209"/>
    </row>
    <row r="36" spans="1:71" s="22" customFormat="1">
      <c r="A36" s="277"/>
      <c r="B36" s="19" t="s">
        <v>22</v>
      </c>
      <c r="C36" s="20"/>
      <c r="D36" s="20"/>
      <c r="E36" s="20"/>
      <c r="F36" s="20"/>
      <c r="G36" s="20"/>
      <c r="H36" s="21"/>
      <c r="I36" s="21"/>
      <c r="J36" s="6"/>
      <c r="K36" s="130"/>
      <c r="L36" s="6"/>
      <c r="M36" s="6"/>
      <c r="N36" s="209"/>
      <c r="O36" s="209"/>
    </row>
    <row r="37" spans="1:71" s="22" customFormat="1">
      <c r="A37" s="277"/>
      <c r="B37" s="19"/>
      <c r="C37" s="20"/>
      <c r="D37" s="20"/>
      <c r="E37" s="20"/>
      <c r="F37" s="20"/>
      <c r="G37" s="20"/>
      <c r="H37" s="21"/>
      <c r="I37" s="21"/>
      <c r="J37" s="6"/>
      <c r="K37" s="130"/>
      <c r="L37" s="6"/>
      <c r="M37" s="6"/>
      <c r="N37" s="209"/>
      <c r="O37" s="209"/>
    </row>
    <row r="38" spans="1:71" s="22" customFormat="1">
      <c r="A38" s="277"/>
      <c r="B38" s="24"/>
      <c r="C38" s="20"/>
      <c r="D38" s="20"/>
      <c r="E38" s="20"/>
      <c r="F38" s="20"/>
      <c r="G38" s="20"/>
      <c r="H38" s="21"/>
      <c r="I38" s="392" t="s">
        <v>548</v>
      </c>
      <c r="J38" s="393"/>
      <c r="K38" s="394"/>
      <c r="L38" s="322" t="s">
        <v>542</v>
      </c>
      <c r="M38" s="6"/>
      <c r="N38" s="209"/>
      <c r="O38" s="209"/>
    </row>
    <row r="39" spans="1:71" s="22" customFormat="1" ht="17.25" customHeight="1">
      <c r="A39" s="358" t="s">
        <v>2034</v>
      </c>
      <c r="B39" s="18"/>
      <c r="C39" s="20"/>
      <c r="D39" s="20"/>
      <c r="E39" s="20"/>
      <c r="F39" s="20"/>
      <c r="G39" s="20"/>
      <c r="H39" s="21"/>
      <c r="I39" s="395" t="s">
        <v>549</v>
      </c>
      <c r="J39" s="396"/>
      <c r="K39" s="397"/>
      <c r="L39" s="213"/>
      <c r="M39" s="6"/>
      <c r="N39" s="209"/>
      <c r="O39" s="209"/>
    </row>
    <row r="40" spans="1:71" s="22" customFormat="1">
      <c r="A40" s="358" t="s">
        <v>2034</v>
      </c>
      <c r="B40" s="26"/>
      <c r="C40" s="20"/>
      <c r="D40" s="20"/>
      <c r="E40" s="20"/>
      <c r="F40" s="20"/>
      <c r="G40" s="20"/>
      <c r="H40" s="21"/>
      <c r="I40" s="395" t="s">
        <v>25</v>
      </c>
      <c r="J40" s="396"/>
      <c r="K40" s="397"/>
      <c r="L40" s="214"/>
      <c r="M40" s="6"/>
      <c r="N40" s="209"/>
      <c r="O40" s="209"/>
    </row>
    <row r="41" spans="1:71" s="22" customFormat="1">
      <c r="A41" s="358" t="s">
        <v>2034</v>
      </c>
      <c r="B41" s="26"/>
      <c r="C41" s="20"/>
      <c r="D41" s="20"/>
      <c r="E41" s="20"/>
      <c r="F41" s="20"/>
      <c r="G41" s="20"/>
      <c r="H41" s="21"/>
      <c r="I41" s="395" t="s">
        <v>26</v>
      </c>
      <c r="J41" s="396"/>
      <c r="K41" s="397"/>
      <c r="L41" s="221"/>
      <c r="M41" s="6"/>
      <c r="N41" s="209"/>
      <c r="O41" s="209"/>
    </row>
    <row r="42" spans="1:71" s="22" customFormat="1">
      <c r="A42" s="358" t="s">
        <v>2034</v>
      </c>
      <c r="B42" s="18"/>
      <c r="C42" s="20"/>
      <c r="D42" s="20"/>
      <c r="E42" s="20"/>
      <c r="F42" s="20"/>
      <c r="G42" s="20"/>
      <c r="H42" s="21"/>
      <c r="I42" s="395" t="s">
        <v>550</v>
      </c>
      <c r="J42" s="396"/>
      <c r="K42" s="397"/>
      <c r="L42" s="214"/>
      <c r="M42" s="6"/>
      <c r="N42" s="209"/>
      <c r="O42" s="209"/>
    </row>
    <row r="43" spans="1:71" s="22" customFormat="1">
      <c r="A43" s="328"/>
      <c r="B43" s="18"/>
      <c r="C43" s="3"/>
      <c r="D43" s="3"/>
      <c r="E43" s="4"/>
      <c r="F43" s="3"/>
      <c r="G43" s="29"/>
      <c r="H43" s="5"/>
      <c r="I43" s="5"/>
      <c r="J43" s="6"/>
      <c r="K43" s="30"/>
      <c r="L43" s="8"/>
      <c r="M43" s="8"/>
      <c r="N43" s="8"/>
      <c r="O43" s="8"/>
      <c r="P43" s="8"/>
      <c r="Q43" s="8"/>
      <c r="R43" s="9"/>
    </row>
    <row r="44" spans="1:71">
      <c r="A44" s="328"/>
      <c r="B44" s="18"/>
      <c r="K44" s="30"/>
      <c r="L44" s="8"/>
      <c r="M44" s="8"/>
      <c r="N44" s="8"/>
      <c r="O44" s="8"/>
      <c r="P44" s="8"/>
      <c r="Q44" s="8"/>
    </row>
    <row r="45" spans="1:71" s="22" customFormat="1">
      <c r="A45" s="328"/>
      <c r="B45" s="19" t="s">
        <v>28</v>
      </c>
      <c r="C45" s="20"/>
      <c r="D45" s="20"/>
      <c r="E45" s="20"/>
      <c r="F45" s="20"/>
      <c r="G45" s="20"/>
      <c r="H45" s="21"/>
      <c r="I45" s="21"/>
      <c r="J45" s="6"/>
      <c r="K45" s="30"/>
      <c r="L45" s="8"/>
      <c r="M45" s="8"/>
      <c r="N45" s="8"/>
      <c r="O45" s="8"/>
      <c r="P45" s="8"/>
      <c r="Q45" s="8"/>
      <c r="R45" s="9"/>
    </row>
    <row r="46" spans="1:71" s="22" customFormat="1">
      <c r="A46" s="328"/>
      <c r="B46" s="19"/>
      <c r="C46" s="19"/>
      <c r="D46" s="19"/>
      <c r="E46" s="19"/>
      <c r="F46" s="19"/>
      <c r="G46" s="19"/>
      <c r="H46" s="15"/>
      <c r="I46" s="15"/>
      <c r="J46" s="6"/>
      <c r="K46" s="30"/>
      <c r="L46" s="23"/>
      <c r="M46" s="23"/>
      <c r="N46" s="23"/>
      <c r="O46" s="23"/>
      <c r="P46" s="23"/>
      <c r="Q46" s="23"/>
      <c r="R46" s="9"/>
    </row>
    <row r="47" spans="1:71" s="22" customFormat="1">
      <c r="A47" s="328"/>
      <c r="B47" s="24"/>
      <c r="C47" s="20"/>
      <c r="D47" s="20"/>
      <c r="E47" s="20"/>
      <c r="F47" s="20"/>
      <c r="G47" s="20"/>
      <c r="H47" s="21"/>
      <c r="I47" s="392" t="s">
        <v>541</v>
      </c>
      <c r="J47" s="393"/>
      <c r="K47" s="394"/>
      <c r="L47" s="222" t="s">
        <v>542</v>
      </c>
      <c r="M47" s="335"/>
      <c r="N47" s="335"/>
      <c r="O47" s="335"/>
      <c r="P47" s="335"/>
      <c r="Q47" s="335"/>
      <c r="R47" s="335"/>
      <c r="S47" s="335"/>
      <c r="T47" s="335"/>
      <c r="U47" s="335"/>
      <c r="V47" s="335"/>
      <c r="W47" s="335"/>
      <c r="X47" s="335"/>
      <c r="Y47" s="335"/>
      <c r="Z47" s="335"/>
      <c r="AA47" s="335"/>
      <c r="AB47" s="335"/>
      <c r="AC47" s="335"/>
      <c r="AD47" s="335"/>
      <c r="AE47" s="335"/>
      <c r="AF47" s="335"/>
      <c r="AG47" s="335"/>
      <c r="AH47" s="335"/>
      <c r="AI47" s="335"/>
      <c r="AJ47" s="335"/>
      <c r="AK47" s="335"/>
      <c r="AL47" s="335"/>
      <c r="AM47" s="335"/>
      <c r="AN47" s="335"/>
      <c r="AO47" s="335"/>
      <c r="AP47" s="335"/>
      <c r="AQ47" s="335"/>
      <c r="AR47" s="335"/>
      <c r="AS47" s="335"/>
      <c r="AT47" s="335"/>
      <c r="AU47" s="335"/>
      <c r="AV47" s="335"/>
      <c r="AW47" s="335"/>
      <c r="AX47" s="335"/>
      <c r="AY47" s="335"/>
      <c r="AZ47" s="335"/>
      <c r="BA47" s="335"/>
      <c r="BB47" s="335"/>
      <c r="BC47" s="335"/>
      <c r="BD47" s="335"/>
      <c r="BE47" s="335"/>
      <c r="BF47" s="335"/>
      <c r="BG47" s="335"/>
      <c r="BH47" s="335"/>
      <c r="BI47" s="335"/>
      <c r="BJ47" s="335"/>
      <c r="BK47" s="335"/>
      <c r="BL47" s="335"/>
      <c r="BM47" s="335"/>
      <c r="BN47" s="335"/>
      <c r="BO47" s="335"/>
      <c r="BP47" s="335"/>
      <c r="BQ47" s="335"/>
      <c r="BR47" s="335"/>
      <c r="BS47" s="335"/>
    </row>
    <row r="48" spans="1:71" s="22" customFormat="1" ht="17.25" customHeight="1">
      <c r="A48" s="358" t="s">
        <v>2035</v>
      </c>
      <c r="B48" s="18"/>
      <c r="C48" s="20"/>
      <c r="D48" s="20"/>
      <c r="E48" s="20"/>
      <c r="F48" s="20"/>
      <c r="G48" s="20"/>
      <c r="H48" s="21"/>
      <c r="I48" s="395" t="s">
        <v>10</v>
      </c>
      <c r="J48" s="396"/>
      <c r="K48" s="397"/>
      <c r="L48" s="25"/>
      <c r="M48" s="335"/>
      <c r="N48" s="335"/>
      <c r="O48" s="335"/>
      <c r="P48" s="335"/>
      <c r="Q48" s="335"/>
      <c r="R48" s="335"/>
      <c r="S48" s="335"/>
      <c r="T48" s="335"/>
      <c r="U48" s="335"/>
      <c r="V48" s="335"/>
      <c r="W48" s="335"/>
      <c r="X48" s="335"/>
      <c r="Y48" s="335"/>
      <c r="Z48" s="335"/>
      <c r="AA48" s="335"/>
      <c r="AB48" s="335"/>
      <c r="AC48" s="335"/>
      <c r="AD48" s="335"/>
      <c r="AE48" s="335"/>
      <c r="AF48" s="335"/>
      <c r="AG48" s="335"/>
      <c r="AH48" s="335"/>
      <c r="AI48" s="335"/>
      <c r="AJ48" s="335"/>
      <c r="AK48" s="335"/>
      <c r="AL48" s="335"/>
      <c r="AM48" s="335"/>
      <c r="AN48" s="335"/>
      <c r="AO48" s="335"/>
      <c r="AP48" s="335"/>
      <c r="AQ48" s="335"/>
      <c r="AR48" s="335"/>
      <c r="AS48" s="335"/>
      <c r="AT48" s="335"/>
      <c r="AU48" s="335"/>
      <c r="AV48" s="335"/>
      <c r="AW48" s="335"/>
      <c r="AX48" s="335"/>
      <c r="AY48" s="335"/>
      <c r="AZ48" s="335"/>
      <c r="BA48" s="335"/>
      <c r="BB48" s="335"/>
      <c r="BC48" s="335"/>
      <c r="BD48" s="335"/>
      <c r="BE48" s="335"/>
      <c r="BF48" s="335"/>
      <c r="BG48" s="335"/>
      <c r="BH48" s="335"/>
      <c r="BI48" s="335"/>
      <c r="BJ48" s="335"/>
      <c r="BK48" s="335"/>
      <c r="BL48" s="335"/>
      <c r="BM48" s="335"/>
      <c r="BN48" s="335"/>
      <c r="BO48" s="335"/>
      <c r="BP48" s="335"/>
      <c r="BQ48" s="335"/>
      <c r="BR48" s="335"/>
      <c r="BS48" s="335"/>
    </row>
    <row r="49" spans="1:72" s="22" customFormat="1" ht="17.25" customHeight="1">
      <c r="A49" s="358" t="s">
        <v>2035</v>
      </c>
      <c r="B49" s="26"/>
      <c r="C49" s="20"/>
      <c r="D49" s="20"/>
      <c r="E49" s="20"/>
      <c r="F49" s="20"/>
      <c r="G49" s="20"/>
      <c r="H49" s="21"/>
      <c r="I49" s="395" t="s">
        <v>11</v>
      </c>
      <c r="J49" s="396"/>
      <c r="K49" s="397"/>
      <c r="L49" s="25"/>
      <c r="M49" s="335"/>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335"/>
      <c r="AY49" s="335"/>
      <c r="AZ49" s="335"/>
      <c r="BA49" s="335"/>
      <c r="BB49" s="335"/>
      <c r="BC49" s="335"/>
      <c r="BD49" s="335"/>
      <c r="BE49" s="335"/>
      <c r="BF49" s="335"/>
      <c r="BG49" s="335"/>
      <c r="BH49" s="335"/>
      <c r="BI49" s="335"/>
      <c r="BJ49" s="335"/>
      <c r="BK49" s="335"/>
      <c r="BL49" s="335"/>
      <c r="BM49" s="335"/>
      <c r="BN49" s="335"/>
      <c r="BO49" s="335"/>
      <c r="BP49" s="335"/>
      <c r="BQ49" s="335"/>
      <c r="BR49" s="335"/>
      <c r="BS49" s="335"/>
    </row>
    <row r="50" spans="1:72" s="22" customFormat="1" ht="17.25" customHeight="1">
      <c r="A50" s="358" t="s">
        <v>2035</v>
      </c>
      <c r="B50" s="26"/>
      <c r="C50" s="20"/>
      <c r="D50" s="20"/>
      <c r="E50" s="20"/>
      <c r="F50" s="20"/>
      <c r="G50" s="20"/>
      <c r="H50" s="21"/>
      <c r="I50" s="395" t="s">
        <v>12</v>
      </c>
      <c r="J50" s="396"/>
      <c r="K50" s="397"/>
      <c r="L50" s="27"/>
      <c r="M50" s="335"/>
      <c r="N50" s="335"/>
      <c r="O50" s="335"/>
      <c r="P50" s="335"/>
      <c r="Q50" s="335"/>
      <c r="R50" s="335"/>
      <c r="S50" s="335"/>
      <c r="T50" s="335"/>
      <c r="U50" s="335"/>
      <c r="V50" s="335"/>
      <c r="W50" s="335"/>
      <c r="X50" s="335"/>
      <c r="Y50" s="335"/>
      <c r="Z50" s="335"/>
      <c r="AA50" s="335"/>
      <c r="AB50" s="335"/>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335"/>
      <c r="AY50" s="335"/>
      <c r="AZ50" s="335"/>
      <c r="BA50" s="335"/>
      <c r="BB50" s="335"/>
      <c r="BC50" s="335"/>
      <c r="BD50" s="335"/>
      <c r="BE50" s="335"/>
      <c r="BF50" s="335"/>
      <c r="BG50" s="335"/>
      <c r="BH50" s="335"/>
      <c r="BI50" s="335"/>
      <c r="BJ50" s="335"/>
      <c r="BK50" s="335"/>
      <c r="BL50" s="335"/>
      <c r="BM50" s="335"/>
      <c r="BN50" s="335"/>
      <c r="BO50" s="335"/>
      <c r="BP50" s="335"/>
      <c r="BQ50" s="335"/>
      <c r="BR50" s="335"/>
      <c r="BS50" s="335"/>
    </row>
    <row r="51" spans="1:72" s="22" customFormat="1" ht="17.25" customHeight="1">
      <c r="A51" s="358" t="s">
        <v>2035</v>
      </c>
      <c r="B51" s="18"/>
      <c r="C51" s="20"/>
      <c r="D51" s="20"/>
      <c r="E51" s="20"/>
      <c r="F51" s="20"/>
      <c r="G51" s="20"/>
      <c r="H51" s="21"/>
      <c r="I51" s="395" t="s">
        <v>13</v>
      </c>
      <c r="J51" s="396"/>
      <c r="K51" s="397"/>
      <c r="L51" s="28"/>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335"/>
      <c r="AY51" s="335"/>
      <c r="AZ51" s="335"/>
      <c r="BA51" s="335"/>
      <c r="BB51" s="335"/>
      <c r="BC51" s="335"/>
      <c r="BD51" s="335"/>
      <c r="BE51" s="335"/>
      <c r="BF51" s="335"/>
      <c r="BG51" s="335"/>
      <c r="BH51" s="335"/>
      <c r="BI51" s="335"/>
      <c r="BJ51" s="335"/>
      <c r="BK51" s="335"/>
      <c r="BL51" s="335"/>
      <c r="BM51" s="335"/>
      <c r="BN51" s="335"/>
      <c r="BO51" s="335"/>
      <c r="BP51" s="335"/>
      <c r="BQ51" s="335"/>
      <c r="BR51" s="335"/>
      <c r="BS51" s="335"/>
    </row>
    <row r="52" spans="1:72" s="22" customFormat="1" ht="17.25" customHeight="1">
      <c r="A52" s="358" t="s">
        <v>2035</v>
      </c>
      <c r="B52" s="18"/>
      <c r="C52" s="20"/>
      <c r="D52" s="20"/>
      <c r="E52" s="20"/>
      <c r="F52" s="20"/>
      <c r="G52" s="20"/>
      <c r="H52" s="21"/>
      <c r="I52" s="395" t="s">
        <v>19</v>
      </c>
      <c r="J52" s="396"/>
      <c r="K52" s="397"/>
      <c r="L52" s="27"/>
      <c r="M52" s="335"/>
      <c r="N52" s="335"/>
      <c r="O52" s="335"/>
      <c r="P52" s="335"/>
      <c r="Q52" s="335"/>
      <c r="R52" s="335"/>
      <c r="S52" s="335"/>
      <c r="T52" s="335"/>
      <c r="U52" s="335"/>
      <c r="V52" s="335"/>
      <c r="W52" s="335"/>
      <c r="X52" s="335"/>
      <c r="Y52" s="335"/>
      <c r="Z52" s="335"/>
      <c r="AA52" s="335"/>
      <c r="AB52" s="335"/>
      <c r="AC52" s="335"/>
      <c r="AD52" s="335"/>
      <c r="AE52" s="335"/>
      <c r="AF52" s="335"/>
      <c r="AG52" s="335"/>
      <c r="AH52" s="335"/>
      <c r="AI52" s="335"/>
      <c r="AJ52" s="335"/>
      <c r="AK52" s="335"/>
      <c r="AL52" s="335"/>
      <c r="AM52" s="335"/>
      <c r="AN52" s="335"/>
      <c r="AO52" s="335"/>
      <c r="AP52" s="335"/>
      <c r="AQ52" s="335"/>
      <c r="AR52" s="335"/>
      <c r="AS52" s="335"/>
      <c r="AT52" s="335"/>
      <c r="AU52" s="335"/>
      <c r="AV52" s="335"/>
      <c r="AW52" s="335"/>
      <c r="AX52" s="335"/>
      <c r="AY52" s="335"/>
      <c r="AZ52" s="335"/>
      <c r="BA52" s="335"/>
      <c r="BB52" s="335"/>
      <c r="BC52" s="335"/>
      <c r="BD52" s="335"/>
      <c r="BE52" s="335"/>
      <c r="BF52" s="335"/>
      <c r="BG52" s="335"/>
      <c r="BH52" s="335"/>
      <c r="BI52" s="335"/>
      <c r="BJ52" s="335"/>
      <c r="BK52" s="335"/>
      <c r="BL52" s="335"/>
      <c r="BM52" s="335"/>
      <c r="BN52" s="335"/>
      <c r="BO52" s="335"/>
      <c r="BP52" s="335"/>
      <c r="BQ52" s="335"/>
      <c r="BR52" s="335"/>
      <c r="BS52" s="335"/>
    </row>
    <row r="53" spans="1:72" s="22" customFormat="1" ht="17.25" customHeight="1">
      <c r="A53" s="358" t="s">
        <v>2035</v>
      </c>
      <c r="B53" s="18"/>
      <c r="C53" s="20"/>
      <c r="D53" s="20"/>
      <c r="E53" s="20"/>
      <c r="F53" s="20"/>
      <c r="G53" s="20"/>
      <c r="H53" s="21"/>
      <c r="I53" s="395" t="s">
        <v>20</v>
      </c>
      <c r="J53" s="396"/>
      <c r="K53" s="397"/>
      <c r="L53" s="27"/>
      <c r="M53" s="335"/>
      <c r="N53" s="335"/>
      <c r="O53" s="335"/>
      <c r="P53" s="335"/>
      <c r="Q53" s="335"/>
      <c r="R53" s="335"/>
      <c r="S53" s="335"/>
      <c r="T53" s="335"/>
      <c r="U53" s="335"/>
      <c r="V53" s="335"/>
      <c r="W53" s="335"/>
      <c r="X53" s="335"/>
      <c r="Y53" s="335"/>
      <c r="Z53" s="335"/>
      <c r="AA53" s="335"/>
      <c r="AB53" s="335"/>
      <c r="AC53" s="335"/>
      <c r="AD53" s="335"/>
      <c r="AE53" s="335"/>
      <c r="AF53" s="335"/>
      <c r="AG53" s="335"/>
      <c r="AH53" s="335"/>
      <c r="AI53" s="335"/>
      <c r="AJ53" s="335"/>
      <c r="AK53" s="335"/>
      <c r="AL53" s="335"/>
      <c r="AM53" s="335"/>
      <c r="AN53" s="335"/>
      <c r="AO53" s="335"/>
      <c r="AP53" s="335"/>
      <c r="AQ53" s="335"/>
      <c r="AR53" s="335"/>
      <c r="AS53" s="335"/>
      <c r="AT53" s="335"/>
      <c r="AU53" s="335"/>
      <c r="AV53" s="335"/>
      <c r="AW53" s="335"/>
      <c r="AX53" s="335"/>
      <c r="AY53" s="335"/>
      <c r="AZ53" s="335"/>
      <c r="BA53" s="335"/>
      <c r="BB53" s="335"/>
      <c r="BC53" s="335"/>
      <c r="BD53" s="335"/>
      <c r="BE53" s="335"/>
      <c r="BF53" s="335"/>
      <c r="BG53" s="335"/>
      <c r="BH53" s="335"/>
      <c r="BI53" s="335"/>
      <c r="BJ53" s="335"/>
      <c r="BK53" s="335"/>
      <c r="BL53" s="335"/>
      <c r="BM53" s="335"/>
      <c r="BN53" s="335"/>
      <c r="BO53" s="335"/>
      <c r="BP53" s="335"/>
      <c r="BQ53" s="335"/>
      <c r="BR53" s="335"/>
      <c r="BS53" s="335"/>
    </row>
    <row r="54" spans="1:72" s="32" customFormat="1" ht="17.25" customHeight="1">
      <c r="A54" s="358" t="s">
        <v>2035</v>
      </c>
      <c r="B54" s="18"/>
      <c r="C54" s="20"/>
      <c r="D54" s="20"/>
      <c r="E54" s="20"/>
      <c r="F54" s="20"/>
      <c r="G54" s="20"/>
      <c r="H54" s="21"/>
      <c r="I54" s="395" t="s">
        <v>21</v>
      </c>
      <c r="J54" s="396"/>
      <c r="K54" s="397"/>
      <c r="L54" s="27"/>
      <c r="M54" s="335"/>
      <c r="N54" s="335"/>
      <c r="O54" s="335"/>
      <c r="P54" s="335"/>
      <c r="Q54" s="335"/>
      <c r="R54" s="335"/>
      <c r="S54" s="335"/>
      <c r="T54" s="335"/>
      <c r="U54" s="335"/>
      <c r="V54" s="335"/>
      <c r="W54" s="335"/>
      <c r="X54" s="335"/>
      <c r="Y54" s="335"/>
      <c r="Z54" s="335"/>
      <c r="AA54" s="335"/>
      <c r="AB54" s="335"/>
      <c r="AC54" s="335"/>
      <c r="AD54" s="335"/>
      <c r="AE54" s="335"/>
      <c r="AF54" s="335"/>
      <c r="AG54" s="335"/>
      <c r="AH54" s="335"/>
      <c r="AI54" s="335"/>
      <c r="AJ54" s="335"/>
      <c r="AK54" s="335"/>
      <c r="AL54" s="335"/>
      <c r="AM54" s="335"/>
      <c r="AN54" s="335"/>
      <c r="AO54" s="335"/>
      <c r="AP54" s="335"/>
      <c r="AQ54" s="335"/>
      <c r="AR54" s="335"/>
      <c r="AS54" s="335"/>
      <c r="AT54" s="335"/>
      <c r="AU54" s="335"/>
      <c r="AV54" s="335"/>
      <c r="AW54" s="335"/>
      <c r="AX54" s="335"/>
      <c r="AY54" s="335"/>
      <c r="AZ54" s="335"/>
      <c r="BA54" s="335"/>
      <c r="BB54" s="335"/>
      <c r="BC54" s="335"/>
      <c r="BD54" s="335"/>
      <c r="BE54" s="335"/>
      <c r="BF54" s="335"/>
      <c r="BG54" s="335"/>
      <c r="BH54" s="335"/>
      <c r="BI54" s="335"/>
      <c r="BJ54" s="335"/>
      <c r="BK54" s="335"/>
      <c r="BL54" s="335"/>
      <c r="BM54" s="335"/>
      <c r="BN54" s="335"/>
      <c r="BO54" s="335"/>
      <c r="BP54" s="335"/>
      <c r="BQ54" s="335"/>
      <c r="BR54" s="335"/>
      <c r="BS54" s="335"/>
    </row>
    <row r="55" spans="1:72" s="22" customFormat="1" ht="17.25" customHeight="1">
      <c r="A55" s="358" t="s">
        <v>2035</v>
      </c>
      <c r="B55" s="18"/>
      <c r="C55" s="20"/>
      <c r="D55" s="20"/>
      <c r="E55" s="20"/>
      <c r="F55" s="20"/>
      <c r="G55" s="20"/>
      <c r="H55" s="21"/>
      <c r="I55" s="385" t="s">
        <v>2313</v>
      </c>
      <c r="J55" s="385"/>
      <c r="K55" s="385"/>
      <c r="L55" s="27" t="s">
        <v>707</v>
      </c>
      <c r="M55" s="335"/>
      <c r="N55" s="335"/>
      <c r="O55" s="335"/>
      <c r="P55" s="335"/>
      <c r="Q55" s="335"/>
      <c r="R55" s="335"/>
      <c r="S55" s="335"/>
      <c r="T55" s="335"/>
      <c r="U55" s="335"/>
      <c r="V55" s="335"/>
      <c r="W55" s="335"/>
      <c r="X55" s="335"/>
      <c r="Y55" s="335"/>
      <c r="Z55" s="335"/>
      <c r="AA55" s="335"/>
      <c r="AB55" s="335"/>
      <c r="AC55" s="335"/>
      <c r="AD55" s="335"/>
      <c r="AE55" s="335"/>
      <c r="AF55" s="335"/>
      <c r="AG55" s="335"/>
      <c r="AH55" s="335"/>
      <c r="AI55" s="335"/>
      <c r="AJ55" s="335"/>
      <c r="AK55" s="335"/>
      <c r="AL55" s="335"/>
      <c r="AM55" s="335"/>
      <c r="AN55" s="335"/>
      <c r="AO55" s="335"/>
      <c r="AP55" s="335"/>
      <c r="AQ55" s="335"/>
      <c r="AR55" s="335"/>
      <c r="AS55" s="335"/>
      <c r="AT55" s="335"/>
      <c r="AU55" s="335"/>
      <c r="AV55" s="335"/>
      <c r="AW55" s="335"/>
      <c r="AX55" s="335"/>
      <c r="AY55" s="335"/>
      <c r="AZ55" s="335"/>
      <c r="BA55" s="335"/>
      <c r="BB55" s="335"/>
      <c r="BC55" s="335"/>
      <c r="BD55" s="335"/>
      <c r="BE55" s="335"/>
      <c r="BF55" s="335"/>
      <c r="BG55" s="335"/>
      <c r="BH55" s="335"/>
      <c r="BI55" s="335"/>
      <c r="BJ55" s="335"/>
      <c r="BK55" s="335"/>
      <c r="BL55" s="335"/>
      <c r="BM55" s="335"/>
      <c r="BN55" s="335"/>
      <c r="BO55" s="335"/>
      <c r="BP55" s="335"/>
      <c r="BQ55" s="335"/>
      <c r="BR55" s="335"/>
      <c r="BS55" s="335"/>
    </row>
    <row r="56" spans="1:72" s="22" customFormat="1" ht="17.25" customHeight="1">
      <c r="A56" s="358" t="s">
        <v>2035</v>
      </c>
      <c r="B56" s="18"/>
      <c r="C56" s="20"/>
      <c r="D56" s="20"/>
      <c r="E56" s="20"/>
      <c r="F56" s="20"/>
      <c r="G56" s="20"/>
      <c r="H56" s="21"/>
      <c r="I56" s="385" t="s">
        <v>30</v>
      </c>
      <c r="J56" s="385"/>
      <c r="K56" s="385"/>
      <c r="L56" s="27" t="s">
        <v>16</v>
      </c>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c r="AN56" s="335"/>
      <c r="AO56" s="335"/>
      <c r="AP56" s="335"/>
      <c r="AQ56" s="335"/>
      <c r="AR56" s="335"/>
      <c r="AS56" s="335"/>
      <c r="AT56" s="335"/>
      <c r="AU56" s="335"/>
      <c r="AV56" s="335"/>
      <c r="AW56" s="335"/>
      <c r="AX56" s="335"/>
      <c r="AY56" s="335"/>
      <c r="AZ56" s="335"/>
      <c r="BA56" s="335"/>
      <c r="BB56" s="335"/>
      <c r="BC56" s="335"/>
      <c r="BD56" s="335"/>
      <c r="BE56" s="335"/>
      <c r="BF56" s="335"/>
      <c r="BG56" s="335"/>
      <c r="BH56" s="335"/>
      <c r="BI56" s="335"/>
      <c r="BJ56" s="335"/>
      <c r="BK56" s="335"/>
      <c r="BL56" s="335"/>
      <c r="BM56" s="335"/>
      <c r="BN56" s="335"/>
      <c r="BO56" s="335"/>
      <c r="BP56" s="335"/>
      <c r="BQ56" s="335"/>
      <c r="BR56" s="335"/>
      <c r="BS56" s="335"/>
    </row>
    <row r="57" spans="1:72" s="22" customFormat="1">
      <c r="A57" s="328"/>
      <c r="B57" s="18"/>
      <c r="C57" s="3"/>
      <c r="D57" s="3"/>
      <c r="E57" s="4"/>
      <c r="F57" s="3"/>
      <c r="G57" s="33"/>
      <c r="H57" s="5"/>
      <c r="I57" s="5"/>
      <c r="J57" s="6"/>
      <c r="K57" s="30"/>
      <c r="L57" s="8"/>
      <c r="M57" s="8"/>
      <c r="N57" s="8"/>
      <c r="O57" s="8"/>
      <c r="P57" s="8"/>
      <c r="Q57" s="8"/>
      <c r="R57" s="9"/>
    </row>
    <row r="58" spans="1:72" s="22" customFormat="1">
      <c r="A58" s="328"/>
      <c r="B58" s="18"/>
      <c r="C58" s="3"/>
      <c r="D58" s="3"/>
      <c r="E58" s="4"/>
      <c r="F58" s="3"/>
      <c r="G58" s="33"/>
      <c r="H58" s="5"/>
      <c r="I58" s="5"/>
      <c r="J58" s="6"/>
      <c r="K58" s="30"/>
      <c r="L58" s="8"/>
      <c r="M58" s="8"/>
      <c r="N58" s="8"/>
      <c r="O58" s="8"/>
      <c r="P58" s="8"/>
      <c r="Q58" s="8"/>
      <c r="R58" s="9"/>
    </row>
    <row r="59" spans="1:72" s="22" customFormat="1">
      <c r="A59" s="277"/>
      <c r="B59" s="18"/>
      <c r="C59" s="3"/>
      <c r="D59" s="3"/>
      <c r="E59" s="4"/>
      <c r="F59" s="3"/>
      <c r="G59" s="33"/>
      <c r="H59" s="5"/>
      <c r="I59" s="5"/>
      <c r="J59" s="6"/>
      <c r="K59" s="130"/>
      <c r="L59" s="6"/>
      <c r="M59" s="6"/>
      <c r="N59" s="209"/>
      <c r="O59" s="209"/>
    </row>
    <row r="60" spans="1:72" s="22" customFormat="1">
      <c r="A60" s="277"/>
      <c r="B60" s="18"/>
      <c r="C60" s="3"/>
      <c r="D60" s="3"/>
      <c r="E60" s="4"/>
      <c r="F60" s="3"/>
      <c r="G60" s="29"/>
      <c r="H60" s="5"/>
      <c r="I60" s="5"/>
      <c r="J60" s="6"/>
      <c r="K60" s="130"/>
      <c r="L60" s="6"/>
      <c r="M60" s="6"/>
      <c r="N60" s="209"/>
      <c r="O60" s="209"/>
    </row>
    <row r="61" spans="1:72" s="22" customFormat="1">
      <c r="A61" s="277"/>
      <c r="B61" s="2"/>
      <c r="C61" s="37" t="s">
        <v>31</v>
      </c>
      <c r="D61" s="38"/>
      <c r="E61" s="38"/>
      <c r="F61" s="38"/>
      <c r="G61" s="38"/>
      <c r="H61" s="38"/>
      <c r="I61" s="5"/>
      <c r="J61" s="39"/>
      <c r="K61" s="223"/>
      <c r="L61" s="6"/>
      <c r="M61" s="6"/>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9"/>
    </row>
    <row r="62" spans="1:72" s="22" customFormat="1" ht="34.5" customHeight="1">
      <c r="A62" s="277"/>
      <c r="B62" s="2"/>
      <c r="C62" s="40"/>
      <c r="D62" s="402" t="s">
        <v>32</v>
      </c>
      <c r="E62" s="402"/>
      <c r="F62" s="402"/>
      <c r="G62" s="402"/>
      <c r="H62" s="402"/>
      <c r="I62" s="402"/>
      <c r="J62" s="402"/>
      <c r="K62" s="402"/>
      <c r="L62" s="402"/>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77"/>
      <c r="B63" s="2"/>
      <c r="C63" s="43"/>
      <c r="D63" s="403" t="s">
        <v>33</v>
      </c>
      <c r="E63" s="403"/>
      <c r="F63" s="403"/>
      <c r="G63" s="403"/>
      <c r="H63" s="403"/>
      <c r="I63" s="403"/>
      <c r="J63" s="403"/>
      <c r="K63" s="403"/>
      <c r="L63" s="403"/>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77"/>
      <c r="B64" s="2"/>
      <c r="C64" s="43"/>
      <c r="D64" s="403" t="s">
        <v>34</v>
      </c>
      <c r="E64" s="403"/>
      <c r="F64" s="403"/>
      <c r="G64" s="403"/>
      <c r="H64" s="403"/>
      <c r="I64" s="403"/>
      <c r="J64" s="403"/>
      <c r="K64" s="403"/>
      <c r="L64" s="403"/>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77"/>
      <c r="B65" s="2"/>
      <c r="C65" s="43"/>
      <c r="D65" s="403" t="s">
        <v>35</v>
      </c>
      <c r="E65" s="403"/>
      <c r="F65" s="403"/>
      <c r="G65" s="403"/>
      <c r="H65" s="403"/>
      <c r="I65" s="403"/>
      <c r="J65" s="403"/>
      <c r="K65" s="403"/>
      <c r="L65" s="403"/>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ht="34.5" customHeight="1">
      <c r="A66" s="277"/>
      <c r="B66" s="2"/>
      <c r="C66" s="43"/>
      <c r="D66" s="403" t="s">
        <v>551</v>
      </c>
      <c r="E66" s="403"/>
      <c r="F66" s="403"/>
      <c r="G66" s="403"/>
      <c r="H66" s="403"/>
      <c r="I66" s="403"/>
      <c r="J66" s="403"/>
      <c r="K66" s="403"/>
      <c r="L66" s="403"/>
      <c r="M66" s="41"/>
      <c r="N66" s="41"/>
      <c r="O66" s="41"/>
      <c r="P66" s="41"/>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9"/>
    </row>
    <row r="67" spans="1:72" s="22" customFormat="1">
      <c r="A67" s="277"/>
      <c r="B67" s="19"/>
      <c r="C67" s="36"/>
      <c r="D67" s="36"/>
      <c r="E67" s="36"/>
      <c r="F67" s="36"/>
      <c r="G67" s="36"/>
      <c r="H67" s="21"/>
      <c r="I67" s="21"/>
      <c r="J67" s="6"/>
      <c r="K67" s="130"/>
      <c r="L67" s="6"/>
      <c r="M67" s="6"/>
      <c r="N67" s="209"/>
      <c r="O67" s="209"/>
      <c r="P67" s="209"/>
      <c r="BT67" s="9"/>
    </row>
    <row r="68" spans="1:72" s="225" customFormat="1">
      <c r="A68" s="361"/>
      <c r="B68" s="224"/>
      <c r="C68" s="45" t="s">
        <v>37</v>
      </c>
      <c r="F68" s="36"/>
      <c r="G68" s="226"/>
      <c r="H68" s="21"/>
      <c r="I68" s="333" t="s">
        <v>38</v>
      </c>
      <c r="J68" s="36" t="s">
        <v>2314</v>
      </c>
      <c r="K68" s="227"/>
      <c r="L68" s="228"/>
      <c r="M68" s="228"/>
      <c r="N68" s="228"/>
      <c r="O68" s="228"/>
      <c r="P68" s="228"/>
      <c r="R68" s="229"/>
      <c r="S68" s="229"/>
      <c r="T68" s="229"/>
      <c r="U68" s="229"/>
      <c r="W68" s="229"/>
      <c r="X68" s="229"/>
      <c r="Y68" s="229"/>
      <c r="Z68" s="229"/>
      <c r="AB68" s="229"/>
      <c r="AC68" s="229"/>
      <c r="AD68" s="229"/>
      <c r="AE68" s="229"/>
      <c r="AG68" s="229"/>
      <c r="AH68" s="229"/>
      <c r="AI68" s="229"/>
      <c r="AJ68" s="229"/>
      <c r="AL68" s="229"/>
      <c r="AM68" s="229"/>
      <c r="AN68" s="229"/>
      <c r="AO68" s="229"/>
      <c r="AQ68" s="229"/>
      <c r="AR68" s="229"/>
      <c r="AS68" s="229"/>
      <c r="AT68" s="229"/>
      <c r="AV68" s="229"/>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30"/>
    </row>
    <row r="69" spans="1:72" s="22" customFormat="1">
      <c r="A69" s="277"/>
      <c r="B69" s="2"/>
      <c r="C69" s="48"/>
      <c r="D69" s="36"/>
      <c r="E69" s="36"/>
      <c r="F69" s="36"/>
      <c r="G69" s="36"/>
      <c r="H69" s="21"/>
      <c r="I69" s="38"/>
      <c r="J69" s="6"/>
      <c r="K69" s="130"/>
      <c r="L69" s="48"/>
      <c r="M69" s="48"/>
      <c r="N69" s="48"/>
      <c r="O69" s="48"/>
      <c r="P69" s="48"/>
      <c r="R69" s="49"/>
      <c r="S69" s="49"/>
      <c r="T69" s="49"/>
      <c r="U69" s="49"/>
      <c r="W69" s="49"/>
      <c r="X69" s="49"/>
      <c r="Y69" s="49"/>
      <c r="Z69" s="49"/>
      <c r="AB69" s="49"/>
      <c r="AC69" s="49"/>
      <c r="AD69" s="49"/>
      <c r="AE69" s="49"/>
      <c r="AG69" s="49"/>
      <c r="AH69" s="49"/>
      <c r="AI69" s="49"/>
      <c r="AJ69" s="49"/>
      <c r="AL69" s="49"/>
      <c r="AM69" s="49"/>
      <c r="AN69" s="49"/>
      <c r="AO69" s="49"/>
      <c r="AQ69" s="49"/>
      <c r="AR69" s="49"/>
      <c r="AS69" s="49"/>
      <c r="AT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9"/>
    </row>
    <row r="70" spans="1:72" s="22" customFormat="1">
      <c r="A70" s="277"/>
      <c r="B70" s="2"/>
      <c r="C70" s="42"/>
      <c r="D70" s="42"/>
      <c r="E70" s="42"/>
      <c r="F70" s="42"/>
      <c r="G70" s="42"/>
      <c r="H70" s="42"/>
      <c r="I70" s="42"/>
      <c r="J70" s="42"/>
      <c r="K70" s="231"/>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9"/>
    </row>
    <row r="71" spans="1:72" s="22" customFormat="1">
      <c r="A71" s="277"/>
      <c r="B71" s="2"/>
      <c r="C71" s="51"/>
      <c r="D71" s="36"/>
      <c r="E71" s="36"/>
      <c r="F71" s="36"/>
      <c r="G71" s="36"/>
      <c r="H71" s="21"/>
      <c r="I71" s="42"/>
      <c r="J71" s="42"/>
      <c r="K71" s="231"/>
      <c r="L71" s="42"/>
      <c r="M71" s="42"/>
      <c r="N71" s="42"/>
      <c r="O71" s="42"/>
      <c r="P71" s="42"/>
      <c r="R71" s="49"/>
      <c r="S71" s="49"/>
      <c r="T71" s="49"/>
      <c r="U71" s="49"/>
      <c r="W71" s="49"/>
      <c r="X71" s="49"/>
      <c r="Y71" s="49"/>
      <c r="Z71" s="49"/>
      <c r="AB71" s="49"/>
      <c r="AC71" s="49"/>
      <c r="AD71" s="49"/>
      <c r="AE71" s="49"/>
      <c r="AG71" s="49"/>
      <c r="AH71" s="49"/>
      <c r="AI71" s="49"/>
      <c r="AJ71" s="49"/>
      <c r="AL71" s="49"/>
      <c r="AM71" s="49"/>
      <c r="AN71" s="49"/>
      <c r="AO71" s="49"/>
      <c r="AQ71" s="49"/>
      <c r="AR71" s="49"/>
      <c r="AS71" s="49"/>
      <c r="AT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9"/>
    </row>
    <row r="72" spans="1:72" s="22" customFormat="1">
      <c r="A72" s="277"/>
      <c r="B72" s="2"/>
      <c r="C72" s="51"/>
      <c r="D72" s="36"/>
      <c r="E72" s="36"/>
      <c r="F72" s="36"/>
      <c r="G72" s="36"/>
      <c r="H72" s="21"/>
      <c r="I72" s="42"/>
      <c r="J72" s="42"/>
      <c r="K72" s="231"/>
      <c r="L72" s="42"/>
      <c r="M72" s="42"/>
      <c r="N72" s="42"/>
      <c r="O72" s="51"/>
      <c r="P72" s="51"/>
      <c r="R72" s="49"/>
      <c r="S72" s="49"/>
      <c r="T72" s="49"/>
      <c r="U72" s="49"/>
      <c r="W72" s="49"/>
      <c r="X72" s="49"/>
      <c r="Y72" s="49"/>
      <c r="Z72" s="49"/>
      <c r="AB72" s="49"/>
      <c r="AC72" s="49"/>
      <c r="AD72" s="49"/>
      <c r="AE72" s="49"/>
      <c r="AG72" s="49"/>
      <c r="AH72" s="49"/>
      <c r="AI72" s="49"/>
      <c r="AJ72" s="49"/>
      <c r="AL72" s="49"/>
      <c r="AM72" s="49"/>
      <c r="AN72" s="49"/>
      <c r="AO72" s="49"/>
      <c r="AQ72" s="49"/>
      <c r="AR72" s="49"/>
      <c r="AS72" s="49"/>
      <c r="AT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9"/>
    </row>
    <row r="73" spans="1:72" s="22" customFormat="1">
      <c r="A73" s="277"/>
      <c r="B73" s="2"/>
      <c r="C73" s="386" t="s">
        <v>552</v>
      </c>
      <c r="D73" s="386"/>
      <c r="E73" s="386"/>
      <c r="F73" s="386"/>
      <c r="G73" s="386"/>
      <c r="H73" s="386"/>
      <c r="I73" s="320" t="s">
        <v>553</v>
      </c>
      <c r="J73" s="386" t="s">
        <v>554</v>
      </c>
      <c r="K73" s="386"/>
      <c r="L73" s="386"/>
      <c r="M73" s="386"/>
      <c r="N73" s="386"/>
      <c r="O73" s="386"/>
      <c r="P73" s="48"/>
      <c r="R73" s="49"/>
      <c r="S73" s="49"/>
      <c r="T73" s="49"/>
      <c r="U73" s="49"/>
      <c r="W73" s="49"/>
      <c r="X73" s="49"/>
      <c r="Y73" s="49"/>
      <c r="Z73" s="49"/>
      <c r="AB73" s="49"/>
      <c r="AC73" s="49"/>
      <c r="AD73" s="49"/>
      <c r="AE73" s="49"/>
      <c r="AG73" s="49"/>
      <c r="AH73" s="49"/>
      <c r="AI73" s="49"/>
      <c r="AJ73" s="49"/>
      <c r="AL73" s="49"/>
      <c r="AM73" s="49"/>
      <c r="AN73" s="49"/>
      <c r="AO73" s="49"/>
      <c r="AQ73" s="49"/>
      <c r="AR73" s="49"/>
      <c r="AS73" s="49"/>
      <c r="AT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9"/>
    </row>
    <row r="74" spans="1:72" s="22" customFormat="1">
      <c r="A74" s="277"/>
      <c r="B74" s="2"/>
      <c r="C74" s="386" t="s">
        <v>43</v>
      </c>
      <c r="D74" s="386"/>
      <c r="E74" s="386"/>
      <c r="F74" s="386"/>
      <c r="G74" s="386"/>
      <c r="H74" s="386"/>
      <c r="I74" s="320" t="s">
        <v>555</v>
      </c>
      <c r="J74" s="386" t="s">
        <v>556</v>
      </c>
      <c r="K74" s="386"/>
      <c r="L74" s="386"/>
      <c r="M74" s="386"/>
      <c r="N74" s="386"/>
      <c r="O74" s="386"/>
      <c r="P74" s="51"/>
      <c r="R74" s="39"/>
      <c r="S74" s="39"/>
      <c r="T74" s="39"/>
      <c r="U74" s="39"/>
      <c r="W74" s="39"/>
      <c r="X74" s="39"/>
      <c r="Y74" s="39"/>
      <c r="Z74" s="39"/>
      <c r="AB74" s="39"/>
      <c r="AC74" s="39"/>
      <c r="AD74" s="39"/>
      <c r="AE74" s="39"/>
      <c r="AG74" s="39"/>
      <c r="AH74" s="39"/>
      <c r="AI74" s="39"/>
      <c r="AJ74" s="39"/>
      <c r="AL74" s="39"/>
      <c r="AM74" s="39"/>
      <c r="AN74" s="39"/>
      <c r="AO74" s="39"/>
      <c r="AQ74" s="39"/>
      <c r="AR74" s="39"/>
      <c r="AS74" s="39"/>
      <c r="AT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9"/>
    </row>
    <row r="75" spans="1:72" s="22" customFormat="1">
      <c r="A75" s="277"/>
      <c r="B75" s="2"/>
      <c r="C75" s="386" t="s">
        <v>46</v>
      </c>
      <c r="D75" s="386"/>
      <c r="E75" s="386"/>
      <c r="F75" s="386"/>
      <c r="G75" s="386"/>
      <c r="H75" s="386"/>
      <c r="I75" s="320" t="s">
        <v>557</v>
      </c>
      <c r="J75" s="386" t="s">
        <v>558</v>
      </c>
      <c r="K75" s="386"/>
      <c r="L75" s="386"/>
      <c r="M75" s="386"/>
      <c r="N75" s="386"/>
      <c r="O75" s="386"/>
      <c r="P75" s="51"/>
      <c r="R75" s="49"/>
      <c r="S75" s="49"/>
      <c r="T75" s="49"/>
      <c r="U75" s="49"/>
      <c r="W75" s="49"/>
      <c r="X75" s="49"/>
      <c r="Y75" s="49"/>
      <c r="Z75" s="49"/>
      <c r="AB75" s="49"/>
      <c r="AC75" s="49"/>
      <c r="AD75" s="49"/>
      <c r="AE75" s="49"/>
      <c r="AG75" s="49"/>
      <c r="AH75" s="49"/>
      <c r="AI75" s="49"/>
      <c r="AJ75" s="49"/>
      <c r="AL75" s="49"/>
      <c r="AM75" s="49"/>
      <c r="AN75" s="49"/>
      <c r="AO75" s="49"/>
      <c r="AQ75" s="49"/>
      <c r="AR75" s="49"/>
      <c r="AS75" s="49"/>
      <c r="AT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9"/>
    </row>
    <row r="76" spans="1:72" s="22" customFormat="1">
      <c r="A76" s="277"/>
      <c r="B76" s="2"/>
      <c r="C76" s="386" t="s">
        <v>559</v>
      </c>
      <c r="D76" s="386"/>
      <c r="E76" s="386"/>
      <c r="F76" s="386"/>
      <c r="G76" s="386"/>
      <c r="H76" s="386"/>
      <c r="I76" s="320" t="s">
        <v>560</v>
      </c>
      <c r="J76" s="386" t="s">
        <v>561</v>
      </c>
      <c r="K76" s="386"/>
      <c r="L76" s="386"/>
      <c r="M76" s="386"/>
      <c r="N76" s="386"/>
      <c r="O76" s="386"/>
      <c r="P76" s="51"/>
      <c r="R76" s="39"/>
      <c r="S76" s="39"/>
      <c r="T76" s="39"/>
      <c r="U76" s="39"/>
      <c r="W76" s="39"/>
      <c r="X76" s="39"/>
      <c r="Y76" s="39"/>
      <c r="Z76" s="39"/>
      <c r="AB76" s="39"/>
      <c r="AC76" s="39"/>
      <c r="AD76" s="39"/>
      <c r="AE76" s="39"/>
      <c r="AG76" s="39"/>
      <c r="AH76" s="39"/>
      <c r="AI76" s="39"/>
      <c r="AJ76" s="39"/>
      <c r="AL76" s="39"/>
      <c r="AM76" s="39"/>
      <c r="AN76" s="39"/>
      <c r="AO76" s="39"/>
      <c r="AQ76" s="39"/>
      <c r="AR76" s="39"/>
      <c r="AS76" s="39"/>
      <c r="AT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9"/>
    </row>
    <row r="77" spans="1:72" s="22" customFormat="1">
      <c r="A77" s="277"/>
      <c r="B77" s="2"/>
      <c r="C77" s="386" t="s">
        <v>562</v>
      </c>
      <c r="D77" s="386"/>
      <c r="E77" s="386"/>
      <c r="F77" s="386"/>
      <c r="G77" s="386"/>
      <c r="H77" s="386"/>
      <c r="I77" s="320" t="s">
        <v>563</v>
      </c>
      <c r="J77" s="386" t="s">
        <v>564</v>
      </c>
      <c r="K77" s="386"/>
      <c r="L77" s="386"/>
      <c r="M77" s="386"/>
      <c r="N77" s="386"/>
      <c r="O77" s="386"/>
      <c r="P77" s="51"/>
      <c r="R77" s="39"/>
      <c r="S77" s="39"/>
      <c r="T77" s="39"/>
      <c r="U77" s="39"/>
      <c r="W77" s="39"/>
      <c r="X77" s="39"/>
      <c r="Y77" s="39"/>
      <c r="Z77" s="39"/>
      <c r="AB77" s="39"/>
      <c r="AC77" s="39"/>
      <c r="AD77" s="39"/>
      <c r="AE77" s="39"/>
      <c r="AG77" s="39"/>
      <c r="AH77" s="39"/>
      <c r="AI77" s="39"/>
      <c r="AJ77" s="39"/>
      <c r="AL77" s="39"/>
      <c r="AM77" s="39"/>
      <c r="AN77" s="39"/>
      <c r="AO77" s="39"/>
      <c r="AQ77" s="39"/>
      <c r="AR77" s="39"/>
      <c r="AS77" s="39"/>
      <c r="AT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9"/>
    </row>
    <row r="78" spans="1:72" s="22" customFormat="1">
      <c r="A78" s="277"/>
      <c r="B78" s="2"/>
      <c r="C78" s="386" t="s">
        <v>2315</v>
      </c>
      <c r="D78" s="386"/>
      <c r="E78" s="386"/>
      <c r="F78" s="386"/>
      <c r="G78" s="386"/>
      <c r="H78" s="386"/>
      <c r="I78" s="232"/>
      <c r="J78" s="386" t="s">
        <v>566</v>
      </c>
      <c r="K78" s="386"/>
      <c r="L78" s="386"/>
      <c r="M78" s="6"/>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c r="BJ78" s="209"/>
      <c r="BK78" s="209"/>
      <c r="BL78" s="209"/>
      <c r="BM78" s="209"/>
      <c r="BN78" s="209"/>
      <c r="BO78" s="209"/>
      <c r="BP78" s="209"/>
      <c r="BQ78" s="209"/>
      <c r="BR78" s="209"/>
      <c r="BS78" s="209"/>
      <c r="BT78" s="9"/>
    </row>
    <row r="79" spans="1:72" s="22" customFormat="1">
      <c r="A79" s="277"/>
      <c r="B79" s="2"/>
      <c r="C79" s="386" t="s">
        <v>567</v>
      </c>
      <c r="D79" s="386"/>
      <c r="E79" s="386"/>
      <c r="F79" s="386"/>
      <c r="G79" s="386"/>
      <c r="H79" s="386"/>
      <c r="I79" s="38"/>
      <c r="J79" s="386" t="s">
        <v>568</v>
      </c>
      <c r="K79" s="386"/>
      <c r="L79" s="386"/>
      <c r="M79" s="6"/>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c r="BJ79" s="209"/>
      <c r="BK79" s="209"/>
      <c r="BL79" s="209"/>
      <c r="BM79" s="209"/>
      <c r="BN79" s="209"/>
      <c r="BO79" s="209"/>
      <c r="BP79" s="209"/>
      <c r="BQ79" s="209"/>
      <c r="BR79" s="209"/>
      <c r="BS79" s="209"/>
      <c r="BT79" s="9"/>
    </row>
    <row r="80" spans="1:72" s="22" customFormat="1">
      <c r="A80" s="277"/>
      <c r="B80" s="2"/>
      <c r="C80" s="386" t="s">
        <v>569</v>
      </c>
      <c r="D80" s="386"/>
      <c r="E80" s="386"/>
      <c r="F80" s="386"/>
      <c r="G80" s="386"/>
      <c r="H80" s="386"/>
      <c r="I80" s="38"/>
      <c r="J80" s="386" t="s">
        <v>570</v>
      </c>
      <c r="K80" s="386"/>
      <c r="L80" s="386"/>
      <c r="M80" s="6"/>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c r="BJ80" s="209"/>
      <c r="BK80" s="209"/>
      <c r="BL80" s="209"/>
      <c r="BM80" s="209"/>
      <c r="BN80" s="209"/>
      <c r="BO80" s="209"/>
      <c r="BP80" s="209"/>
      <c r="BQ80" s="209"/>
      <c r="BR80" s="209"/>
      <c r="BS80" s="209"/>
      <c r="BT80" s="9"/>
    </row>
    <row r="81" spans="1:72" s="22" customFormat="1">
      <c r="A81" s="277"/>
      <c r="B81" s="2"/>
      <c r="C81" s="386" t="s">
        <v>571</v>
      </c>
      <c r="D81" s="386"/>
      <c r="E81" s="386"/>
      <c r="F81" s="386"/>
      <c r="G81" s="386"/>
      <c r="H81" s="386"/>
      <c r="I81" s="38"/>
      <c r="J81" s="386" t="s">
        <v>572</v>
      </c>
      <c r="K81" s="386"/>
      <c r="L81" s="386"/>
      <c r="M81" s="6"/>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9"/>
    </row>
    <row r="82" spans="1:72" s="22" customFormat="1">
      <c r="A82" s="277"/>
      <c r="B82" s="2"/>
      <c r="C82" s="386" t="s">
        <v>573</v>
      </c>
      <c r="D82" s="386"/>
      <c r="E82" s="386"/>
      <c r="F82" s="386"/>
      <c r="G82" s="386"/>
      <c r="H82" s="386"/>
      <c r="I82" s="38"/>
      <c r="J82" s="386" t="s">
        <v>574</v>
      </c>
      <c r="K82" s="386"/>
      <c r="L82" s="386"/>
      <c r="M82" s="6"/>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9"/>
    </row>
    <row r="83" spans="1:72" s="22" customFormat="1">
      <c r="A83" s="277"/>
      <c r="B83" s="2"/>
      <c r="C83" s="386" t="s">
        <v>2316</v>
      </c>
      <c r="D83" s="386"/>
      <c r="E83" s="386"/>
      <c r="F83" s="386"/>
      <c r="G83" s="386"/>
      <c r="H83" s="386"/>
      <c r="I83" s="38"/>
      <c r="J83" s="38"/>
      <c r="K83" s="233"/>
      <c r="L83" s="6"/>
      <c r="M83" s="6"/>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c r="BI83" s="209"/>
      <c r="BJ83" s="209"/>
      <c r="BK83" s="209"/>
      <c r="BL83" s="209"/>
      <c r="BM83" s="209"/>
      <c r="BN83" s="209"/>
      <c r="BO83" s="209"/>
      <c r="BP83" s="209"/>
      <c r="BQ83" s="209"/>
      <c r="BR83" s="209"/>
      <c r="BS83" s="209"/>
      <c r="BT83" s="9"/>
    </row>
    <row r="84" spans="1:72" s="22" customFormat="1">
      <c r="A84" s="277"/>
      <c r="B84" s="2"/>
      <c r="C84" s="38"/>
      <c r="D84" s="38"/>
      <c r="E84" s="38"/>
      <c r="F84" s="38"/>
      <c r="G84" s="38"/>
      <c r="H84" s="38"/>
      <c r="I84" s="38"/>
      <c r="J84" s="38"/>
      <c r="K84" s="233"/>
      <c r="L84" s="6"/>
      <c r="M84" s="6"/>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c r="BI84" s="209"/>
      <c r="BJ84" s="209"/>
      <c r="BK84" s="209"/>
      <c r="BL84" s="209"/>
      <c r="BM84" s="209"/>
      <c r="BN84" s="209"/>
      <c r="BO84" s="209"/>
      <c r="BP84" s="209"/>
      <c r="BQ84" s="209"/>
      <c r="BR84" s="209"/>
      <c r="BS84" s="209"/>
      <c r="BT84" s="9"/>
    </row>
    <row r="85" spans="1:72" s="22" customFormat="1">
      <c r="A85" s="277"/>
      <c r="B85" s="2"/>
      <c r="C85" s="38"/>
      <c r="D85" s="38"/>
      <c r="E85" s="38"/>
      <c r="F85" s="38"/>
      <c r="G85" s="38"/>
      <c r="H85" s="38"/>
      <c r="I85" s="38"/>
      <c r="J85" s="38"/>
      <c r="K85" s="233"/>
      <c r="L85" s="6"/>
      <c r="M85" s="6"/>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c r="BI85" s="209"/>
      <c r="BJ85" s="209"/>
      <c r="BK85" s="209"/>
      <c r="BL85" s="209"/>
      <c r="BM85" s="209"/>
      <c r="BN85" s="209"/>
      <c r="BO85" s="209"/>
      <c r="BP85" s="209"/>
      <c r="BQ85" s="209"/>
      <c r="BR85" s="209"/>
      <c r="BS85" s="209"/>
      <c r="BT85" s="9"/>
    </row>
    <row r="86" spans="1:72" s="22" customFormat="1">
      <c r="A86" s="277"/>
      <c r="B86" s="2"/>
      <c r="C86" s="38"/>
      <c r="D86" s="38"/>
      <c r="E86" s="38"/>
      <c r="F86" s="38"/>
      <c r="G86" s="38"/>
      <c r="H86" s="38"/>
      <c r="I86" s="38"/>
      <c r="J86" s="38"/>
      <c r="K86" s="233"/>
      <c r="L86" s="6"/>
      <c r="M86" s="6"/>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09"/>
      <c r="BM86" s="209"/>
      <c r="BN86" s="209"/>
      <c r="BO86" s="209"/>
      <c r="BP86" s="209"/>
      <c r="BQ86" s="209"/>
      <c r="BR86" s="209"/>
      <c r="BS86" s="209"/>
      <c r="BT86" s="9"/>
    </row>
    <row r="87" spans="1:72" s="22" customFormat="1">
      <c r="A87" s="277"/>
      <c r="B87" s="2"/>
      <c r="C87" s="42"/>
      <c r="D87" s="42"/>
      <c r="E87" s="42"/>
      <c r="F87" s="42"/>
      <c r="G87" s="42"/>
      <c r="H87" s="42"/>
      <c r="I87" s="42"/>
      <c r="J87" s="42"/>
      <c r="K87" s="231"/>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9"/>
    </row>
    <row r="88" spans="1:72" s="22" customFormat="1" ht="34.5" customHeight="1">
      <c r="A88" s="277"/>
      <c r="B88" s="2"/>
      <c r="C88" s="43"/>
      <c r="D88" s="43"/>
      <c r="E88" s="43"/>
      <c r="F88" s="43"/>
      <c r="G88" s="43"/>
      <c r="H88" s="43"/>
      <c r="I88" s="43"/>
      <c r="J88" s="43"/>
      <c r="K88" s="43"/>
      <c r="L88" s="43"/>
      <c r="M88" s="41"/>
      <c r="N88" s="41"/>
      <c r="O88" s="41"/>
    </row>
    <row r="89" spans="1:72" s="22" customFormat="1">
      <c r="A89" s="277"/>
      <c r="B89" s="2"/>
      <c r="C89" s="42"/>
      <c r="D89" s="42"/>
      <c r="E89" s="42"/>
      <c r="F89" s="42"/>
      <c r="G89" s="42"/>
      <c r="H89" s="42"/>
      <c r="I89" s="42"/>
      <c r="J89" s="42"/>
      <c r="K89" s="231"/>
      <c r="L89" s="42"/>
      <c r="M89" s="42"/>
      <c r="N89" s="42"/>
      <c r="O89" s="42"/>
    </row>
    <row r="90" spans="1:72" s="22" customFormat="1">
      <c r="A90" s="277"/>
      <c r="B90" s="53" t="s">
        <v>67</v>
      </c>
      <c r="C90" s="54"/>
      <c r="D90" s="55"/>
      <c r="E90" s="55"/>
      <c r="F90" s="55"/>
      <c r="G90" s="55"/>
      <c r="H90" s="56"/>
      <c r="I90" s="56"/>
      <c r="J90" s="57"/>
      <c r="K90" s="57"/>
      <c r="L90" s="57"/>
      <c r="M90" s="57"/>
      <c r="N90" s="234"/>
      <c r="O90" s="234"/>
    </row>
    <row r="91" spans="1:72" s="22" customFormat="1">
      <c r="A91" s="277"/>
      <c r="B91" s="2"/>
      <c r="C91" s="60"/>
      <c r="D91" s="4"/>
      <c r="E91" s="4"/>
      <c r="F91" s="4"/>
      <c r="G91" s="4"/>
      <c r="H91" s="308"/>
      <c r="I91" s="308"/>
      <c r="J91" s="61"/>
      <c r="K91" s="101"/>
      <c r="L91" s="61"/>
      <c r="M91" s="61"/>
      <c r="N91" s="115"/>
      <c r="O91" s="115"/>
    </row>
    <row r="92" spans="1:72" s="22" customFormat="1">
      <c r="A92" s="277"/>
      <c r="B92" s="224" t="s">
        <v>2043</v>
      </c>
      <c r="C92" s="60"/>
      <c r="D92" s="4"/>
      <c r="E92" s="4"/>
      <c r="F92" s="4"/>
      <c r="G92" s="4"/>
      <c r="H92" s="308"/>
      <c r="I92" s="308"/>
      <c r="J92" s="61"/>
      <c r="K92" s="101"/>
      <c r="L92" s="61"/>
      <c r="M92" s="61"/>
      <c r="N92" s="115"/>
      <c r="O92" s="115"/>
    </row>
    <row r="93" spans="1:72" s="22" customFormat="1">
      <c r="A93" s="277"/>
      <c r="B93" s="19"/>
      <c r="C93" s="60"/>
      <c r="D93" s="4"/>
      <c r="E93" s="4"/>
      <c r="F93" s="4"/>
      <c r="G93" s="4"/>
      <c r="H93" s="308"/>
      <c r="I93" s="308"/>
      <c r="J93" s="61"/>
      <c r="K93" s="101"/>
      <c r="L93" s="61"/>
      <c r="M93" s="61"/>
      <c r="N93" s="115"/>
      <c r="O93" s="115"/>
    </row>
    <row r="94" spans="1:72">
      <c r="A94" s="277"/>
      <c r="B94" s="19"/>
      <c r="C94" s="4"/>
      <c r="D94" s="4"/>
      <c r="F94" s="4"/>
      <c r="G94" s="4"/>
      <c r="H94" s="308"/>
      <c r="J94" s="74" t="s">
        <v>68</v>
      </c>
      <c r="K94" s="167"/>
      <c r="L94" s="235"/>
      <c r="M94" s="235"/>
      <c r="N94" s="235"/>
      <c r="O94" s="235"/>
      <c r="P94" s="22"/>
      <c r="Q94" s="22"/>
      <c r="R94" s="22"/>
    </row>
    <row r="95" spans="1:72">
      <c r="A95" s="277"/>
      <c r="B95" s="2"/>
      <c r="C95" s="4"/>
      <c r="D95" s="4"/>
      <c r="F95" s="4"/>
      <c r="G95" s="4"/>
      <c r="H95" s="308"/>
      <c r="I95" s="65" t="s">
        <v>69</v>
      </c>
      <c r="J95" s="66"/>
      <c r="K95" s="168"/>
      <c r="L95" s="236"/>
      <c r="M95" s="235"/>
      <c r="N95" s="235"/>
      <c r="O95" s="235"/>
      <c r="P95" s="22"/>
      <c r="Q95" s="22"/>
      <c r="R95" s="22"/>
    </row>
    <row r="96" spans="1:72" s="82" customFormat="1" ht="54" customHeight="1">
      <c r="A96" s="358" t="s">
        <v>2044</v>
      </c>
      <c r="B96" s="2"/>
      <c r="C96" s="449" t="s">
        <v>72</v>
      </c>
      <c r="D96" s="449"/>
      <c r="E96" s="449"/>
      <c r="F96" s="449"/>
      <c r="G96" s="449"/>
      <c r="H96" s="450"/>
      <c r="I96" s="325" t="s">
        <v>576</v>
      </c>
      <c r="J96" s="362" t="s">
        <v>527</v>
      </c>
      <c r="K96" s="237"/>
      <c r="L96" s="235"/>
      <c r="M96" s="235"/>
      <c r="N96" s="235"/>
      <c r="O96" s="235"/>
      <c r="P96" s="22"/>
      <c r="Q96" s="22"/>
      <c r="R96" s="22"/>
    </row>
    <row r="97" spans="1:72" s="1" customFormat="1">
      <c r="A97" s="277"/>
      <c r="B97" s="19"/>
      <c r="C97" s="19"/>
      <c r="D97" s="19"/>
      <c r="E97" s="19"/>
      <c r="F97" s="19"/>
      <c r="G97" s="19"/>
      <c r="H97" s="15"/>
      <c r="I97" s="15"/>
      <c r="J97" s="87"/>
      <c r="K97" s="89"/>
      <c r="L97" s="235"/>
      <c r="M97" s="235"/>
      <c r="N97" s="235"/>
      <c r="O97" s="235"/>
      <c r="P97" s="22"/>
      <c r="Q97" s="22"/>
      <c r="R97" s="22"/>
    </row>
    <row r="98" spans="1:72" s="22" customFormat="1">
      <c r="A98" s="277"/>
      <c r="B98" s="72"/>
      <c r="C98" s="60"/>
      <c r="D98" s="4"/>
      <c r="E98" s="4"/>
      <c r="F98" s="4"/>
      <c r="G98" s="4"/>
      <c r="H98" s="308"/>
      <c r="I98" s="308"/>
      <c r="J98" s="61"/>
      <c r="K98" s="61"/>
      <c r="L98" s="61"/>
      <c r="M98" s="61"/>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9"/>
    </row>
    <row r="99" spans="1:72" s="22" customFormat="1">
      <c r="A99" s="277"/>
      <c r="B99" s="2"/>
      <c r="C99" s="60"/>
      <c r="D99" s="4"/>
      <c r="E99" s="4"/>
      <c r="F99" s="4"/>
      <c r="G99" s="4"/>
      <c r="H99" s="308"/>
      <c r="I99" s="308"/>
      <c r="J99" s="61"/>
      <c r="K99" s="101"/>
      <c r="L99" s="61"/>
      <c r="M99" s="61"/>
      <c r="N99" s="115"/>
      <c r="O99" s="115"/>
    </row>
    <row r="100" spans="1:72">
      <c r="A100" s="277"/>
      <c r="B100" s="19" t="s">
        <v>75</v>
      </c>
      <c r="C100" s="19"/>
      <c r="D100" s="19"/>
      <c r="E100" s="19"/>
      <c r="F100" s="19"/>
      <c r="G100" s="19"/>
      <c r="H100" s="15"/>
      <c r="I100" s="15"/>
      <c r="L100" s="235"/>
      <c r="M100" s="235"/>
      <c r="N100" s="235"/>
      <c r="O100" s="235"/>
      <c r="P100" s="22"/>
      <c r="Q100" s="22"/>
      <c r="R100" s="22"/>
    </row>
    <row r="101" spans="1:72">
      <c r="A101" s="277"/>
      <c r="B101" s="19"/>
      <c r="C101" s="19"/>
      <c r="D101" s="19"/>
      <c r="E101" s="19"/>
      <c r="F101" s="19"/>
      <c r="G101" s="19"/>
      <c r="H101" s="15"/>
      <c r="I101" s="15"/>
      <c r="L101" s="235"/>
      <c r="M101" s="235"/>
      <c r="N101" s="235"/>
      <c r="O101" s="235"/>
      <c r="P101" s="22"/>
      <c r="Q101" s="22"/>
      <c r="R101" s="22"/>
    </row>
    <row r="102" spans="1:72">
      <c r="A102" s="277"/>
      <c r="B102" s="19"/>
      <c r="C102" s="4"/>
      <c r="D102" s="4"/>
      <c r="F102" s="4"/>
      <c r="G102" s="4"/>
      <c r="H102" s="308"/>
      <c r="J102" s="74" t="s">
        <v>68</v>
      </c>
      <c r="K102" s="167"/>
      <c r="L102" s="235"/>
      <c r="M102" s="235"/>
      <c r="N102" s="235"/>
      <c r="O102" s="235"/>
      <c r="P102" s="22"/>
      <c r="Q102" s="22"/>
      <c r="R102" s="22"/>
    </row>
    <row r="103" spans="1:72">
      <c r="A103" s="277"/>
      <c r="B103" s="2"/>
      <c r="C103" s="60"/>
      <c r="D103" s="4"/>
      <c r="F103" s="4"/>
      <c r="G103" s="4"/>
      <c r="H103" s="308"/>
      <c r="I103" s="65" t="s">
        <v>69</v>
      </c>
      <c r="J103" s="66"/>
      <c r="K103" s="168"/>
      <c r="L103" s="236"/>
      <c r="M103" s="235"/>
      <c r="N103" s="235"/>
      <c r="O103" s="235"/>
      <c r="P103" s="22"/>
      <c r="Q103" s="22"/>
      <c r="R103" s="22"/>
    </row>
    <row r="104" spans="1:72" s="82" customFormat="1" ht="34.5" customHeight="1">
      <c r="A104" s="358" t="s">
        <v>2046</v>
      </c>
      <c r="B104" s="2"/>
      <c r="C104" s="407" t="s">
        <v>77</v>
      </c>
      <c r="D104" s="408"/>
      <c r="E104" s="496" t="s">
        <v>78</v>
      </c>
      <c r="F104" s="496"/>
      <c r="G104" s="449"/>
      <c r="H104" s="449"/>
      <c r="I104" s="443" t="s">
        <v>79</v>
      </c>
      <c r="J104" s="79">
        <v>19</v>
      </c>
      <c r="K104" s="80" t="str">
        <f>IF(OR(COUNTIF(J104,"未確認")&gt;0,COUNTIF(J104,"~*")&gt;0),"※","")</f>
        <v/>
      </c>
      <c r="L104" s="236"/>
      <c r="M104" s="235"/>
      <c r="N104" s="235"/>
      <c r="O104" s="235"/>
      <c r="P104" s="22"/>
      <c r="Q104" s="22"/>
      <c r="R104" s="22"/>
    </row>
    <row r="105" spans="1:72" s="82" customFormat="1" ht="34.5" customHeight="1">
      <c r="A105" s="358" t="s">
        <v>2047</v>
      </c>
      <c r="B105" s="83"/>
      <c r="C105" s="409"/>
      <c r="D105" s="410"/>
      <c r="E105" s="516"/>
      <c r="F105" s="517"/>
      <c r="G105" s="404" t="s">
        <v>578</v>
      </c>
      <c r="H105" s="406"/>
      <c r="I105" s="444"/>
      <c r="J105" s="79">
        <v>19</v>
      </c>
      <c r="K105" s="80" t="str">
        <f t="shared" ref="K105:K116" si="0">IF(OR(COUNTIF(J105,"未確認")&gt;0,COUNTIF(J105,"~*")&gt;0),"※","")</f>
        <v/>
      </c>
      <c r="L105" s="236"/>
      <c r="M105" s="235"/>
      <c r="N105" s="235"/>
      <c r="O105" s="235"/>
      <c r="P105" s="22"/>
      <c r="Q105" s="22"/>
      <c r="R105" s="22"/>
    </row>
    <row r="106" spans="1:72" s="82" customFormat="1" ht="34.5" customHeight="1">
      <c r="A106" s="358" t="s">
        <v>2046</v>
      </c>
      <c r="B106" s="83"/>
      <c r="C106" s="409"/>
      <c r="D106" s="410"/>
      <c r="E106" s="449" t="s">
        <v>82</v>
      </c>
      <c r="F106" s="451"/>
      <c r="G106" s="451"/>
      <c r="H106" s="451"/>
      <c r="I106" s="444"/>
      <c r="J106" s="79">
        <v>19</v>
      </c>
      <c r="K106" s="80" t="str">
        <f t="shared" si="0"/>
        <v/>
      </c>
      <c r="L106" s="236"/>
      <c r="M106" s="235"/>
      <c r="N106" s="235"/>
      <c r="O106" s="235"/>
      <c r="P106" s="22"/>
      <c r="Q106" s="22"/>
      <c r="R106" s="22"/>
    </row>
    <row r="107" spans="1:72" s="82" customFormat="1" ht="34.5" customHeight="1">
      <c r="A107" s="358" t="s">
        <v>2046</v>
      </c>
      <c r="B107" s="83"/>
      <c r="C107" s="411"/>
      <c r="D107" s="412"/>
      <c r="E107" s="449" t="s">
        <v>83</v>
      </c>
      <c r="F107" s="518"/>
      <c r="G107" s="518"/>
      <c r="H107" s="518"/>
      <c r="I107" s="444"/>
      <c r="J107" s="79">
        <v>19</v>
      </c>
      <c r="K107" s="80" t="str">
        <f t="shared" si="0"/>
        <v/>
      </c>
      <c r="L107" s="236"/>
      <c r="M107" s="235"/>
      <c r="N107" s="235"/>
      <c r="O107" s="235"/>
      <c r="P107" s="22"/>
      <c r="Q107" s="22"/>
      <c r="R107" s="22"/>
    </row>
    <row r="108" spans="1:72" s="82" customFormat="1" ht="34.5" customHeight="1">
      <c r="A108" s="358" t="s">
        <v>2048</v>
      </c>
      <c r="B108" s="83"/>
      <c r="C108" s="407" t="s">
        <v>84</v>
      </c>
      <c r="D108" s="408"/>
      <c r="E108" s="496" t="s">
        <v>78</v>
      </c>
      <c r="F108" s="519"/>
      <c r="G108" s="519"/>
      <c r="H108" s="519"/>
      <c r="I108" s="444"/>
      <c r="J108" s="79">
        <v>0</v>
      </c>
      <c r="K108" s="80" t="str">
        <f t="shared" si="0"/>
        <v/>
      </c>
      <c r="L108" s="236"/>
      <c r="M108" s="235"/>
      <c r="N108" s="235"/>
      <c r="O108" s="235"/>
      <c r="P108" s="22"/>
      <c r="Q108" s="22"/>
      <c r="R108" s="22"/>
    </row>
    <row r="109" spans="1:72" s="82" customFormat="1" ht="34.5" customHeight="1">
      <c r="A109" s="358" t="s">
        <v>2049</v>
      </c>
      <c r="B109" s="83"/>
      <c r="C109" s="409"/>
      <c r="D109" s="410"/>
      <c r="E109" s="427"/>
      <c r="F109" s="428"/>
      <c r="G109" s="404" t="s">
        <v>85</v>
      </c>
      <c r="H109" s="406"/>
      <c r="I109" s="444"/>
      <c r="J109" s="79">
        <v>0</v>
      </c>
      <c r="K109" s="80" t="str">
        <f t="shared" si="0"/>
        <v/>
      </c>
      <c r="L109" s="236"/>
      <c r="M109" s="235"/>
      <c r="N109" s="235"/>
      <c r="O109" s="235"/>
      <c r="P109" s="22"/>
      <c r="Q109" s="22"/>
      <c r="R109" s="22"/>
    </row>
    <row r="110" spans="1:72" s="82" customFormat="1" ht="34.5" customHeight="1">
      <c r="A110" s="358" t="s">
        <v>2050</v>
      </c>
      <c r="B110" s="83"/>
      <c r="C110" s="409"/>
      <c r="D110" s="410"/>
      <c r="E110" s="419"/>
      <c r="F110" s="420"/>
      <c r="G110" s="404" t="s">
        <v>86</v>
      </c>
      <c r="H110" s="406"/>
      <c r="I110" s="444"/>
      <c r="J110" s="79">
        <v>0</v>
      </c>
      <c r="K110" s="80" t="str">
        <f t="shared" si="0"/>
        <v/>
      </c>
      <c r="L110" s="236"/>
      <c r="M110" s="235"/>
      <c r="N110" s="235"/>
      <c r="O110" s="235"/>
      <c r="P110" s="22"/>
      <c r="Q110" s="22"/>
      <c r="R110" s="22"/>
    </row>
    <row r="111" spans="1:72" s="82" customFormat="1" ht="34.5" customHeight="1">
      <c r="A111" s="358" t="s">
        <v>2048</v>
      </c>
      <c r="B111" s="83"/>
      <c r="C111" s="409"/>
      <c r="D111" s="410"/>
      <c r="E111" s="496" t="s">
        <v>82</v>
      </c>
      <c r="F111" s="519"/>
      <c r="G111" s="519"/>
      <c r="H111" s="519"/>
      <c r="I111" s="444"/>
      <c r="J111" s="79">
        <v>0</v>
      </c>
      <c r="K111" s="80" t="str">
        <f t="shared" si="0"/>
        <v/>
      </c>
      <c r="L111" s="236"/>
      <c r="M111" s="235"/>
      <c r="N111" s="235"/>
      <c r="O111" s="235"/>
      <c r="P111" s="22"/>
      <c r="Q111" s="22"/>
      <c r="R111" s="22"/>
    </row>
    <row r="112" spans="1:72" s="82" customFormat="1" ht="34.5" customHeight="1">
      <c r="A112" s="358" t="s">
        <v>2049</v>
      </c>
      <c r="B112" s="83"/>
      <c r="C112" s="409"/>
      <c r="D112" s="410"/>
      <c r="E112" s="427"/>
      <c r="F112" s="428"/>
      <c r="G112" s="404" t="s">
        <v>85</v>
      </c>
      <c r="H112" s="406"/>
      <c r="I112" s="444"/>
      <c r="J112" s="79">
        <v>0</v>
      </c>
      <c r="K112" s="80" t="str">
        <f t="shared" si="0"/>
        <v/>
      </c>
      <c r="L112" s="236"/>
      <c r="M112" s="235"/>
      <c r="N112" s="235"/>
      <c r="O112" s="235"/>
      <c r="P112" s="22"/>
      <c r="Q112" s="22"/>
      <c r="R112" s="22"/>
    </row>
    <row r="113" spans="1:18" s="82" customFormat="1" ht="34.5" customHeight="1">
      <c r="A113" s="358" t="s">
        <v>2050</v>
      </c>
      <c r="B113" s="83"/>
      <c r="C113" s="409"/>
      <c r="D113" s="410"/>
      <c r="E113" s="427"/>
      <c r="F113" s="428"/>
      <c r="G113" s="407" t="s">
        <v>579</v>
      </c>
      <c r="H113" s="408"/>
      <c r="I113" s="444"/>
      <c r="J113" s="79">
        <v>0</v>
      </c>
      <c r="K113" s="80" t="str">
        <f t="shared" si="0"/>
        <v/>
      </c>
      <c r="L113" s="236"/>
      <c r="M113" s="235"/>
      <c r="N113" s="235"/>
      <c r="O113" s="235"/>
      <c r="P113" s="22"/>
      <c r="Q113" s="22"/>
      <c r="R113" s="22"/>
    </row>
    <row r="114" spans="1:18" s="82" customFormat="1" ht="34.5" customHeight="1">
      <c r="A114" s="358" t="s">
        <v>2048</v>
      </c>
      <c r="B114" s="83"/>
      <c r="C114" s="409"/>
      <c r="D114" s="410"/>
      <c r="E114" s="496" t="s">
        <v>83</v>
      </c>
      <c r="F114" s="520"/>
      <c r="G114" s="520"/>
      <c r="H114" s="520"/>
      <c r="I114" s="444"/>
      <c r="J114" s="79">
        <v>0</v>
      </c>
      <c r="K114" s="80" t="str">
        <f t="shared" si="0"/>
        <v/>
      </c>
      <c r="L114" s="236"/>
      <c r="M114" s="235"/>
      <c r="N114" s="235"/>
      <c r="O114" s="235"/>
      <c r="P114" s="22"/>
      <c r="Q114" s="22"/>
      <c r="R114" s="22"/>
    </row>
    <row r="115" spans="1:18" s="82" customFormat="1" ht="34.5" customHeight="1">
      <c r="A115" s="358" t="s">
        <v>2049</v>
      </c>
      <c r="B115" s="83"/>
      <c r="C115" s="409"/>
      <c r="D115" s="410"/>
      <c r="E115" s="427"/>
      <c r="F115" s="428"/>
      <c r="G115" s="404" t="s">
        <v>85</v>
      </c>
      <c r="H115" s="406"/>
      <c r="I115" s="444"/>
      <c r="J115" s="79">
        <v>0</v>
      </c>
      <c r="K115" s="80" t="str">
        <f t="shared" si="0"/>
        <v/>
      </c>
      <c r="L115" s="236"/>
      <c r="M115" s="235"/>
      <c r="N115" s="235"/>
      <c r="O115" s="235"/>
      <c r="P115" s="22"/>
      <c r="Q115" s="22"/>
      <c r="R115" s="22"/>
    </row>
    <row r="116" spans="1:18" s="82" customFormat="1" ht="34.5" customHeight="1">
      <c r="A116" s="358" t="s">
        <v>2050</v>
      </c>
      <c r="B116" s="83"/>
      <c r="C116" s="411"/>
      <c r="D116" s="412"/>
      <c r="E116" s="427"/>
      <c r="F116" s="428"/>
      <c r="G116" s="407" t="s">
        <v>579</v>
      </c>
      <c r="H116" s="408"/>
      <c r="I116" s="444"/>
      <c r="J116" s="79">
        <v>0</v>
      </c>
      <c r="K116" s="80" t="str">
        <f t="shared" si="0"/>
        <v/>
      </c>
      <c r="L116" s="236"/>
      <c r="M116" s="235"/>
      <c r="N116" s="235"/>
      <c r="O116" s="235"/>
      <c r="P116" s="22"/>
      <c r="Q116" s="22"/>
      <c r="R116" s="22"/>
    </row>
    <row r="117" spans="1:18" s="82" customFormat="1" ht="315" customHeight="1">
      <c r="A117" s="358" t="s">
        <v>2051</v>
      </c>
      <c r="B117" s="83"/>
      <c r="C117" s="404" t="s">
        <v>580</v>
      </c>
      <c r="D117" s="405"/>
      <c r="E117" s="405"/>
      <c r="F117" s="405"/>
      <c r="G117" s="405"/>
      <c r="H117" s="406"/>
      <c r="I117" s="445"/>
      <c r="J117" s="238" t="s">
        <v>16</v>
      </c>
      <c r="K117" s="239"/>
      <c r="L117" s="236"/>
      <c r="M117" s="235"/>
      <c r="N117" s="235"/>
      <c r="O117" s="235"/>
      <c r="P117" s="22"/>
      <c r="Q117" s="22"/>
      <c r="R117" s="22"/>
    </row>
    <row r="118" spans="1:18" s="1" customFormat="1">
      <c r="A118" s="277"/>
      <c r="B118" s="19"/>
      <c r="C118" s="19"/>
      <c r="D118" s="19"/>
      <c r="E118" s="19"/>
      <c r="F118" s="19"/>
      <c r="G118" s="19"/>
      <c r="H118" s="15"/>
      <c r="I118" s="15"/>
      <c r="J118" s="87"/>
      <c r="K118" s="89"/>
      <c r="L118" s="235"/>
      <c r="M118" s="235"/>
      <c r="N118" s="235"/>
      <c r="O118" s="235"/>
      <c r="P118" s="22"/>
      <c r="Q118" s="22"/>
      <c r="R118" s="22"/>
    </row>
    <row r="119" spans="1:18" s="82" customFormat="1">
      <c r="A119" s="277"/>
      <c r="B119" s="83"/>
      <c r="C119" s="60"/>
      <c r="D119" s="60"/>
      <c r="E119" s="60"/>
      <c r="F119" s="60"/>
      <c r="G119" s="60"/>
      <c r="H119" s="90"/>
      <c r="I119" s="90"/>
      <c r="J119" s="87"/>
      <c r="K119" s="89"/>
      <c r="L119" s="235"/>
      <c r="M119" s="235"/>
      <c r="N119" s="235"/>
      <c r="O119" s="235"/>
      <c r="P119" s="22"/>
      <c r="Q119" s="22"/>
      <c r="R119" s="22"/>
    </row>
    <row r="120" spans="1:18" s="22" customFormat="1">
      <c r="A120" s="277"/>
      <c r="B120" s="2"/>
      <c r="C120" s="60"/>
      <c r="D120" s="4"/>
      <c r="E120" s="4"/>
      <c r="F120" s="4"/>
      <c r="G120" s="4"/>
      <c r="H120" s="308"/>
      <c r="I120" s="308"/>
      <c r="J120" s="61"/>
      <c r="K120" s="101"/>
      <c r="L120" s="61"/>
      <c r="M120" s="61"/>
      <c r="N120" s="115"/>
      <c r="O120" s="115"/>
    </row>
    <row r="121" spans="1:18" s="1" customFormat="1">
      <c r="A121" s="277"/>
      <c r="B121" s="19" t="s">
        <v>89</v>
      </c>
      <c r="C121" s="19"/>
      <c r="D121" s="19"/>
      <c r="E121" s="19"/>
      <c r="F121" s="19"/>
      <c r="G121" s="19"/>
      <c r="H121" s="15"/>
      <c r="I121" s="15"/>
      <c r="J121" s="87"/>
      <c r="K121" s="89"/>
      <c r="L121" s="240"/>
      <c r="M121" s="240"/>
      <c r="N121" s="240"/>
      <c r="O121" s="240"/>
      <c r="P121" s="22"/>
      <c r="Q121" s="22"/>
      <c r="R121" s="22"/>
    </row>
    <row r="122" spans="1:18">
      <c r="A122" s="277"/>
      <c r="B122" s="19"/>
      <c r="C122" s="19"/>
      <c r="D122" s="19"/>
      <c r="E122" s="19"/>
      <c r="F122" s="19"/>
      <c r="G122" s="19"/>
      <c r="H122" s="15"/>
      <c r="I122" s="15"/>
      <c r="L122" s="241"/>
      <c r="M122" s="241"/>
      <c r="N122" s="241"/>
      <c r="O122" s="241"/>
      <c r="P122" s="22"/>
      <c r="Q122" s="22"/>
      <c r="R122" s="22"/>
    </row>
    <row r="123" spans="1:18">
      <c r="A123" s="277"/>
      <c r="B123" s="19"/>
      <c r="C123" s="4"/>
      <c r="D123" s="4"/>
      <c r="F123" s="4"/>
      <c r="G123" s="4"/>
      <c r="H123" s="308"/>
      <c r="I123" s="308"/>
      <c r="J123" s="91" t="s">
        <v>68</v>
      </c>
      <c r="K123" s="167"/>
      <c r="L123" s="240"/>
      <c r="M123" s="240"/>
      <c r="N123" s="240"/>
      <c r="O123" s="240"/>
      <c r="P123" s="22"/>
      <c r="Q123" s="22"/>
      <c r="R123" s="22"/>
    </row>
    <row r="124" spans="1:18">
      <c r="A124" s="277"/>
      <c r="B124" s="2"/>
      <c r="C124" s="4"/>
      <c r="D124" s="4"/>
      <c r="F124" s="4"/>
      <c r="G124" s="4"/>
      <c r="H124" s="308"/>
      <c r="I124" s="65" t="s">
        <v>2317</v>
      </c>
      <c r="J124" s="92"/>
      <c r="K124" s="168"/>
      <c r="L124" s="235"/>
      <c r="M124" s="235"/>
      <c r="N124" s="235"/>
      <c r="O124" s="235"/>
      <c r="P124" s="22"/>
      <c r="Q124" s="22"/>
      <c r="R124" s="22"/>
    </row>
    <row r="125" spans="1:18" s="82" customFormat="1" ht="40.5" customHeight="1">
      <c r="A125" s="358" t="s">
        <v>2052</v>
      </c>
      <c r="B125" s="2"/>
      <c r="C125" s="496" t="s">
        <v>90</v>
      </c>
      <c r="D125" s="496"/>
      <c r="E125" s="496"/>
      <c r="F125" s="496"/>
      <c r="G125" s="496"/>
      <c r="H125" s="496"/>
      <c r="I125" s="437" t="s">
        <v>2318</v>
      </c>
      <c r="J125" s="242" t="s">
        <v>760</v>
      </c>
      <c r="K125" s="237"/>
      <c r="L125" s="236"/>
      <c r="M125" s="240"/>
      <c r="N125" s="240"/>
      <c r="O125" s="240"/>
      <c r="P125" s="22"/>
      <c r="Q125" s="22"/>
      <c r="R125" s="22"/>
    </row>
    <row r="126" spans="1:18" s="82" customFormat="1" ht="40.5" customHeight="1">
      <c r="A126" s="358" t="s">
        <v>2053</v>
      </c>
      <c r="B126" s="2"/>
      <c r="C126" s="316"/>
      <c r="D126" s="319"/>
      <c r="E126" s="449" t="s">
        <v>96</v>
      </c>
      <c r="F126" s="449"/>
      <c r="G126" s="449"/>
      <c r="H126" s="449"/>
      <c r="I126" s="438"/>
      <c r="J126" s="242" t="s">
        <v>99</v>
      </c>
      <c r="K126" s="237"/>
      <c r="L126" s="236"/>
      <c r="M126" s="235"/>
      <c r="N126" s="235"/>
      <c r="O126" s="235"/>
      <c r="P126" s="22"/>
      <c r="Q126" s="22"/>
      <c r="R126" s="22"/>
    </row>
    <row r="127" spans="1:18" s="82" customFormat="1" ht="40.5" customHeight="1">
      <c r="A127" s="358" t="s">
        <v>2054</v>
      </c>
      <c r="B127" s="2"/>
      <c r="C127" s="316"/>
      <c r="D127" s="319"/>
      <c r="E127" s="449"/>
      <c r="F127" s="449"/>
      <c r="G127" s="449"/>
      <c r="H127" s="449"/>
      <c r="I127" s="438"/>
      <c r="J127" s="242" t="s">
        <v>103</v>
      </c>
      <c r="K127" s="237"/>
      <c r="L127" s="236"/>
      <c r="M127" s="240"/>
      <c r="N127" s="240"/>
      <c r="O127" s="240"/>
      <c r="P127" s="22"/>
      <c r="Q127" s="22"/>
      <c r="R127" s="22"/>
    </row>
    <row r="128" spans="1:18" s="82" customFormat="1" ht="40.5" customHeight="1">
      <c r="A128" s="358" t="s">
        <v>2055</v>
      </c>
      <c r="B128" s="2"/>
      <c r="C128" s="309"/>
      <c r="D128" s="310"/>
      <c r="E128" s="449"/>
      <c r="F128" s="449"/>
      <c r="G128" s="449"/>
      <c r="H128" s="449"/>
      <c r="I128" s="439"/>
      <c r="J128" s="242" t="s">
        <v>495</v>
      </c>
      <c r="K128" s="237"/>
      <c r="L128" s="236"/>
      <c r="M128" s="235"/>
      <c r="N128" s="235"/>
      <c r="O128" s="235"/>
      <c r="P128" s="22"/>
      <c r="Q128" s="22"/>
      <c r="R128" s="22"/>
    </row>
    <row r="129" spans="1:18" s="1" customFormat="1">
      <c r="A129" s="277"/>
      <c r="B129" s="19"/>
      <c r="C129" s="19"/>
      <c r="D129" s="19"/>
      <c r="E129" s="19"/>
      <c r="F129" s="19"/>
      <c r="G129" s="19"/>
      <c r="H129" s="15"/>
      <c r="I129" s="15"/>
      <c r="J129" s="87"/>
      <c r="K129" s="89"/>
      <c r="L129" s="240"/>
      <c r="M129" s="240"/>
      <c r="N129" s="240"/>
      <c r="O129" s="240"/>
      <c r="P129" s="22"/>
      <c r="Q129" s="22"/>
      <c r="R129" s="22"/>
    </row>
    <row r="130" spans="1:18" s="82" customFormat="1">
      <c r="A130" s="277"/>
      <c r="B130" s="83"/>
      <c r="C130" s="60"/>
      <c r="D130" s="60"/>
      <c r="E130" s="60"/>
      <c r="F130" s="60"/>
      <c r="G130" s="60"/>
      <c r="H130" s="90"/>
      <c r="I130" s="90"/>
      <c r="J130" s="87"/>
      <c r="K130" s="89"/>
      <c r="L130" s="89"/>
      <c r="M130" s="89"/>
      <c r="N130" s="89"/>
      <c r="O130" s="89"/>
      <c r="P130" s="22"/>
      <c r="Q130" s="22"/>
      <c r="R130" s="22"/>
    </row>
    <row r="131" spans="1:18" s="22" customFormat="1">
      <c r="A131" s="277"/>
      <c r="B131" s="2"/>
      <c r="C131" s="60"/>
      <c r="D131" s="4"/>
      <c r="E131" s="4"/>
      <c r="F131" s="4"/>
      <c r="G131" s="4"/>
      <c r="H131" s="308"/>
      <c r="I131" s="308"/>
      <c r="J131" s="61"/>
      <c r="K131" s="101"/>
      <c r="L131" s="61"/>
      <c r="M131" s="61"/>
      <c r="N131" s="115"/>
      <c r="O131" s="115"/>
    </row>
    <row r="132" spans="1:18" s="1" customFormat="1">
      <c r="A132" s="277"/>
      <c r="B132" s="19" t="s">
        <v>581</v>
      </c>
      <c r="C132" s="44"/>
      <c r="D132" s="44"/>
      <c r="E132" s="44"/>
      <c r="F132" s="44"/>
      <c r="G132" s="44"/>
      <c r="H132" s="15"/>
      <c r="I132" s="15"/>
      <c r="J132" s="59"/>
      <c r="K132" s="101"/>
      <c r="L132" s="241"/>
      <c r="M132" s="241"/>
      <c r="N132" s="241"/>
      <c r="O132" s="241"/>
      <c r="P132" s="22"/>
      <c r="Q132" s="22"/>
      <c r="R132" s="22"/>
    </row>
    <row r="133" spans="1:18">
      <c r="A133" s="277"/>
      <c r="B133" s="19"/>
      <c r="C133" s="19"/>
      <c r="D133" s="19"/>
      <c r="E133" s="19"/>
      <c r="F133" s="19"/>
      <c r="G133" s="19"/>
      <c r="H133" s="15"/>
      <c r="I133" s="15"/>
      <c r="L133" s="241"/>
      <c r="M133" s="241"/>
      <c r="N133" s="241"/>
      <c r="O133" s="241"/>
      <c r="P133" s="22"/>
      <c r="Q133" s="22"/>
      <c r="R133" s="22"/>
    </row>
    <row r="134" spans="1:18">
      <c r="A134" s="277"/>
      <c r="B134" s="19"/>
      <c r="C134" s="4"/>
      <c r="D134" s="4"/>
      <c r="F134" s="4"/>
      <c r="G134" s="4"/>
      <c r="H134" s="308"/>
      <c r="I134" s="308"/>
      <c r="J134" s="74" t="s">
        <v>68</v>
      </c>
      <c r="K134" s="167"/>
      <c r="L134" s="235"/>
      <c r="M134" s="235"/>
      <c r="N134" s="235"/>
      <c r="O134" s="235"/>
      <c r="P134" s="22"/>
      <c r="Q134" s="22"/>
      <c r="R134" s="22"/>
    </row>
    <row r="135" spans="1:18">
      <c r="A135" s="277"/>
      <c r="B135" s="2"/>
      <c r="C135" s="60"/>
      <c r="D135" s="4"/>
      <c r="F135" s="4"/>
      <c r="G135" s="4"/>
      <c r="H135" s="308"/>
      <c r="I135" s="65" t="s">
        <v>69</v>
      </c>
      <c r="J135" s="66"/>
      <c r="K135" s="168"/>
      <c r="L135" s="235"/>
      <c r="M135" s="235"/>
      <c r="N135" s="235"/>
      <c r="O135" s="235"/>
      <c r="P135" s="22"/>
      <c r="Q135" s="22"/>
      <c r="R135" s="22"/>
    </row>
    <row r="136" spans="1:18" s="82" customFormat="1" ht="70.150000000000006" customHeight="1">
      <c r="A136" s="358" t="s">
        <v>2056</v>
      </c>
      <c r="B136" s="2"/>
      <c r="C136" s="449" t="s">
        <v>582</v>
      </c>
      <c r="D136" s="449"/>
      <c r="E136" s="449"/>
      <c r="F136" s="449"/>
      <c r="G136" s="449"/>
      <c r="H136" s="451"/>
      <c r="I136" s="437" t="s">
        <v>583</v>
      </c>
      <c r="J136" s="79">
        <v>19</v>
      </c>
      <c r="K136" s="237"/>
      <c r="L136" s="235"/>
      <c r="M136" s="235"/>
      <c r="N136" s="235"/>
      <c r="O136" s="235"/>
      <c r="P136" s="22"/>
      <c r="Q136" s="22"/>
      <c r="R136" s="22"/>
    </row>
    <row r="137" spans="1:18" s="82" customFormat="1" ht="70.150000000000006" customHeight="1">
      <c r="A137" s="358" t="s">
        <v>2057</v>
      </c>
      <c r="B137" s="83"/>
      <c r="C137" s="411" t="s">
        <v>584</v>
      </c>
      <c r="D137" s="441"/>
      <c r="E137" s="441"/>
      <c r="F137" s="441"/>
      <c r="G137" s="441"/>
      <c r="H137" s="412"/>
      <c r="I137" s="477"/>
      <c r="J137" s="79">
        <v>0</v>
      </c>
      <c r="K137" s="237"/>
      <c r="L137" s="235"/>
      <c r="M137" s="235"/>
      <c r="N137" s="235"/>
      <c r="O137" s="235"/>
      <c r="P137" s="22"/>
      <c r="Q137" s="22"/>
      <c r="R137" s="22"/>
    </row>
    <row r="138" spans="1:18" s="82" customFormat="1" ht="70.150000000000006" customHeight="1">
      <c r="A138" s="358" t="s">
        <v>2058</v>
      </c>
      <c r="B138" s="83"/>
      <c r="C138" s="411" t="s">
        <v>585</v>
      </c>
      <c r="D138" s="441"/>
      <c r="E138" s="441"/>
      <c r="F138" s="441"/>
      <c r="G138" s="441"/>
      <c r="H138" s="412"/>
      <c r="I138" s="468"/>
      <c r="J138" s="79">
        <v>0</v>
      </c>
      <c r="K138" s="237"/>
      <c r="L138" s="235"/>
      <c r="M138" s="235"/>
      <c r="N138" s="235"/>
      <c r="O138" s="235"/>
      <c r="P138" s="22"/>
      <c r="Q138" s="22"/>
      <c r="R138" s="22"/>
    </row>
    <row r="139" spans="1:18" s="1" customFormat="1">
      <c r="A139" s="277"/>
      <c r="B139" s="19"/>
      <c r="C139" s="19"/>
      <c r="D139" s="19"/>
      <c r="E139" s="19"/>
      <c r="F139" s="19"/>
      <c r="G139" s="19"/>
      <c r="H139" s="15"/>
      <c r="I139" s="15"/>
      <c r="J139" s="87"/>
      <c r="K139" s="243"/>
      <c r="L139" s="240"/>
      <c r="M139" s="240"/>
      <c r="N139" s="240"/>
      <c r="O139" s="240"/>
      <c r="P139" s="22"/>
      <c r="Q139" s="22"/>
      <c r="R139" s="22"/>
    </row>
    <row r="140" spans="1:18" s="2" customFormat="1" ht="16.5" customHeight="1">
      <c r="A140" s="277"/>
      <c r="B140" s="19"/>
      <c r="C140" s="19"/>
      <c r="D140" s="19"/>
      <c r="E140" s="19"/>
      <c r="F140" s="19"/>
      <c r="G140" s="19"/>
      <c r="H140" s="15"/>
      <c r="I140" s="15"/>
      <c r="J140" s="244"/>
      <c r="K140" s="243"/>
      <c r="L140" s="245"/>
      <c r="M140" s="245"/>
      <c r="N140" s="245"/>
      <c r="O140" s="245"/>
      <c r="P140" s="24"/>
      <c r="Q140" s="24"/>
      <c r="R140" s="24"/>
    </row>
    <row r="141" spans="1:18" s="22" customFormat="1">
      <c r="A141" s="277"/>
      <c r="B141" s="2"/>
      <c r="C141" s="60"/>
      <c r="D141" s="4"/>
      <c r="E141" s="4"/>
      <c r="F141" s="4"/>
      <c r="G141" s="4"/>
      <c r="H141" s="308"/>
      <c r="I141" s="308"/>
      <c r="J141" s="61"/>
      <c r="K141" s="101"/>
      <c r="L141" s="61"/>
      <c r="M141" s="61"/>
      <c r="N141" s="115"/>
      <c r="O141" s="115"/>
    </row>
    <row r="142" spans="1:18" s="1" customFormat="1">
      <c r="A142" s="277"/>
      <c r="B142" s="19" t="s">
        <v>586</v>
      </c>
      <c r="C142" s="44"/>
      <c r="D142" s="44"/>
      <c r="E142" s="44"/>
      <c r="F142" s="44"/>
      <c r="G142" s="44"/>
      <c r="H142" s="15"/>
      <c r="I142" s="15"/>
      <c r="J142" s="59"/>
      <c r="K142" s="101"/>
      <c r="L142" s="241"/>
      <c r="M142" s="241"/>
      <c r="N142" s="241"/>
      <c r="O142" s="241"/>
      <c r="P142" s="22"/>
      <c r="Q142" s="22"/>
      <c r="R142" s="22"/>
    </row>
    <row r="143" spans="1:18">
      <c r="A143" s="277"/>
      <c r="B143" s="19"/>
      <c r="C143" s="19"/>
      <c r="D143" s="19"/>
      <c r="E143" s="19"/>
      <c r="F143" s="19"/>
      <c r="G143" s="19"/>
      <c r="H143" s="15"/>
      <c r="I143" s="15"/>
      <c r="L143" s="241"/>
      <c r="M143" s="241"/>
      <c r="N143" s="241"/>
      <c r="O143" s="241"/>
      <c r="P143" s="22"/>
      <c r="Q143" s="22"/>
      <c r="R143" s="22"/>
    </row>
    <row r="144" spans="1:18">
      <c r="A144" s="277"/>
      <c r="B144" s="19"/>
      <c r="C144" s="4"/>
      <c r="D144" s="4"/>
      <c r="F144" s="4"/>
      <c r="G144" s="4"/>
      <c r="H144" s="308"/>
      <c r="I144" s="308"/>
      <c r="J144" s="74" t="s">
        <v>68</v>
      </c>
      <c r="K144" s="167"/>
      <c r="L144" s="235"/>
      <c r="M144" s="235"/>
      <c r="N144" s="235"/>
      <c r="O144" s="235"/>
      <c r="P144" s="22"/>
      <c r="Q144" s="22"/>
      <c r="R144" s="22"/>
    </row>
    <row r="145" spans="1:18">
      <c r="A145" s="277"/>
      <c r="B145" s="2"/>
      <c r="C145" s="60"/>
      <c r="D145" s="4"/>
      <c r="F145" s="4"/>
      <c r="G145" s="4"/>
      <c r="H145" s="308"/>
      <c r="I145" s="65" t="s">
        <v>69</v>
      </c>
      <c r="J145" s="66"/>
      <c r="K145" s="168"/>
      <c r="L145" s="235"/>
      <c r="M145" s="235"/>
      <c r="N145" s="235"/>
      <c r="O145" s="235"/>
      <c r="P145" s="22"/>
      <c r="Q145" s="22"/>
      <c r="R145" s="22"/>
    </row>
    <row r="146" spans="1:18" s="82" customFormat="1" ht="70.150000000000006" customHeight="1">
      <c r="A146" s="363" t="s">
        <v>2059</v>
      </c>
      <c r="B146" s="2"/>
      <c r="C146" s="449" t="s">
        <v>587</v>
      </c>
      <c r="D146" s="449"/>
      <c r="E146" s="449"/>
      <c r="F146" s="449"/>
      <c r="G146" s="449"/>
      <c r="H146" s="451"/>
      <c r="I146" s="437" t="s">
        <v>2319</v>
      </c>
      <c r="J146" s="109">
        <v>22</v>
      </c>
      <c r="K146" s="246" t="str">
        <f t="shared" ref="K146:K151" si="1">IF(OR(COUNTIF(J146,"未確認")&gt;0,COUNTIF(J146,"*")&gt;0),"※","")</f>
        <v/>
      </c>
      <c r="L146" s="235"/>
      <c r="M146" s="235"/>
      <c r="N146" s="235"/>
      <c r="O146" s="235"/>
      <c r="P146" s="22"/>
      <c r="Q146" s="22"/>
      <c r="R146" s="22"/>
    </row>
    <row r="147" spans="1:18" s="82" customFormat="1" ht="70.150000000000006" customHeight="1">
      <c r="A147" s="363" t="s">
        <v>2060</v>
      </c>
      <c r="B147" s="83"/>
      <c r="C147" s="411" t="s">
        <v>589</v>
      </c>
      <c r="D147" s="441"/>
      <c r="E147" s="441"/>
      <c r="F147" s="441"/>
      <c r="G147" s="441"/>
      <c r="H147" s="412"/>
      <c r="I147" s="477"/>
      <c r="J147" s="109">
        <v>0</v>
      </c>
      <c r="K147" s="246" t="str">
        <f t="shared" si="1"/>
        <v/>
      </c>
      <c r="L147" s="235"/>
      <c r="M147" s="235"/>
      <c r="N147" s="235"/>
      <c r="O147" s="235"/>
      <c r="P147" s="22"/>
      <c r="Q147" s="22"/>
      <c r="R147" s="22"/>
    </row>
    <row r="148" spans="1:18" s="82" customFormat="1" ht="70.150000000000006" customHeight="1">
      <c r="A148" s="363" t="s">
        <v>2061</v>
      </c>
      <c r="B148" s="83"/>
      <c r="C148" s="411" t="s">
        <v>584</v>
      </c>
      <c r="D148" s="441"/>
      <c r="E148" s="441"/>
      <c r="F148" s="441"/>
      <c r="G148" s="441"/>
      <c r="H148" s="412"/>
      <c r="I148" s="477"/>
      <c r="J148" s="109">
        <v>0</v>
      </c>
      <c r="K148" s="246" t="str">
        <f t="shared" si="1"/>
        <v/>
      </c>
      <c r="L148" s="235"/>
      <c r="M148" s="235"/>
      <c r="N148" s="235"/>
      <c r="O148" s="235"/>
      <c r="P148" s="22"/>
      <c r="Q148" s="22"/>
      <c r="R148" s="22"/>
    </row>
    <row r="149" spans="1:18" s="82" customFormat="1" ht="70.150000000000006" customHeight="1">
      <c r="A149" s="363" t="s">
        <v>2062</v>
      </c>
      <c r="B149" s="2"/>
      <c r="C149" s="449" t="s">
        <v>590</v>
      </c>
      <c r="D149" s="449"/>
      <c r="E149" s="449"/>
      <c r="F149" s="449"/>
      <c r="G149" s="449"/>
      <c r="H149" s="451"/>
      <c r="I149" s="477"/>
      <c r="J149" s="109">
        <v>0</v>
      </c>
      <c r="K149" s="246" t="str">
        <f t="shared" si="1"/>
        <v/>
      </c>
      <c r="L149" s="235"/>
      <c r="M149" s="235"/>
      <c r="N149" s="235"/>
      <c r="O149" s="235"/>
      <c r="P149" s="22"/>
      <c r="Q149" s="22"/>
      <c r="R149" s="22"/>
    </row>
    <row r="150" spans="1:18" s="82" customFormat="1" ht="70.150000000000006" customHeight="1">
      <c r="A150" s="363" t="s">
        <v>2063</v>
      </c>
      <c r="B150" s="83"/>
      <c r="C150" s="411" t="s">
        <v>591</v>
      </c>
      <c r="D150" s="441"/>
      <c r="E150" s="441"/>
      <c r="F150" s="441"/>
      <c r="G150" s="441"/>
      <c r="H150" s="412"/>
      <c r="I150" s="477"/>
      <c r="J150" s="109">
        <v>0</v>
      </c>
      <c r="K150" s="246" t="str">
        <f t="shared" si="1"/>
        <v/>
      </c>
      <c r="L150" s="235"/>
      <c r="M150" s="235"/>
      <c r="N150" s="235"/>
      <c r="O150" s="235"/>
      <c r="P150" s="22"/>
      <c r="Q150" s="22"/>
      <c r="R150" s="22"/>
    </row>
    <row r="151" spans="1:18" s="82" customFormat="1" ht="70.150000000000006" customHeight="1">
      <c r="A151" s="363" t="s">
        <v>2064</v>
      </c>
      <c r="B151" s="83"/>
      <c r="C151" s="411" t="s">
        <v>585</v>
      </c>
      <c r="D151" s="441"/>
      <c r="E151" s="441"/>
      <c r="F151" s="441"/>
      <c r="G151" s="441"/>
      <c r="H151" s="412"/>
      <c r="I151" s="468"/>
      <c r="J151" s="109">
        <v>0</v>
      </c>
      <c r="K151" s="246" t="str">
        <f t="shared" si="1"/>
        <v/>
      </c>
      <c r="L151" s="235"/>
      <c r="M151" s="235"/>
      <c r="N151" s="235"/>
      <c r="O151" s="235"/>
      <c r="P151" s="22"/>
      <c r="Q151" s="22"/>
      <c r="R151" s="22"/>
    </row>
    <row r="152" spans="1:18" s="1" customFormat="1">
      <c r="A152" s="277"/>
      <c r="B152" s="19"/>
      <c r="C152" s="19"/>
      <c r="D152" s="19"/>
      <c r="E152" s="19"/>
      <c r="F152" s="19"/>
      <c r="G152" s="19"/>
      <c r="H152" s="15"/>
      <c r="I152" s="15"/>
      <c r="J152" s="87"/>
      <c r="K152" s="89"/>
      <c r="L152" s="240"/>
      <c r="M152" s="240"/>
      <c r="N152" s="240"/>
      <c r="O152" s="240"/>
      <c r="P152" s="22"/>
      <c r="Q152" s="22"/>
      <c r="R152" s="22"/>
    </row>
    <row r="153" spans="1:18" s="2" customFormat="1" ht="16.5" customHeight="1">
      <c r="A153" s="277"/>
      <c r="B153" s="19"/>
      <c r="C153" s="19"/>
      <c r="D153" s="19"/>
      <c r="E153" s="19"/>
      <c r="F153" s="19"/>
      <c r="G153" s="19"/>
      <c r="H153" s="15"/>
      <c r="I153" s="15"/>
      <c r="J153" s="244"/>
      <c r="K153" s="243"/>
      <c r="L153" s="245"/>
      <c r="M153" s="245"/>
      <c r="N153" s="245"/>
      <c r="O153" s="245"/>
      <c r="P153" s="24"/>
      <c r="Q153" s="24"/>
      <c r="R153" s="24"/>
    </row>
    <row r="154" spans="1:18" s="1" customFormat="1">
      <c r="A154" s="277"/>
      <c r="B154" s="113"/>
      <c r="C154" s="4"/>
      <c r="D154" s="4"/>
      <c r="E154" s="126"/>
      <c r="F154" s="126"/>
      <c r="G154" s="126"/>
      <c r="H154" s="127"/>
      <c r="I154" s="127"/>
      <c r="J154" s="87"/>
      <c r="K154" s="240"/>
      <c r="L154" s="240"/>
      <c r="M154" s="240"/>
      <c r="N154" s="22"/>
      <c r="O154" s="22"/>
      <c r="P154" s="22"/>
    </row>
    <row r="155" spans="1:18" s="1" customFormat="1">
      <c r="A155" s="277"/>
      <c r="B155" s="19" t="s">
        <v>592</v>
      </c>
      <c r="C155" s="44"/>
      <c r="D155" s="44"/>
      <c r="E155" s="44"/>
      <c r="F155" s="44"/>
      <c r="G155" s="15"/>
      <c r="H155" s="15"/>
      <c r="I155" s="15"/>
      <c r="J155" s="59"/>
      <c r="K155" s="241"/>
      <c r="L155" s="241"/>
      <c r="M155" s="241"/>
      <c r="N155" s="22"/>
      <c r="O155" s="22"/>
      <c r="P155" s="22"/>
    </row>
    <row r="156" spans="1:18">
      <c r="A156" s="277"/>
      <c r="B156" s="19"/>
      <c r="C156" s="19"/>
      <c r="D156" s="19"/>
      <c r="E156" s="19"/>
      <c r="F156" s="19"/>
      <c r="G156" s="19"/>
      <c r="H156" s="15"/>
      <c r="I156" s="15"/>
      <c r="K156" s="241"/>
      <c r="L156" s="241"/>
      <c r="M156" s="241"/>
      <c r="N156" s="22"/>
      <c r="O156" s="22"/>
      <c r="P156" s="22"/>
    </row>
    <row r="157" spans="1:18">
      <c r="A157" s="277"/>
      <c r="B157" s="19"/>
      <c r="C157" s="4"/>
      <c r="D157" s="4"/>
      <c r="F157" s="4"/>
      <c r="G157" s="4"/>
      <c r="H157" s="308"/>
      <c r="I157" s="308"/>
      <c r="J157" s="74" t="s">
        <v>68</v>
      </c>
      <c r="K157" s="167"/>
      <c r="L157" s="235"/>
      <c r="M157" s="235"/>
      <c r="N157" s="22"/>
      <c r="O157" s="22"/>
      <c r="P157" s="22"/>
    </row>
    <row r="158" spans="1:18">
      <c r="A158" s="277"/>
      <c r="B158" s="2"/>
      <c r="C158" s="4"/>
      <c r="D158" s="4"/>
      <c r="F158" s="4"/>
      <c r="G158" s="4"/>
      <c r="H158" s="308"/>
      <c r="I158" s="65" t="s">
        <v>69</v>
      </c>
      <c r="J158" s="66"/>
      <c r="K158" s="168"/>
      <c r="L158" s="235"/>
      <c r="M158" s="235"/>
      <c r="N158" s="22"/>
      <c r="O158" s="22"/>
      <c r="P158" s="22"/>
    </row>
    <row r="159" spans="1:18" s="82" customFormat="1" ht="56.1" customHeight="1">
      <c r="A159" s="358" t="s">
        <v>2065</v>
      </c>
      <c r="B159" s="113"/>
      <c r="C159" s="404" t="s">
        <v>593</v>
      </c>
      <c r="D159" s="405"/>
      <c r="E159" s="405"/>
      <c r="F159" s="405"/>
      <c r="G159" s="405"/>
      <c r="H159" s="406"/>
      <c r="I159" s="129" t="s">
        <v>594</v>
      </c>
      <c r="J159" s="247"/>
      <c r="K159" s="237"/>
      <c r="L159" s="235"/>
      <c r="M159" s="235"/>
      <c r="N159" s="22"/>
      <c r="O159" s="22"/>
      <c r="P159" s="22"/>
    </row>
    <row r="160" spans="1:18" s="1" customFormat="1">
      <c r="A160" s="277"/>
      <c r="B160" s="19"/>
      <c r="C160" s="19"/>
      <c r="D160" s="19"/>
      <c r="E160" s="19"/>
      <c r="F160" s="19"/>
      <c r="G160" s="19"/>
      <c r="H160" s="15"/>
      <c r="I160" s="15"/>
      <c r="J160" s="87"/>
      <c r="K160" s="248"/>
      <c r="L160" s="235"/>
      <c r="M160" s="235"/>
      <c r="N160" s="22"/>
      <c r="O160" s="22"/>
      <c r="P160" s="22"/>
    </row>
    <row r="161" spans="1:18" s="82" customFormat="1">
      <c r="A161" s="277"/>
      <c r="B161" s="83"/>
      <c r="C161" s="60"/>
      <c r="D161" s="60"/>
      <c r="E161" s="60"/>
      <c r="F161" s="60"/>
      <c r="G161" s="60"/>
      <c r="H161" s="90"/>
      <c r="I161" s="90"/>
      <c r="J161" s="87"/>
      <c r="K161" s="89"/>
      <c r="L161" s="89"/>
      <c r="M161" s="89"/>
      <c r="N161" s="22"/>
      <c r="O161" s="22"/>
      <c r="P161" s="22"/>
    </row>
    <row r="162" spans="1:18" s="1" customFormat="1">
      <c r="A162" s="277"/>
      <c r="B162" s="2"/>
      <c r="C162" s="4"/>
      <c r="D162" s="4"/>
      <c r="E162" s="4"/>
      <c r="F162" s="4"/>
      <c r="G162" s="4"/>
      <c r="H162" s="308"/>
      <c r="I162" s="308"/>
      <c r="J162" s="59"/>
      <c r="K162" s="101"/>
      <c r="L162" s="241"/>
      <c r="M162" s="241"/>
      <c r="N162" s="241"/>
      <c r="O162" s="241"/>
      <c r="P162" s="22"/>
      <c r="Q162" s="22"/>
      <c r="R162" s="22"/>
    </row>
    <row r="163" spans="1:18">
      <c r="A163" s="277"/>
      <c r="B163" s="19" t="s">
        <v>217</v>
      </c>
      <c r="C163" s="19"/>
      <c r="D163" s="19"/>
      <c r="E163" s="19"/>
      <c r="F163" s="19"/>
      <c r="G163" s="19"/>
      <c r="H163" s="15"/>
      <c r="I163" s="15"/>
      <c r="J163" s="8"/>
      <c r="L163" s="130"/>
      <c r="M163" s="130"/>
      <c r="N163" s="130"/>
      <c r="O163" s="130"/>
      <c r="P163" s="22"/>
      <c r="Q163" s="22"/>
      <c r="R163" s="22"/>
    </row>
    <row r="164" spans="1:18">
      <c r="A164" s="277"/>
      <c r="B164" s="19"/>
      <c r="C164" s="19"/>
      <c r="D164" s="19"/>
      <c r="E164" s="19"/>
      <c r="F164" s="19"/>
      <c r="G164" s="19"/>
      <c r="H164" s="15"/>
      <c r="I164" s="15"/>
      <c r="L164" s="235"/>
      <c r="M164" s="235"/>
      <c r="N164" s="235"/>
      <c r="O164" s="249"/>
      <c r="P164" s="22"/>
      <c r="Q164" s="22"/>
      <c r="R164" s="22"/>
    </row>
    <row r="165" spans="1:18" ht="37.5">
      <c r="A165" s="277"/>
      <c r="B165" s="19"/>
      <c r="C165" s="4"/>
      <c r="D165" s="4"/>
      <c r="F165" s="4"/>
      <c r="G165" s="4"/>
      <c r="H165" s="308"/>
      <c r="I165" s="308"/>
      <c r="J165" s="74" t="s">
        <v>68</v>
      </c>
      <c r="K165" s="167"/>
      <c r="L165" s="250" t="s">
        <v>595</v>
      </c>
      <c r="M165" s="250" t="s">
        <v>236</v>
      </c>
      <c r="N165" s="250" t="s">
        <v>237</v>
      </c>
      <c r="O165" s="250" t="s">
        <v>238</v>
      </c>
      <c r="P165" s="22"/>
      <c r="Q165" s="22"/>
      <c r="R165" s="22"/>
    </row>
    <row r="166" spans="1:18">
      <c r="A166" s="277"/>
      <c r="B166" s="2"/>
      <c r="C166" s="60"/>
      <c r="D166" s="4"/>
      <c r="F166" s="4"/>
      <c r="G166" s="4"/>
      <c r="H166" s="308"/>
      <c r="I166" s="65" t="s">
        <v>69</v>
      </c>
      <c r="J166" s="66"/>
      <c r="K166" s="168"/>
      <c r="L166" s="128"/>
      <c r="M166" s="128"/>
      <c r="N166" s="128"/>
      <c r="O166" s="128"/>
      <c r="P166" s="22"/>
      <c r="Q166" s="22"/>
      <c r="R166" s="22"/>
    </row>
    <row r="167" spans="1:18" s="82" customFormat="1" ht="34.5" customHeight="1">
      <c r="A167" s="358" t="s">
        <v>2066</v>
      </c>
      <c r="B167" s="114"/>
      <c r="C167" s="449" t="s">
        <v>218</v>
      </c>
      <c r="D167" s="450"/>
      <c r="E167" s="450"/>
      <c r="F167" s="450"/>
      <c r="G167" s="449" t="s">
        <v>219</v>
      </c>
      <c r="H167" s="450"/>
      <c r="I167" s="452" t="s">
        <v>2067</v>
      </c>
      <c r="J167" s="131">
        <v>1</v>
      </c>
      <c r="K167" s="251"/>
      <c r="L167" s="252"/>
      <c r="M167" s="252"/>
      <c r="N167" s="252"/>
      <c r="O167" s="253"/>
      <c r="P167" s="22"/>
      <c r="Q167" s="22"/>
      <c r="R167" s="22"/>
    </row>
    <row r="168" spans="1:18" s="82" customFormat="1" ht="34.5" customHeight="1">
      <c r="A168" s="358" t="s">
        <v>2066</v>
      </c>
      <c r="B168" s="83"/>
      <c r="C168" s="450"/>
      <c r="D168" s="450"/>
      <c r="E168" s="450"/>
      <c r="F168" s="450"/>
      <c r="G168" s="449" t="s">
        <v>221</v>
      </c>
      <c r="H168" s="450"/>
      <c r="I168" s="453"/>
      <c r="J168" s="133">
        <v>0</v>
      </c>
      <c r="K168" s="254"/>
      <c r="L168" s="255"/>
      <c r="M168" s="255"/>
      <c r="N168" s="255"/>
      <c r="O168" s="256"/>
      <c r="P168" s="22"/>
      <c r="Q168" s="22"/>
      <c r="R168" s="22"/>
    </row>
    <row r="169" spans="1:18" s="82" customFormat="1" ht="34.5" customHeight="1">
      <c r="A169" s="358" t="s">
        <v>2068</v>
      </c>
      <c r="B169" s="114"/>
      <c r="C169" s="449" t="s">
        <v>222</v>
      </c>
      <c r="D169" s="450"/>
      <c r="E169" s="450"/>
      <c r="F169" s="450"/>
      <c r="G169" s="449" t="s">
        <v>219</v>
      </c>
      <c r="H169" s="450"/>
      <c r="I169" s="453"/>
      <c r="J169" s="131">
        <v>0</v>
      </c>
      <c r="K169" s="251"/>
      <c r="L169" s="257"/>
      <c r="M169" s="257"/>
      <c r="N169" s="257"/>
      <c r="O169" s="258"/>
      <c r="P169" s="22"/>
      <c r="Q169" s="22"/>
      <c r="R169" s="22"/>
    </row>
    <row r="170" spans="1:18" s="82" customFormat="1" ht="34.5" customHeight="1">
      <c r="A170" s="358" t="s">
        <v>2068</v>
      </c>
      <c r="B170" s="83"/>
      <c r="C170" s="450"/>
      <c r="D170" s="450"/>
      <c r="E170" s="450"/>
      <c r="F170" s="450"/>
      <c r="G170" s="449" t="s">
        <v>221</v>
      </c>
      <c r="H170" s="450"/>
      <c r="I170" s="453"/>
      <c r="J170" s="133">
        <v>0</v>
      </c>
      <c r="K170" s="254"/>
      <c r="L170" s="255"/>
      <c r="M170" s="255"/>
      <c r="N170" s="255"/>
      <c r="O170" s="256"/>
      <c r="P170" s="22"/>
      <c r="Q170" s="22"/>
      <c r="R170" s="22"/>
    </row>
    <row r="171" spans="1:18" s="82" customFormat="1" ht="34.5" customHeight="1">
      <c r="A171" s="358" t="s">
        <v>2069</v>
      </c>
      <c r="B171" s="114"/>
      <c r="C171" s="449" t="s">
        <v>223</v>
      </c>
      <c r="D171" s="449"/>
      <c r="E171" s="449"/>
      <c r="F171" s="449"/>
      <c r="G171" s="449" t="s">
        <v>219</v>
      </c>
      <c r="H171" s="449"/>
      <c r="I171" s="453"/>
      <c r="J171" s="131">
        <v>2</v>
      </c>
      <c r="K171" s="251" t="str">
        <f t="shared" ref="K171:K186" si="2">IF(OR(COUNTIF(L171:O171,"未確認")&gt;0,COUNTIF(L171:O171,"*")&gt;0),"※","")</f>
        <v/>
      </c>
      <c r="L171" s="259">
        <v>2</v>
      </c>
      <c r="M171" s="259">
        <v>0</v>
      </c>
      <c r="N171" s="259">
        <v>0</v>
      </c>
      <c r="O171" s="259">
        <v>0</v>
      </c>
      <c r="P171" s="22"/>
      <c r="Q171" s="22"/>
      <c r="R171" s="22"/>
    </row>
    <row r="172" spans="1:18" s="82" customFormat="1" ht="34.5" customHeight="1">
      <c r="A172" s="358" t="s">
        <v>2069</v>
      </c>
      <c r="B172" s="114"/>
      <c r="C172" s="449"/>
      <c r="D172" s="449"/>
      <c r="E172" s="449"/>
      <c r="F172" s="449"/>
      <c r="G172" s="449" t="s">
        <v>221</v>
      </c>
      <c r="H172" s="451"/>
      <c r="I172" s="453"/>
      <c r="J172" s="133">
        <v>0</v>
      </c>
      <c r="K172" s="251" t="str">
        <f t="shared" si="2"/>
        <v/>
      </c>
      <c r="L172" s="260">
        <v>0</v>
      </c>
      <c r="M172" s="260">
        <v>0</v>
      </c>
      <c r="N172" s="260">
        <v>0</v>
      </c>
      <c r="O172" s="260">
        <v>0</v>
      </c>
      <c r="P172" s="22"/>
      <c r="Q172" s="22"/>
      <c r="R172" s="22"/>
    </row>
    <row r="173" spans="1:18" s="82" customFormat="1" ht="34.5" customHeight="1">
      <c r="A173" s="358" t="s">
        <v>2070</v>
      </c>
      <c r="B173" s="114"/>
      <c r="C173" s="449" t="s">
        <v>224</v>
      </c>
      <c r="D173" s="451"/>
      <c r="E173" s="451"/>
      <c r="F173" s="451"/>
      <c r="G173" s="449" t="s">
        <v>219</v>
      </c>
      <c r="H173" s="451"/>
      <c r="I173" s="453"/>
      <c r="J173" s="131">
        <v>5</v>
      </c>
      <c r="K173" s="251" t="str">
        <f t="shared" si="2"/>
        <v/>
      </c>
      <c r="L173" s="259">
        <v>5</v>
      </c>
      <c r="M173" s="259">
        <v>0</v>
      </c>
      <c r="N173" s="259">
        <v>0</v>
      </c>
      <c r="O173" s="259">
        <v>0</v>
      </c>
      <c r="P173" s="22"/>
      <c r="Q173" s="22"/>
      <c r="R173" s="22"/>
    </row>
    <row r="174" spans="1:18" s="82" customFormat="1" ht="34.5" customHeight="1">
      <c r="A174" s="358" t="s">
        <v>2070</v>
      </c>
      <c r="B174" s="114"/>
      <c r="C174" s="451"/>
      <c r="D174" s="451"/>
      <c r="E174" s="451"/>
      <c r="F174" s="451"/>
      <c r="G174" s="449" t="s">
        <v>221</v>
      </c>
      <c r="H174" s="451"/>
      <c r="I174" s="453"/>
      <c r="J174" s="133">
        <v>2.2000000000000002</v>
      </c>
      <c r="K174" s="251" t="str">
        <f t="shared" si="2"/>
        <v/>
      </c>
      <c r="L174" s="260">
        <v>0</v>
      </c>
      <c r="M174" s="260">
        <v>0</v>
      </c>
      <c r="N174" s="260">
        <v>2.2000000000000002</v>
      </c>
      <c r="O174" s="260">
        <v>0</v>
      </c>
      <c r="P174" s="22"/>
      <c r="Q174" s="22"/>
      <c r="R174" s="22"/>
    </row>
    <row r="175" spans="1:18" s="82" customFormat="1" ht="34.5" customHeight="1">
      <c r="A175" s="358" t="s">
        <v>2071</v>
      </c>
      <c r="B175" s="114"/>
      <c r="C175" s="449" t="s">
        <v>225</v>
      </c>
      <c r="D175" s="451"/>
      <c r="E175" s="451"/>
      <c r="F175" s="451"/>
      <c r="G175" s="449" t="s">
        <v>219</v>
      </c>
      <c r="H175" s="451"/>
      <c r="I175" s="453"/>
      <c r="J175" s="131">
        <v>0</v>
      </c>
      <c r="K175" s="251" t="str">
        <f t="shared" si="2"/>
        <v/>
      </c>
      <c r="L175" s="259">
        <v>0</v>
      </c>
      <c r="M175" s="259">
        <v>0</v>
      </c>
      <c r="N175" s="259">
        <v>0</v>
      </c>
      <c r="O175" s="259">
        <v>0</v>
      </c>
      <c r="P175" s="22"/>
      <c r="Q175" s="22"/>
      <c r="R175" s="22"/>
    </row>
    <row r="176" spans="1:18" s="82" customFormat="1" ht="34.5" customHeight="1">
      <c r="A176" s="358" t="s">
        <v>2071</v>
      </c>
      <c r="B176" s="114"/>
      <c r="C176" s="451"/>
      <c r="D176" s="451"/>
      <c r="E176" s="451"/>
      <c r="F176" s="451"/>
      <c r="G176" s="449" t="s">
        <v>221</v>
      </c>
      <c r="H176" s="451"/>
      <c r="I176" s="453"/>
      <c r="J176" s="133">
        <v>0</v>
      </c>
      <c r="K176" s="251" t="str">
        <f t="shared" si="2"/>
        <v/>
      </c>
      <c r="L176" s="260">
        <v>0</v>
      </c>
      <c r="M176" s="260">
        <v>0</v>
      </c>
      <c r="N176" s="260">
        <v>0</v>
      </c>
      <c r="O176" s="260">
        <v>0</v>
      </c>
      <c r="P176" s="22"/>
      <c r="Q176" s="22"/>
      <c r="R176" s="22"/>
    </row>
    <row r="177" spans="1:18" s="82" customFormat="1" ht="34.5" customHeight="1">
      <c r="A177" s="358" t="s">
        <v>2072</v>
      </c>
      <c r="B177" s="114"/>
      <c r="C177" s="449" t="s">
        <v>226</v>
      </c>
      <c r="D177" s="451"/>
      <c r="E177" s="451"/>
      <c r="F177" s="451"/>
      <c r="G177" s="449" t="s">
        <v>219</v>
      </c>
      <c r="H177" s="451"/>
      <c r="I177" s="453"/>
      <c r="J177" s="131">
        <v>0</v>
      </c>
      <c r="K177" s="251" t="str">
        <f t="shared" si="2"/>
        <v/>
      </c>
      <c r="L177" s="259">
        <v>0</v>
      </c>
      <c r="M177" s="259">
        <v>0</v>
      </c>
      <c r="N177" s="259">
        <v>0</v>
      </c>
      <c r="O177" s="259">
        <v>0</v>
      </c>
      <c r="P177" s="22"/>
      <c r="Q177" s="22"/>
      <c r="R177" s="22"/>
    </row>
    <row r="178" spans="1:18" s="82" customFormat="1" ht="34.5" customHeight="1">
      <c r="A178" s="358" t="s">
        <v>2072</v>
      </c>
      <c r="B178" s="83"/>
      <c r="C178" s="451"/>
      <c r="D178" s="451"/>
      <c r="E178" s="451"/>
      <c r="F178" s="451"/>
      <c r="G178" s="449" t="s">
        <v>221</v>
      </c>
      <c r="H178" s="451"/>
      <c r="I178" s="453"/>
      <c r="J178" s="133">
        <v>0</v>
      </c>
      <c r="K178" s="251" t="str">
        <f t="shared" si="2"/>
        <v/>
      </c>
      <c r="L178" s="260">
        <v>0</v>
      </c>
      <c r="M178" s="260">
        <v>0</v>
      </c>
      <c r="N178" s="260">
        <v>0</v>
      </c>
      <c r="O178" s="260">
        <v>0</v>
      </c>
      <c r="P178" s="22"/>
      <c r="Q178" s="22"/>
      <c r="R178" s="22"/>
    </row>
    <row r="179" spans="1:18" s="82" customFormat="1" ht="34.5" customHeight="1">
      <c r="A179" s="358" t="s">
        <v>2073</v>
      </c>
      <c r="B179" s="83"/>
      <c r="C179" s="449" t="s">
        <v>227</v>
      </c>
      <c r="D179" s="451"/>
      <c r="E179" s="451"/>
      <c r="F179" s="451"/>
      <c r="G179" s="449" t="s">
        <v>219</v>
      </c>
      <c r="H179" s="451"/>
      <c r="I179" s="453"/>
      <c r="J179" s="131">
        <v>0</v>
      </c>
      <c r="K179" s="251" t="str">
        <f t="shared" si="2"/>
        <v/>
      </c>
      <c r="L179" s="259">
        <v>0</v>
      </c>
      <c r="M179" s="259">
        <v>0</v>
      </c>
      <c r="N179" s="259">
        <v>0</v>
      </c>
      <c r="O179" s="259">
        <v>0</v>
      </c>
      <c r="P179" s="22"/>
      <c r="Q179" s="22"/>
      <c r="R179" s="22"/>
    </row>
    <row r="180" spans="1:18" s="82" customFormat="1" ht="34.5" customHeight="1">
      <c r="A180" s="358" t="s">
        <v>2073</v>
      </c>
      <c r="B180" s="83"/>
      <c r="C180" s="451"/>
      <c r="D180" s="451"/>
      <c r="E180" s="451"/>
      <c r="F180" s="451"/>
      <c r="G180" s="449" t="s">
        <v>221</v>
      </c>
      <c r="H180" s="451"/>
      <c r="I180" s="453"/>
      <c r="J180" s="133">
        <v>0</v>
      </c>
      <c r="K180" s="251" t="str">
        <f t="shared" si="2"/>
        <v/>
      </c>
      <c r="L180" s="260">
        <v>0</v>
      </c>
      <c r="M180" s="260">
        <v>0</v>
      </c>
      <c r="N180" s="260">
        <v>0</v>
      </c>
      <c r="O180" s="260">
        <v>0</v>
      </c>
      <c r="P180" s="22"/>
      <c r="Q180" s="22"/>
      <c r="R180" s="22"/>
    </row>
    <row r="181" spans="1:18" s="82" customFormat="1" ht="34.5" customHeight="1">
      <c r="A181" s="358" t="s">
        <v>2074</v>
      </c>
      <c r="B181" s="83"/>
      <c r="C181" s="449" t="s">
        <v>228</v>
      </c>
      <c r="D181" s="451"/>
      <c r="E181" s="451"/>
      <c r="F181" s="451"/>
      <c r="G181" s="449" t="s">
        <v>219</v>
      </c>
      <c r="H181" s="451"/>
      <c r="I181" s="453"/>
      <c r="J181" s="131">
        <v>0</v>
      </c>
      <c r="K181" s="251" t="str">
        <f t="shared" si="2"/>
        <v/>
      </c>
      <c r="L181" s="259">
        <v>0</v>
      </c>
      <c r="M181" s="259">
        <v>0</v>
      </c>
      <c r="N181" s="259">
        <v>0</v>
      </c>
      <c r="O181" s="259">
        <v>0</v>
      </c>
      <c r="P181" s="22"/>
      <c r="Q181" s="22"/>
      <c r="R181" s="22"/>
    </row>
    <row r="182" spans="1:18" s="82" customFormat="1" ht="34.5" customHeight="1">
      <c r="A182" s="358" t="s">
        <v>2074</v>
      </c>
      <c r="B182" s="83"/>
      <c r="C182" s="451"/>
      <c r="D182" s="451"/>
      <c r="E182" s="451"/>
      <c r="F182" s="451"/>
      <c r="G182" s="449" t="s">
        <v>221</v>
      </c>
      <c r="H182" s="451"/>
      <c r="I182" s="453"/>
      <c r="J182" s="133">
        <v>0</v>
      </c>
      <c r="K182" s="251" t="str">
        <f t="shared" si="2"/>
        <v/>
      </c>
      <c r="L182" s="260">
        <v>0</v>
      </c>
      <c r="M182" s="260">
        <v>0</v>
      </c>
      <c r="N182" s="260">
        <v>0</v>
      </c>
      <c r="O182" s="260">
        <v>0</v>
      </c>
      <c r="P182" s="22"/>
      <c r="Q182" s="22"/>
      <c r="R182" s="22"/>
    </row>
    <row r="183" spans="1:18" s="82" customFormat="1" ht="34.5" customHeight="1">
      <c r="A183" s="358" t="s">
        <v>2075</v>
      </c>
      <c r="B183" s="83"/>
      <c r="C183" s="449" t="s">
        <v>229</v>
      </c>
      <c r="D183" s="451"/>
      <c r="E183" s="451"/>
      <c r="F183" s="451"/>
      <c r="G183" s="449" t="s">
        <v>219</v>
      </c>
      <c r="H183" s="451"/>
      <c r="I183" s="453"/>
      <c r="J183" s="131">
        <v>0</v>
      </c>
      <c r="K183" s="251" t="str">
        <f t="shared" si="2"/>
        <v/>
      </c>
      <c r="L183" s="259">
        <v>0</v>
      </c>
      <c r="M183" s="259">
        <v>0</v>
      </c>
      <c r="N183" s="259">
        <v>0</v>
      </c>
      <c r="O183" s="259">
        <v>0</v>
      </c>
      <c r="P183" s="22"/>
      <c r="Q183" s="22"/>
      <c r="R183" s="22"/>
    </row>
    <row r="184" spans="1:18" s="82" customFormat="1" ht="34.5" customHeight="1">
      <c r="A184" s="358" t="s">
        <v>2075</v>
      </c>
      <c r="B184" s="83"/>
      <c r="C184" s="451"/>
      <c r="D184" s="451"/>
      <c r="E184" s="451"/>
      <c r="F184" s="451"/>
      <c r="G184" s="449" t="s">
        <v>221</v>
      </c>
      <c r="H184" s="451"/>
      <c r="I184" s="453"/>
      <c r="J184" s="133">
        <v>0</v>
      </c>
      <c r="K184" s="251" t="str">
        <f t="shared" si="2"/>
        <v/>
      </c>
      <c r="L184" s="260">
        <v>0</v>
      </c>
      <c r="M184" s="260">
        <v>0</v>
      </c>
      <c r="N184" s="260">
        <v>0</v>
      </c>
      <c r="O184" s="260">
        <v>0</v>
      </c>
      <c r="P184" s="22"/>
      <c r="Q184" s="22"/>
      <c r="R184" s="22"/>
    </row>
    <row r="185" spans="1:18" s="82" customFormat="1" ht="34.5" customHeight="1">
      <c r="A185" s="358" t="s">
        <v>2076</v>
      </c>
      <c r="B185" s="83"/>
      <c r="C185" s="449" t="s">
        <v>230</v>
      </c>
      <c r="D185" s="451"/>
      <c r="E185" s="451"/>
      <c r="F185" s="451"/>
      <c r="G185" s="449" t="s">
        <v>219</v>
      </c>
      <c r="H185" s="451"/>
      <c r="I185" s="453"/>
      <c r="J185" s="131">
        <v>0</v>
      </c>
      <c r="K185" s="251" t="str">
        <f t="shared" si="2"/>
        <v/>
      </c>
      <c r="L185" s="259">
        <v>0</v>
      </c>
      <c r="M185" s="259">
        <v>0</v>
      </c>
      <c r="N185" s="259">
        <v>0</v>
      </c>
      <c r="O185" s="259">
        <v>0</v>
      </c>
      <c r="P185" s="22"/>
      <c r="Q185" s="22"/>
      <c r="R185" s="22"/>
    </row>
    <row r="186" spans="1:18" s="82" customFormat="1" ht="34.5" customHeight="1">
      <c r="A186" s="358" t="s">
        <v>2076</v>
      </c>
      <c r="B186" s="83"/>
      <c r="C186" s="451"/>
      <c r="D186" s="451"/>
      <c r="E186" s="451"/>
      <c r="F186" s="451"/>
      <c r="G186" s="449" t="s">
        <v>221</v>
      </c>
      <c r="H186" s="451"/>
      <c r="I186" s="453"/>
      <c r="J186" s="133">
        <v>0</v>
      </c>
      <c r="K186" s="251" t="str">
        <f t="shared" si="2"/>
        <v/>
      </c>
      <c r="L186" s="260">
        <v>0</v>
      </c>
      <c r="M186" s="260">
        <v>0</v>
      </c>
      <c r="N186" s="260">
        <v>0</v>
      </c>
      <c r="O186" s="260">
        <v>0</v>
      </c>
      <c r="P186" s="22"/>
      <c r="Q186" s="22"/>
      <c r="R186" s="22"/>
    </row>
    <row r="187" spans="1:18" s="82" customFormat="1" ht="34.5" customHeight="1">
      <c r="A187" s="358" t="s">
        <v>2077</v>
      </c>
      <c r="B187" s="83"/>
      <c r="C187" s="449" t="s">
        <v>231</v>
      </c>
      <c r="D187" s="450"/>
      <c r="E187" s="450"/>
      <c r="F187" s="450"/>
      <c r="G187" s="449" t="s">
        <v>219</v>
      </c>
      <c r="H187" s="450"/>
      <c r="I187" s="453"/>
      <c r="J187" s="131">
        <v>0</v>
      </c>
      <c r="K187" s="251"/>
      <c r="L187" s="257"/>
      <c r="M187" s="257"/>
      <c r="N187" s="257"/>
      <c r="O187" s="258"/>
      <c r="P187" s="22"/>
      <c r="Q187" s="22"/>
      <c r="R187" s="22"/>
    </row>
    <row r="188" spans="1:18" s="82" customFormat="1" ht="34.5" customHeight="1">
      <c r="A188" s="358" t="s">
        <v>2077</v>
      </c>
      <c r="B188" s="83"/>
      <c r="C188" s="450"/>
      <c r="D188" s="450"/>
      <c r="E188" s="450"/>
      <c r="F188" s="450"/>
      <c r="G188" s="449" t="s">
        <v>221</v>
      </c>
      <c r="H188" s="450"/>
      <c r="I188" s="453"/>
      <c r="J188" s="133">
        <v>0</v>
      </c>
      <c r="K188" s="254"/>
      <c r="L188" s="255"/>
      <c r="M188" s="255"/>
      <c r="N188" s="255"/>
      <c r="O188" s="256"/>
      <c r="P188" s="22"/>
      <c r="Q188" s="22"/>
      <c r="R188" s="22"/>
    </row>
    <row r="189" spans="1:18" s="82" customFormat="1" ht="34.5" customHeight="1">
      <c r="A189" s="358" t="s">
        <v>2078</v>
      </c>
      <c r="B189" s="83"/>
      <c r="C189" s="449" t="s">
        <v>597</v>
      </c>
      <c r="D189" s="450"/>
      <c r="E189" s="450"/>
      <c r="F189" s="450"/>
      <c r="G189" s="449" t="s">
        <v>219</v>
      </c>
      <c r="H189" s="450"/>
      <c r="I189" s="453"/>
      <c r="J189" s="131">
        <v>0</v>
      </c>
      <c r="K189" s="251"/>
      <c r="L189" s="257"/>
      <c r="M189" s="257"/>
      <c r="N189" s="257"/>
      <c r="O189" s="258"/>
      <c r="P189" s="22"/>
      <c r="Q189" s="22"/>
      <c r="R189" s="22"/>
    </row>
    <row r="190" spans="1:18" s="82" customFormat="1" ht="34.5" customHeight="1">
      <c r="A190" s="358" t="s">
        <v>2078</v>
      </c>
      <c r="B190" s="83"/>
      <c r="C190" s="450"/>
      <c r="D190" s="450"/>
      <c r="E190" s="450"/>
      <c r="F190" s="450"/>
      <c r="G190" s="449" t="s">
        <v>221</v>
      </c>
      <c r="H190" s="450"/>
      <c r="I190" s="453"/>
      <c r="J190" s="133">
        <v>0</v>
      </c>
      <c r="K190" s="254"/>
      <c r="L190" s="255"/>
      <c r="M190" s="255"/>
      <c r="N190" s="255"/>
      <c r="O190" s="256"/>
      <c r="P190" s="22"/>
      <c r="Q190" s="22"/>
      <c r="R190" s="22"/>
    </row>
    <row r="191" spans="1:18" s="82" customFormat="1" ht="34.5" customHeight="1">
      <c r="A191" s="358" t="s">
        <v>2079</v>
      </c>
      <c r="B191" s="83"/>
      <c r="C191" s="449" t="s">
        <v>240</v>
      </c>
      <c r="D191" s="451"/>
      <c r="E191" s="451"/>
      <c r="F191" s="451"/>
      <c r="G191" s="449" t="s">
        <v>219</v>
      </c>
      <c r="H191" s="450"/>
      <c r="I191" s="453"/>
      <c r="J191" s="131">
        <v>0</v>
      </c>
      <c r="K191" s="251" t="str">
        <f>IF(OR(COUNTIF(L191:O191,"未確認")&gt;0,COUNTIF(L191:O191,"*")&gt;0),"※","")</f>
        <v/>
      </c>
      <c r="L191" s="259">
        <v>0</v>
      </c>
      <c r="M191" s="259">
        <v>0</v>
      </c>
      <c r="N191" s="259">
        <v>0</v>
      </c>
      <c r="O191" s="259">
        <v>0</v>
      </c>
      <c r="P191" s="22"/>
      <c r="Q191" s="22"/>
      <c r="R191" s="22"/>
    </row>
    <row r="192" spans="1:18" s="82" customFormat="1" ht="34.5" customHeight="1">
      <c r="A192" s="358" t="s">
        <v>2079</v>
      </c>
      <c r="B192" s="83"/>
      <c r="C192" s="451"/>
      <c r="D192" s="451"/>
      <c r="E192" s="451"/>
      <c r="F192" s="451"/>
      <c r="G192" s="449" t="s">
        <v>221</v>
      </c>
      <c r="H192" s="450"/>
      <c r="I192" s="453"/>
      <c r="J192" s="133">
        <v>0</v>
      </c>
      <c r="K192" s="251" t="str">
        <f>IF(OR(COUNTIF(L192:O192,"未確認")&gt;0,COUNTIF(L192:O192,"*")&gt;0),"※","")</f>
        <v/>
      </c>
      <c r="L192" s="260">
        <v>0</v>
      </c>
      <c r="M192" s="260">
        <v>0</v>
      </c>
      <c r="N192" s="260">
        <v>0</v>
      </c>
      <c r="O192" s="260">
        <v>0</v>
      </c>
      <c r="P192" s="22"/>
      <c r="Q192" s="22"/>
      <c r="R192" s="22"/>
    </row>
    <row r="193" spans="1:18" s="82" customFormat="1" ht="34.5" customHeight="1">
      <c r="A193" s="358" t="s">
        <v>2080</v>
      </c>
      <c r="B193" s="83"/>
      <c r="C193" s="449" t="s">
        <v>234</v>
      </c>
      <c r="D193" s="450"/>
      <c r="E193" s="450"/>
      <c r="F193" s="450"/>
      <c r="G193" s="449" t="s">
        <v>219</v>
      </c>
      <c r="H193" s="450"/>
      <c r="I193" s="453"/>
      <c r="J193" s="131">
        <v>0</v>
      </c>
      <c r="K193" s="251" t="str">
        <f>IF(OR(COUNTIF(L193:O193,"未確認")&gt;0,COUNTIF(L193:O193,"*")&gt;0),"※","")</f>
        <v/>
      </c>
      <c r="L193" s="259">
        <v>0</v>
      </c>
      <c r="M193" s="259">
        <v>0</v>
      </c>
      <c r="N193" s="259">
        <v>0</v>
      </c>
      <c r="O193" s="259">
        <v>0</v>
      </c>
      <c r="P193" s="22"/>
      <c r="Q193" s="22"/>
      <c r="R193" s="22"/>
    </row>
    <row r="194" spans="1:18" s="82" customFormat="1" ht="34.5" customHeight="1">
      <c r="A194" s="358" t="s">
        <v>2080</v>
      </c>
      <c r="B194" s="83"/>
      <c r="C194" s="450"/>
      <c r="D194" s="450"/>
      <c r="E194" s="450"/>
      <c r="F194" s="450"/>
      <c r="G194" s="449" t="s">
        <v>221</v>
      </c>
      <c r="H194" s="450"/>
      <c r="I194" s="454"/>
      <c r="J194" s="133">
        <v>0</v>
      </c>
      <c r="K194" s="251" t="str">
        <f>IF(OR(COUNTIF(L194:O194,"未確認")&gt;0,COUNTIF(L194:O194,"*")&gt;0),"※","")</f>
        <v/>
      </c>
      <c r="L194" s="260">
        <v>0</v>
      </c>
      <c r="M194" s="260">
        <v>0</v>
      </c>
      <c r="N194" s="260">
        <v>0</v>
      </c>
      <c r="O194" s="260">
        <v>0</v>
      </c>
      <c r="P194" s="22"/>
      <c r="Q194" s="22"/>
      <c r="R194" s="22"/>
    </row>
    <row r="195" spans="1:18" s="1" customFormat="1">
      <c r="A195" s="277"/>
      <c r="B195" s="19"/>
      <c r="C195" s="19"/>
      <c r="D195" s="19"/>
      <c r="E195" s="19"/>
      <c r="F195" s="19"/>
      <c r="G195" s="19"/>
      <c r="H195" s="15"/>
      <c r="I195" s="15"/>
      <c r="J195" s="87"/>
      <c r="K195" s="89"/>
      <c r="L195" s="240"/>
      <c r="M195" s="240"/>
      <c r="N195" s="240"/>
      <c r="O195" s="240"/>
      <c r="P195" s="22"/>
      <c r="Q195" s="22"/>
      <c r="R195" s="22"/>
    </row>
    <row r="196" spans="1:18" s="1" customFormat="1">
      <c r="A196" s="277"/>
      <c r="B196" s="83"/>
      <c r="C196" s="4"/>
      <c r="D196" s="4"/>
      <c r="E196" s="4"/>
      <c r="F196" s="4"/>
      <c r="G196" s="4"/>
      <c r="H196" s="308"/>
      <c r="I196" s="308"/>
      <c r="J196" s="101"/>
      <c r="K196" s="101"/>
      <c r="L196" s="241"/>
      <c r="M196" s="241"/>
      <c r="N196" s="241"/>
      <c r="O196" s="241"/>
      <c r="P196" s="22"/>
      <c r="Q196" s="22"/>
      <c r="R196" s="22"/>
    </row>
    <row r="197" spans="1:18" s="1" customFormat="1">
      <c r="A197" s="277"/>
      <c r="B197" s="83"/>
      <c r="C197" s="4"/>
      <c r="D197" s="4"/>
      <c r="E197" s="4"/>
      <c r="F197" s="4"/>
      <c r="G197" s="4"/>
      <c r="H197" s="308"/>
      <c r="I197" s="308"/>
      <c r="J197" s="101"/>
      <c r="K197" s="101"/>
      <c r="L197" s="241"/>
      <c r="M197" s="241"/>
      <c r="N197" s="241"/>
      <c r="O197" s="241"/>
      <c r="P197" s="22"/>
      <c r="Q197" s="22"/>
      <c r="R197" s="22"/>
    </row>
    <row r="198" spans="1:18" s="1" customFormat="1">
      <c r="A198" s="277"/>
      <c r="B198" s="19" t="s">
        <v>241</v>
      </c>
      <c r="C198" s="19"/>
      <c r="D198" s="19"/>
      <c r="E198" s="19"/>
      <c r="F198" s="19"/>
      <c r="G198" s="19"/>
      <c r="H198" s="15"/>
      <c r="I198" s="15"/>
      <c r="J198" s="101"/>
      <c r="K198" s="101"/>
      <c r="L198" s="241"/>
      <c r="M198" s="241"/>
      <c r="N198" s="241"/>
      <c r="O198" s="241"/>
      <c r="P198" s="22"/>
      <c r="Q198" s="22"/>
      <c r="R198" s="22"/>
    </row>
    <row r="199" spans="1:18">
      <c r="A199" s="277"/>
      <c r="B199" s="19"/>
      <c r="C199" s="19"/>
      <c r="D199" s="19"/>
      <c r="E199" s="19"/>
      <c r="F199" s="19"/>
      <c r="G199" s="19"/>
      <c r="H199" s="15"/>
      <c r="I199" s="15"/>
      <c r="L199" s="241"/>
      <c r="M199" s="241"/>
      <c r="N199" s="241"/>
      <c r="O199" s="241"/>
      <c r="P199" s="22"/>
      <c r="Q199" s="22"/>
      <c r="R199" s="22"/>
    </row>
    <row r="200" spans="1:18">
      <c r="A200" s="277"/>
      <c r="B200" s="19"/>
      <c r="C200" s="4"/>
      <c r="D200" s="4"/>
      <c r="F200" s="4"/>
      <c r="G200" s="4"/>
      <c r="H200" s="308"/>
      <c r="I200" s="308"/>
      <c r="J200" s="74" t="s">
        <v>68</v>
      </c>
      <c r="K200" s="167"/>
      <c r="L200" s="241"/>
      <c r="M200" s="241"/>
      <c r="N200" s="241"/>
      <c r="O200" s="241"/>
      <c r="P200" s="22"/>
      <c r="Q200" s="22"/>
      <c r="R200" s="22"/>
    </row>
    <row r="201" spans="1:18">
      <c r="A201" s="277"/>
      <c r="B201" s="2"/>
      <c r="C201" s="60"/>
      <c r="D201" s="4"/>
      <c r="F201" s="4"/>
      <c r="G201" s="4"/>
      <c r="H201" s="308"/>
      <c r="I201" s="65" t="s">
        <v>927</v>
      </c>
      <c r="J201" s="66"/>
      <c r="K201" s="168"/>
      <c r="L201" s="241"/>
      <c r="M201" s="241"/>
      <c r="N201" s="241"/>
      <c r="O201" s="241"/>
      <c r="P201" s="22"/>
      <c r="Q201" s="22"/>
      <c r="R201" s="22"/>
    </row>
    <row r="202" spans="1:18" s="82" customFormat="1" ht="34.5" customHeight="1">
      <c r="A202" s="358" t="s">
        <v>2082</v>
      </c>
      <c r="B202" s="2"/>
      <c r="C202" s="449" t="s">
        <v>242</v>
      </c>
      <c r="D202" s="449"/>
      <c r="E202" s="449"/>
      <c r="F202" s="449"/>
      <c r="G202" s="449"/>
      <c r="H202" s="449"/>
      <c r="I202" s="443" t="s">
        <v>2320</v>
      </c>
      <c r="J202" s="247"/>
      <c r="K202" s="261"/>
      <c r="L202" s="241"/>
      <c r="M202" s="241"/>
      <c r="N202" s="241"/>
      <c r="O202" s="241"/>
      <c r="P202" s="22"/>
      <c r="Q202" s="22"/>
      <c r="R202" s="22"/>
    </row>
    <row r="203" spans="1:18" s="82" customFormat="1" ht="34.5" customHeight="1">
      <c r="A203" s="358" t="s">
        <v>2083</v>
      </c>
      <c r="B203" s="146"/>
      <c r="C203" s="458" t="s">
        <v>244</v>
      </c>
      <c r="D203" s="458"/>
      <c r="E203" s="458"/>
      <c r="F203" s="459"/>
      <c r="G203" s="449" t="s">
        <v>218</v>
      </c>
      <c r="H203" s="315" t="s">
        <v>245</v>
      </c>
      <c r="I203" s="444"/>
      <c r="J203" s="131">
        <v>0</v>
      </c>
      <c r="K203" s="251"/>
      <c r="L203" s="241"/>
      <c r="M203" s="241"/>
      <c r="N203" s="241"/>
      <c r="O203" s="241"/>
      <c r="P203" s="22"/>
      <c r="Q203" s="22"/>
      <c r="R203" s="22"/>
    </row>
    <row r="204" spans="1:18" s="82" customFormat="1" ht="34.5" customHeight="1">
      <c r="A204" s="358" t="s">
        <v>2083</v>
      </c>
      <c r="B204" s="146"/>
      <c r="C204" s="449"/>
      <c r="D204" s="449"/>
      <c r="E204" s="449"/>
      <c r="F204" s="451"/>
      <c r="G204" s="449"/>
      <c r="H204" s="315" t="s">
        <v>246</v>
      </c>
      <c r="I204" s="444"/>
      <c r="J204" s="133">
        <v>0</v>
      </c>
      <c r="K204" s="254"/>
      <c r="L204" s="241"/>
      <c r="M204" s="241"/>
      <c r="N204" s="241"/>
      <c r="O204" s="241"/>
      <c r="P204" s="22"/>
      <c r="Q204" s="22"/>
      <c r="R204" s="22"/>
    </row>
    <row r="205" spans="1:18" s="82" customFormat="1" ht="34.5" customHeight="1">
      <c r="A205" s="358" t="s">
        <v>2084</v>
      </c>
      <c r="B205" s="146"/>
      <c r="C205" s="449"/>
      <c r="D205" s="449"/>
      <c r="E205" s="449"/>
      <c r="F205" s="451"/>
      <c r="G205" s="449" t="s">
        <v>247</v>
      </c>
      <c r="H205" s="315" t="s">
        <v>245</v>
      </c>
      <c r="I205" s="444"/>
      <c r="J205" s="131">
        <v>0</v>
      </c>
      <c r="K205" s="251"/>
      <c r="L205" s="241"/>
      <c r="M205" s="241"/>
      <c r="N205" s="241"/>
      <c r="O205" s="241"/>
      <c r="P205" s="22"/>
      <c r="Q205" s="22"/>
      <c r="R205" s="22"/>
    </row>
    <row r="206" spans="1:18" s="82" customFormat="1" ht="34.5" customHeight="1">
      <c r="A206" s="358" t="s">
        <v>2084</v>
      </c>
      <c r="B206" s="146"/>
      <c r="C206" s="449"/>
      <c r="D206" s="449"/>
      <c r="E206" s="449"/>
      <c r="F206" s="451"/>
      <c r="G206" s="451"/>
      <c r="H206" s="315" t="s">
        <v>246</v>
      </c>
      <c r="I206" s="444"/>
      <c r="J206" s="133">
        <v>0</v>
      </c>
      <c r="K206" s="254"/>
      <c r="L206" s="241"/>
      <c r="M206" s="241"/>
      <c r="N206" s="241"/>
      <c r="O206" s="241"/>
      <c r="P206" s="22"/>
      <c r="Q206" s="22"/>
      <c r="R206" s="22"/>
    </row>
    <row r="207" spans="1:18" s="82" customFormat="1" ht="34.5" customHeight="1">
      <c r="A207" s="358" t="s">
        <v>2085</v>
      </c>
      <c r="B207" s="146"/>
      <c r="C207" s="449"/>
      <c r="D207" s="449"/>
      <c r="E207" s="449"/>
      <c r="F207" s="451"/>
      <c r="G207" s="449" t="s">
        <v>248</v>
      </c>
      <c r="H207" s="315" t="s">
        <v>245</v>
      </c>
      <c r="I207" s="444"/>
      <c r="J207" s="131">
        <v>0</v>
      </c>
      <c r="K207" s="251"/>
      <c r="L207" s="241"/>
      <c r="M207" s="241"/>
      <c r="N207" s="241"/>
      <c r="O207" s="241"/>
      <c r="P207" s="22"/>
      <c r="Q207" s="22"/>
      <c r="R207" s="22"/>
    </row>
    <row r="208" spans="1:18" s="82" customFormat="1" ht="34.5" customHeight="1">
      <c r="A208" s="358" t="s">
        <v>2085</v>
      </c>
      <c r="B208" s="146"/>
      <c r="C208" s="449"/>
      <c r="D208" s="449"/>
      <c r="E208" s="449"/>
      <c r="F208" s="451"/>
      <c r="G208" s="451"/>
      <c r="H208" s="315" t="s">
        <v>246</v>
      </c>
      <c r="I208" s="444"/>
      <c r="J208" s="133">
        <v>0</v>
      </c>
      <c r="K208" s="254"/>
      <c r="L208" s="241"/>
      <c r="M208" s="241"/>
      <c r="N208" s="241"/>
      <c r="O208" s="241"/>
      <c r="P208" s="22"/>
      <c r="Q208" s="22"/>
      <c r="R208" s="22"/>
    </row>
    <row r="209" spans="1:18" s="82" customFormat="1" ht="34.5" customHeight="1">
      <c r="A209" s="358" t="s">
        <v>2087</v>
      </c>
      <c r="B209" s="146"/>
      <c r="C209" s="449"/>
      <c r="D209" s="449"/>
      <c r="E209" s="449"/>
      <c r="F209" s="451"/>
      <c r="G209" s="460" t="s">
        <v>249</v>
      </c>
      <c r="H209" s="315" t="s">
        <v>245</v>
      </c>
      <c r="I209" s="444"/>
      <c r="J209" s="131">
        <v>0</v>
      </c>
      <c r="K209" s="251"/>
      <c r="L209" s="241"/>
      <c r="M209" s="241"/>
      <c r="N209" s="241"/>
      <c r="O209" s="241"/>
      <c r="P209" s="22"/>
      <c r="Q209" s="22"/>
      <c r="R209" s="22"/>
    </row>
    <row r="210" spans="1:18" s="82" customFormat="1" ht="34.5" customHeight="1">
      <c r="A210" s="358" t="s">
        <v>2087</v>
      </c>
      <c r="B210" s="146"/>
      <c r="C210" s="449"/>
      <c r="D210" s="449"/>
      <c r="E210" s="449"/>
      <c r="F210" s="451"/>
      <c r="G210" s="451"/>
      <c r="H210" s="315" t="s">
        <v>246</v>
      </c>
      <c r="I210" s="444"/>
      <c r="J210" s="133">
        <v>0</v>
      </c>
      <c r="K210" s="254"/>
      <c r="L210" s="241"/>
      <c r="M210" s="241"/>
      <c r="N210" s="241"/>
      <c r="O210" s="241"/>
      <c r="P210" s="22"/>
      <c r="Q210" s="22"/>
      <c r="R210" s="22"/>
    </row>
    <row r="211" spans="1:18" s="82" customFormat="1" ht="34.5" customHeight="1">
      <c r="A211" s="358" t="s">
        <v>2088</v>
      </c>
      <c r="B211" s="146"/>
      <c r="C211" s="449"/>
      <c r="D211" s="449"/>
      <c r="E211" s="449"/>
      <c r="F211" s="451"/>
      <c r="G211" s="449" t="s">
        <v>250</v>
      </c>
      <c r="H211" s="315" t="s">
        <v>245</v>
      </c>
      <c r="I211" s="444"/>
      <c r="J211" s="131">
        <v>0</v>
      </c>
      <c r="K211" s="251"/>
      <c r="L211" s="241"/>
      <c r="M211" s="241"/>
      <c r="N211" s="241"/>
      <c r="O211" s="241"/>
      <c r="P211" s="22"/>
      <c r="Q211" s="22"/>
      <c r="R211" s="22"/>
    </row>
    <row r="212" spans="1:18" s="82" customFormat="1" ht="34.5" customHeight="1">
      <c r="A212" s="358" t="s">
        <v>2088</v>
      </c>
      <c r="B212" s="146"/>
      <c r="C212" s="449"/>
      <c r="D212" s="449"/>
      <c r="E212" s="449"/>
      <c r="F212" s="451"/>
      <c r="G212" s="451"/>
      <c r="H212" s="315" t="s">
        <v>246</v>
      </c>
      <c r="I212" s="444"/>
      <c r="J212" s="133">
        <v>0</v>
      </c>
      <c r="K212" s="254"/>
      <c r="L212" s="241"/>
      <c r="M212" s="241"/>
      <c r="N212" s="241"/>
      <c r="O212" s="241"/>
      <c r="P212" s="22"/>
      <c r="Q212" s="22"/>
      <c r="R212" s="22"/>
    </row>
    <row r="213" spans="1:18" s="82" customFormat="1" ht="34.5" customHeight="1">
      <c r="A213" s="358" t="s">
        <v>2089</v>
      </c>
      <c r="B213" s="146"/>
      <c r="C213" s="449"/>
      <c r="D213" s="449"/>
      <c r="E213" s="449"/>
      <c r="F213" s="451"/>
      <c r="G213" s="449" t="s">
        <v>238</v>
      </c>
      <c r="H213" s="315" t="s">
        <v>245</v>
      </c>
      <c r="I213" s="444"/>
      <c r="J213" s="131">
        <v>0</v>
      </c>
      <c r="K213" s="251"/>
      <c r="L213" s="241"/>
      <c r="M213" s="241"/>
      <c r="N213" s="241"/>
      <c r="O213" s="241"/>
      <c r="P213" s="22"/>
      <c r="Q213" s="22"/>
      <c r="R213" s="22"/>
    </row>
    <row r="214" spans="1:18" s="82" customFormat="1" ht="34.5" customHeight="1">
      <c r="A214" s="358" t="s">
        <v>2089</v>
      </c>
      <c r="B214" s="146"/>
      <c r="C214" s="449"/>
      <c r="D214" s="449"/>
      <c r="E214" s="449"/>
      <c r="F214" s="451"/>
      <c r="G214" s="451"/>
      <c r="H214" s="315" t="s">
        <v>246</v>
      </c>
      <c r="I214" s="445"/>
      <c r="J214" s="133">
        <v>0</v>
      </c>
      <c r="K214" s="254"/>
      <c r="L214" s="241"/>
      <c r="M214" s="241"/>
      <c r="N214" s="241"/>
      <c r="O214" s="241"/>
      <c r="P214" s="22"/>
      <c r="Q214" s="22"/>
      <c r="R214" s="22"/>
    </row>
    <row r="215" spans="1:18" s="1" customFormat="1">
      <c r="A215" s="277"/>
      <c r="B215" s="19"/>
      <c r="C215" s="19"/>
      <c r="D215" s="19"/>
      <c r="E215" s="19"/>
      <c r="F215" s="19"/>
      <c r="G215" s="19"/>
      <c r="H215" s="15"/>
      <c r="I215" s="15"/>
      <c r="J215" s="87"/>
      <c r="K215" s="89"/>
      <c r="L215" s="241"/>
      <c r="M215" s="241"/>
      <c r="N215" s="241"/>
      <c r="O215" s="241"/>
      <c r="P215" s="22"/>
      <c r="Q215" s="22"/>
      <c r="R215" s="22"/>
    </row>
    <row r="216" spans="1:18" s="82" customFormat="1">
      <c r="A216" s="277"/>
      <c r="B216" s="83"/>
      <c r="C216" s="60"/>
      <c r="D216" s="60"/>
      <c r="E216" s="60"/>
      <c r="F216" s="60"/>
      <c r="G216" s="60"/>
      <c r="H216" s="90"/>
      <c r="I216" s="90"/>
      <c r="J216" s="87"/>
      <c r="K216" s="89"/>
      <c r="L216" s="241"/>
      <c r="M216" s="241"/>
      <c r="N216" s="241"/>
      <c r="O216" s="241"/>
      <c r="P216" s="22"/>
      <c r="Q216" s="22"/>
      <c r="R216" s="22"/>
    </row>
    <row r="217" spans="1:18" s="1" customFormat="1">
      <c r="A217" s="277"/>
      <c r="B217" s="146"/>
      <c r="C217" s="151"/>
      <c r="D217" s="151"/>
      <c r="E217" s="4"/>
      <c r="F217" s="4"/>
      <c r="G217" s="4"/>
      <c r="H217" s="308"/>
      <c r="I217" s="308"/>
      <c r="J217" s="59"/>
      <c r="K217" s="101"/>
      <c r="L217" s="241"/>
      <c r="M217" s="241"/>
      <c r="N217" s="241"/>
      <c r="O217" s="241"/>
      <c r="P217" s="22"/>
      <c r="Q217" s="22"/>
      <c r="R217" s="22"/>
    </row>
    <row r="218" spans="1:18" s="1" customFormat="1">
      <c r="A218" s="277"/>
      <c r="B218" s="19" t="s">
        <v>251</v>
      </c>
      <c r="C218" s="19"/>
      <c r="D218" s="19"/>
      <c r="E218" s="19"/>
      <c r="F218" s="19"/>
      <c r="G218" s="19"/>
      <c r="H218" s="15"/>
      <c r="I218" s="15"/>
      <c r="J218" s="101"/>
      <c r="K218" s="101"/>
      <c r="L218" s="241"/>
      <c r="M218" s="241"/>
      <c r="N218" s="241"/>
      <c r="O218" s="241"/>
      <c r="P218" s="22"/>
      <c r="Q218" s="22"/>
      <c r="R218" s="22"/>
    </row>
    <row r="219" spans="1:18">
      <c r="A219" s="277"/>
      <c r="B219" s="19"/>
      <c r="C219" s="19"/>
      <c r="D219" s="19"/>
      <c r="E219" s="19"/>
      <c r="F219" s="19"/>
      <c r="G219" s="19"/>
      <c r="H219" s="15"/>
      <c r="I219" s="15"/>
      <c r="L219" s="241"/>
      <c r="M219" s="241"/>
      <c r="N219" s="241"/>
      <c r="O219" s="241"/>
      <c r="P219" s="22"/>
      <c r="Q219" s="22"/>
      <c r="R219" s="22"/>
    </row>
    <row r="220" spans="1:18">
      <c r="A220" s="277"/>
      <c r="B220" s="19"/>
      <c r="C220" s="4"/>
      <c r="D220" s="4"/>
      <c r="F220" s="4"/>
      <c r="G220" s="4"/>
      <c r="H220" s="308"/>
      <c r="I220" s="308"/>
      <c r="J220" s="74" t="s">
        <v>68</v>
      </c>
      <c r="K220" s="167"/>
      <c r="L220" s="241"/>
      <c r="M220" s="241"/>
      <c r="N220" s="241"/>
      <c r="O220" s="241"/>
      <c r="P220" s="22"/>
      <c r="Q220" s="22"/>
      <c r="R220" s="22"/>
    </row>
    <row r="221" spans="1:18">
      <c r="A221" s="277"/>
      <c r="B221" s="2"/>
      <c r="C221" s="60"/>
      <c r="D221" s="4"/>
      <c r="F221" s="4"/>
      <c r="G221" s="4"/>
      <c r="H221" s="308"/>
      <c r="I221" s="65" t="s">
        <v>927</v>
      </c>
      <c r="J221" s="66"/>
      <c r="K221" s="168"/>
      <c r="L221" s="241"/>
      <c r="M221" s="241"/>
      <c r="N221" s="241"/>
      <c r="O221" s="241"/>
      <c r="P221" s="22"/>
      <c r="Q221" s="22"/>
      <c r="R221" s="22"/>
    </row>
    <row r="222" spans="1:18" s="82" customFormat="1" ht="34.5" customHeight="1">
      <c r="A222" s="358" t="s">
        <v>2090</v>
      </c>
      <c r="B222" s="2"/>
      <c r="C222" s="407" t="s">
        <v>949</v>
      </c>
      <c r="D222" s="408"/>
      <c r="E222" s="521" t="s">
        <v>950</v>
      </c>
      <c r="F222" s="522"/>
      <c r="G222" s="449" t="s">
        <v>254</v>
      </c>
      <c r="H222" s="451"/>
      <c r="I222" s="443" t="s">
        <v>255</v>
      </c>
      <c r="J222" s="152">
        <v>0</v>
      </c>
      <c r="K222" s="237"/>
      <c r="L222" s="241"/>
      <c r="M222" s="241"/>
      <c r="N222" s="241"/>
      <c r="O222" s="241"/>
      <c r="P222" s="22"/>
      <c r="Q222" s="22"/>
      <c r="R222" s="22"/>
    </row>
    <row r="223" spans="1:18" s="82" customFormat="1" ht="34.5" customHeight="1">
      <c r="A223" s="358" t="s">
        <v>2091</v>
      </c>
      <c r="B223" s="146"/>
      <c r="C223" s="409"/>
      <c r="D223" s="410"/>
      <c r="E223" s="522"/>
      <c r="F223" s="522"/>
      <c r="G223" s="449" t="s">
        <v>256</v>
      </c>
      <c r="H223" s="451"/>
      <c r="I223" s="438"/>
      <c r="J223" s="152">
        <v>0</v>
      </c>
      <c r="K223" s="237"/>
      <c r="L223" s="241"/>
      <c r="M223" s="241"/>
      <c r="N223" s="241"/>
      <c r="O223" s="241"/>
      <c r="P223" s="22"/>
      <c r="Q223" s="22"/>
      <c r="R223" s="22"/>
    </row>
    <row r="224" spans="1:18" s="82" customFormat="1" ht="34.5" customHeight="1">
      <c r="A224" s="358" t="s">
        <v>2092</v>
      </c>
      <c r="B224" s="146"/>
      <c r="C224" s="409"/>
      <c r="D224" s="410"/>
      <c r="E224" s="522"/>
      <c r="F224" s="522"/>
      <c r="G224" s="449" t="s">
        <v>257</v>
      </c>
      <c r="H224" s="451"/>
      <c r="I224" s="438"/>
      <c r="J224" s="152">
        <v>0</v>
      </c>
      <c r="K224" s="237"/>
      <c r="L224" s="241"/>
      <c r="M224" s="241"/>
      <c r="N224" s="241"/>
      <c r="O224" s="241"/>
      <c r="P224" s="22"/>
      <c r="Q224" s="22"/>
      <c r="R224" s="22"/>
    </row>
    <row r="225" spans="1:18" s="82" customFormat="1" ht="34.5" customHeight="1">
      <c r="A225" s="358" t="s">
        <v>2093</v>
      </c>
      <c r="B225" s="146"/>
      <c r="C225" s="411"/>
      <c r="D225" s="412"/>
      <c r="E225" s="449" t="s">
        <v>238</v>
      </c>
      <c r="F225" s="451"/>
      <c r="G225" s="451"/>
      <c r="H225" s="451"/>
      <c r="I225" s="439"/>
      <c r="J225" s="152">
        <v>0</v>
      </c>
      <c r="K225" s="237"/>
      <c r="L225" s="59"/>
      <c r="M225" s="262"/>
      <c r="N225" s="241"/>
      <c r="O225" s="241"/>
      <c r="P225" s="22"/>
      <c r="Q225" s="22"/>
      <c r="R225" s="22"/>
    </row>
    <row r="226" spans="1:18" s="82" customFormat="1" ht="34.5" customHeight="1">
      <c r="A226" s="358" t="s">
        <v>2094</v>
      </c>
      <c r="B226" s="146"/>
      <c r="C226" s="407" t="s">
        <v>258</v>
      </c>
      <c r="D226" s="463"/>
      <c r="E226" s="449" t="s">
        <v>259</v>
      </c>
      <c r="F226" s="451"/>
      <c r="G226" s="451"/>
      <c r="H226" s="451"/>
      <c r="I226" s="443" t="s">
        <v>260</v>
      </c>
      <c r="J226" s="152">
        <v>0</v>
      </c>
      <c r="K226" s="237"/>
      <c r="L226" s="59"/>
      <c r="M226" s="263"/>
      <c r="N226" s="241"/>
      <c r="O226" s="241"/>
      <c r="P226" s="22"/>
      <c r="Q226" s="22"/>
      <c r="R226" s="22"/>
    </row>
    <row r="227" spans="1:18" s="82" customFormat="1" ht="34.5" customHeight="1">
      <c r="A227" s="358" t="s">
        <v>2095</v>
      </c>
      <c r="B227" s="146"/>
      <c r="C227" s="464"/>
      <c r="D227" s="465"/>
      <c r="E227" s="449" t="s">
        <v>261</v>
      </c>
      <c r="F227" s="451"/>
      <c r="G227" s="451"/>
      <c r="H227" s="451"/>
      <c r="I227" s="438"/>
      <c r="J227" s="152">
        <v>0</v>
      </c>
      <c r="K227" s="237"/>
      <c r="L227" s="241"/>
      <c r="M227" s="241"/>
      <c r="N227" s="241"/>
      <c r="O227" s="241"/>
      <c r="P227" s="22"/>
      <c r="Q227" s="22"/>
      <c r="R227" s="22"/>
    </row>
    <row r="228" spans="1:18" s="82" customFormat="1" ht="34.5" customHeight="1">
      <c r="A228" s="358" t="s">
        <v>2096</v>
      </c>
      <c r="B228" s="146"/>
      <c r="C228" s="466"/>
      <c r="D228" s="467"/>
      <c r="E228" s="449" t="s">
        <v>262</v>
      </c>
      <c r="F228" s="451"/>
      <c r="G228" s="451"/>
      <c r="H228" s="451"/>
      <c r="I228" s="439"/>
      <c r="J228" s="152">
        <v>0</v>
      </c>
      <c r="K228" s="237"/>
      <c r="L228" s="241"/>
      <c r="M228" s="241"/>
      <c r="N228" s="241"/>
      <c r="O228" s="241"/>
      <c r="P228" s="22"/>
      <c r="Q228" s="22"/>
      <c r="R228" s="22"/>
    </row>
    <row r="229" spans="1:18" s="82" customFormat="1" ht="44.65" customHeight="1">
      <c r="A229" s="358" t="s">
        <v>2097</v>
      </c>
      <c r="B229" s="146"/>
      <c r="C229" s="407" t="s">
        <v>238</v>
      </c>
      <c r="D229" s="463"/>
      <c r="E229" s="449" t="s">
        <v>263</v>
      </c>
      <c r="F229" s="451"/>
      <c r="G229" s="451"/>
      <c r="H229" s="451"/>
      <c r="I229" s="116" t="s">
        <v>264</v>
      </c>
      <c r="J229" s="152">
        <v>0</v>
      </c>
      <c r="K229" s="237"/>
      <c r="L229" s="59"/>
      <c r="M229" s="262"/>
      <c r="N229" s="241"/>
      <c r="O229" s="241"/>
      <c r="P229" s="22"/>
      <c r="Q229" s="22"/>
      <c r="R229" s="22"/>
    </row>
    <row r="230" spans="1:18" s="82" customFormat="1" ht="44.65" customHeight="1">
      <c r="A230" s="358" t="s">
        <v>2098</v>
      </c>
      <c r="B230" s="146"/>
      <c r="C230" s="464"/>
      <c r="D230" s="465"/>
      <c r="E230" s="449" t="s">
        <v>265</v>
      </c>
      <c r="F230" s="451"/>
      <c r="G230" s="451"/>
      <c r="H230" s="451"/>
      <c r="I230" s="437" t="s">
        <v>266</v>
      </c>
      <c r="J230" s="152">
        <v>0</v>
      </c>
      <c r="K230" s="237"/>
      <c r="L230" s="241"/>
      <c r="M230" s="241"/>
      <c r="N230" s="241"/>
      <c r="O230" s="241"/>
      <c r="P230" s="22"/>
      <c r="Q230" s="22"/>
      <c r="R230" s="22"/>
    </row>
    <row r="231" spans="1:18" s="82" customFormat="1" ht="44.65" customHeight="1">
      <c r="A231" s="358" t="s">
        <v>2099</v>
      </c>
      <c r="B231" s="146"/>
      <c r="C231" s="464"/>
      <c r="D231" s="465"/>
      <c r="E231" s="449" t="s">
        <v>267</v>
      </c>
      <c r="F231" s="451"/>
      <c r="G231" s="451"/>
      <c r="H231" s="451"/>
      <c r="I231" s="468"/>
      <c r="J231" s="152">
        <v>0</v>
      </c>
      <c r="K231" s="237"/>
      <c r="L231" s="241"/>
      <c r="M231" s="241"/>
      <c r="N231" s="241"/>
      <c r="O231" s="241"/>
      <c r="P231" s="22"/>
      <c r="Q231" s="22"/>
      <c r="R231" s="22"/>
    </row>
    <row r="232" spans="1:18" s="82" customFormat="1" ht="44.65" customHeight="1">
      <c r="A232" s="358" t="s">
        <v>2100</v>
      </c>
      <c r="B232" s="146"/>
      <c r="C232" s="464"/>
      <c r="D232" s="465"/>
      <c r="E232" s="449" t="s">
        <v>968</v>
      </c>
      <c r="F232" s="451"/>
      <c r="G232" s="451"/>
      <c r="H232" s="451"/>
      <c r="I232" s="116" t="s">
        <v>969</v>
      </c>
      <c r="J232" s="152">
        <v>0</v>
      </c>
      <c r="K232" s="237"/>
      <c r="L232" s="241"/>
      <c r="M232" s="241"/>
      <c r="N232" s="241"/>
      <c r="O232" s="241"/>
      <c r="P232" s="22"/>
      <c r="Q232" s="22"/>
      <c r="R232" s="22"/>
    </row>
    <row r="233" spans="1:18" s="82" customFormat="1" ht="44.65" customHeight="1">
      <c r="A233" s="358" t="s">
        <v>2101</v>
      </c>
      <c r="B233" s="146"/>
      <c r="C233" s="464"/>
      <c r="D233" s="465"/>
      <c r="E233" s="449" t="s">
        <v>971</v>
      </c>
      <c r="F233" s="451"/>
      <c r="G233" s="451"/>
      <c r="H233" s="451"/>
      <c r="I233" s="116" t="s">
        <v>972</v>
      </c>
      <c r="J233" s="152">
        <v>0</v>
      </c>
      <c r="K233" s="237"/>
      <c r="L233" s="241"/>
      <c r="M233" s="241"/>
      <c r="N233" s="241"/>
      <c r="O233" s="241"/>
      <c r="P233" s="22"/>
      <c r="Q233" s="22"/>
      <c r="R233" s="22"/>
    </row>
    <row r="234" spans="1:18" s="82" customFormat="1" ht="44.65" customHeight="1">
      <c r="A234" s="358" t="s">
        <v>2103</v>
      </c>
      <c r="B234" s="146"/>
      <c r="C234" s="464"/>
      <c r="D234" s="465"/>
      <c r="E234" s="449" t="s">
        <v>2321</v>
      </c>
      <c r="F234" s="451"/>
      <c r="G234" s="451"/>
      <c r="H234" s="451"/>
      <c r="I234" s="116" t="s">
        <v>975</v>
      </c>
      <c r="J234" s="152">
        <v>0</v>
      </c>
      <c r="K234" s="237"/>
      <c r="L234" s="241"/>
      <c r="M234" s="241"/>
      <c r="N234" s="241"/>
      <c r="O234" s="241"/>
      <c r="P234" s="22"/>
      <c r="Q234" s="22"/>
      <c r="R234" s="22"/>
    </row>
    <row r="235" spans="1:18" s="82" customFormat="1" ht="44.65" customHeight="1">
      <c r="A235" s="358" t="s">
        <v>2105</v>
      </c>
      <c r="B235" s="146"/>
      <c r="C235" s="464"/>
      <c r="D235" s="465"/>
      <c r="E235" s="449" t="s">
        <v>600</v>
      </c>
      <c r="F235" s="451"/>
      <c r="G235" s="451"/>
      <c r="H235" s="451"/>
      <c r="I235" s="116" t="s">
        <v>978</v>
      </c>
      <c r="J235" s="152">
        <v>0</v>
      </c>
      <c r="K235" s="237"/>
      <c r="L235" s="241"/>
      <c r="M235" s="241"/>
      <c r="N235" s="241"/>
      <c r="O235" s="241"/>
      <c r="P235" s="22"/>
      <c r="Q235" s="22"/>
      <c r="R235" s="22"/>
    </row>
    <row r="236" spans="1:18" s="82" customFormat="1" ht="44.65" customHeight="1">
      <c r="A236" s="358" t="s">
        <v>2107</v>
      </c>
      <c r="B236" s="146"/>
      <c r="C236" s="464"/>
      <c r="D236" s="465"/>
      <c r="E236" s="449" t="s">
        <v>274</v>
      </c>
      <c r="F236" s="451"/>
      <c r="G236" s="451"/>
      <c r="H236" s="451"/>
      <c r="I236" s="116" t="s">
        <v>980</v>
      </c>
      <c r="J236" s="152">
        <v>0</v>
      </c>
      <c r="K236" s="237"/>
      <c r="L236" s="241"/>
      <c r="M236" s="241"/>
      <c r="N236" s="241"/>
      <c r="O236" s="241"/>
      <c r="P236" s="22"/>
      <c r="Q236" s="22"/>
      <c r="R236" s="22"/>
    </row>
    <row r="237" spans="1:18" s="82" customFormat="1" ht="44.65" customHeight="1">
      <c r="A237" s="358" t="s">
        <v>2109</v>
      </c>
      <c r="B237" s="146"/>
      <c r="C237" s="464"/>
      <c r="D237" s="465"/>
      <c r="E237" s="449" t="s">
        <v>275</v>
      </c>
      <c r="F237" s="451"/>
      <c r="G237" s="451"/>
      <c r="H237" s="451"/>
      <c r="I237" s="116" t="s">
        <v>982</v>
      </c>
      <c r="J237" s="152">
        <v>0</v>
      </c>
      <c r="K237" s="237"/>
      <c r="L237" s="241"/>
      <c r="M237" s="241"/>
      <c r="N237" s="241"/>
      <c r="O237" s="241"/>
      <c r="P237" s="22"/>
      <c r="Q237" s="22"/>
      <c r="R237" s="22"/>
    </row>
    <row r="238" spans="1:18" s="82" customFormat="1" ht="44.65" customHeight="1">
      <c r="A238" s="358" t="s">
        <v>2110</v>
      </c>
      <c r="B238" s="146"/>
      <c r="C238" s="466"/>
      <c r="D238" s="467"/>
      <c r="E238" s="449" t="s">
        <v>601</v>
      </c>
      <c r="F238" s="451"/>
      <c r="G238" s="451"/>
      <c r="H238" s="451"/>
      <c r="I238" s="116" t="s">
        <v>534</v>
      </c>
      <c r="J238" s="152">
        <v>0</v>
      </c>
      <c r="K238" s="237"/>
      <c r="L238" s="241"/>
      <c r="M238" s="241"/>
      <c r="N238" s="241"/>
      <c r="O238" s="241"/>
      <c r="P238" s="22"/>
      <c r="Q238" s="22"/>
      <c r="R238" s="22"/>
    </row>
    <row r="239" spans="1:18" s="1" customFormat="1">
      <c r="A239" s="277"/>
      <c r="B239" s="19"/>
      <c r="C239" s="19"/>
      <c r="D239" s="19"/>
      <c r="E239" s="19"/>
      <c r="F239" s="19"/>
      <c r="G239" s="19"/>
      <c r="H239" s="15"/>
      <c r="I239" s="15"/>
      <c r="J239" s="87"/>
      <c r="K239" s="89"/>
      <c r="L239" s="241"/>
      <c r="M239" s="241"/>
      <c r="N239" s="241"/>
      <c r="O239" s="241"/>
      <c r="P239" s="22"/>
      <c r="Q239" s="22"/>
      <c r="R239" s="22"/>
    </row>
    <row r="240" spans="1:18" s="82" customFormat="1">
      <c r="A240" s="277"/>
      <c r="B240" s="83"/>
      <c r="C240" s="60"/>
      <c r="D240" s="60"/>
      <c r="E240" s="60"/>
      <c r="F240" s="60"/>
      <c r="G240" s="60"/>
      <c r="H240" s="90"/>
      <c r="I240" s="90"/>
      <c r="J240" s="87"/>
      <c r="K240" s="89"/>
      <c r="L240" s="89"/>
      <c r="M240" s="89"/>
      <c r="N240" s="89"/>
      <c r="O240" s="89"/>
      <c r="P240" s="22"/>
      <c r="Q240" s="22"/>
      <c r="R240" s="22"/>
    </row>
    <row r="241" spans="1:51" s="82" customFormat="1">
      <c r="A241" s="277"/>
      <c r="B241" s="83"/>
      <c r="C241" s="60"/>
      <c r="D241" s="60"/>
      <c r="E241" s="60"/>
      <c r="F241" s="60"/>
      <c r="G241" s="60"/>
      <c r="H241" s="90"/>
      <c r="I241" s="90"/>
      <c r="J241" s="87"/>
      <c r="K241" s="89"/>
      <c r="L241" s="89"/>
      <c r="M241" s="89"/>
      <c r="N241" s="89"/>
      <c r="O241" s="89"/>
      <c r="P241" s="22"/>
      <c r="Q241" s="22"/>
      <c r="R241" s="22"/>
    </row>
    <row r="242" spans="1:51" s="1" customFormat="1">
      <c r="A242" s="277"/>
      <c r="B242" s="264" t="s">
        <v>602</v>
      </c>
      <c r="C242" s="19"/>
      <c r="D242" s="19"/>
      <c r="E242" s="19"/>
      <c r="F242" s="19"/>
      <c r="G242" s="19"/>
      <c r="H242" s="15"/>
      <c r="I242" s="15"/>
      <c r="J242" s="101"/>
      <c r="K242" s="101"/>
      <c r="L242" s="240"/>
      <c r="M242" s="240"/>
      <c r="N242" s="240"/>
      <c r="O242" s="240"/>
      <c r="P242" s="22"/>
      <c r="Q242" s="22"/>
      <c r="R242" s="22"/>
    </row>
    <row r="243" spans="1:51">
      <c r="A243" s="277"/>
      <c r="B243" s="19"/>
      <c r="C243" s="19"/>
      <c r="D243" s="19"/>
      <c r="E243" s="19"/>
      <c r="F243" s="19"/>
      <c r="G243" s="19"/>
      <c r="H243" s="15"/>
      <c r="I243" s="15"/>
      <c r="L243" s="241"/>
      <c r="M243" s="241"/>
      <c r="N243" s="241"/>
      <c r="O243" s="241"/>
      <c r="P243" s="22"/>
      <c r="Q243" s="22"/>
      <c r="R243" s="22"/>
    </row>
    <row r="244" spans="1:51">
      <c r="A244" s="277"/>
      <c r="B244" s="19"/>
      <c r="C244" s="4"/>
      <c r="D244" s="4"/>
      <c r="F244" s="4"/>
      <c r="G244" s="4"/>
      <c r="H244" s="308"/>
      <c r="I244" s="308"/>
      <c r="J244" s="74" t="s">
        <v>68</v>
      </c>
      <c r="K244" s="167"/>
      <c r="L244" s="130"/>
      <c r="M244" s="130"/>
      <c r="N244" s="265"/>
      <c r="O244" s="265"/>
      <c r="P244" s="22"/>
      <c r="Q244" s="22"/>
      <c r="R244" s="22"/>
    </row>
    <row r="245" spans="1:51" s="112" customFormat="1">
      <c r="A245" s="277"/>
      <c r="B245" s="2"/>
      <c r="C245" s="4"/>
      <c r="D245" s="4"/>
      <c r="E245" s="4"/>
      <c r="F245" s="4"/>
      <c r="G245" s="4"/>
      <c r="H245" s="308"/>
      <c r="I245" s="65" t="s">
        <v>927</v>
      </c>
      <c r="J245" s="66"/>
      <c r="K245" s="168"/>
      <c r="L245" s="130"/>
      <c r="M245" s="130"/>
      <c r="N245" s="265"/>
      <c r="O245" s="265"/>
      <c r="P245" s="22"/>
      <c r="Q245" s="22"/>
      <c r="R245" s="22"/>
    </row>
    <row r="246" spans="1:51" s="112" customFormat="1" ht="34.5" customHeight="1">
      <c r="A246" s="358" t="s">
        <v>2112</v>
      </c>
      <c r="B246" s="47"/>
      <c r="C246" s="449" t="s">
        <v>603</v>
      </c>
      <c r="D246" s="449"/>
      <c r="E246" s="449"/>
      <c r="F246" s="449"/>
      <c r="G246" s="449"/>
      <c r="H246" s="449"/>
      <c r="I246" s="437" t="s">
        <v>604</v>
      </c>
      <c r="J246" s="266" t="s">
        <v>707</v>
      </c>
      <c r="K246" s="237"/>
      <c r="L246" s="130"/>
      <c r="M246" s="130"/>
      <c r="N246" s="265"/>
      <c r="O246" s="265"/>
      <c r="P246" s="22"/>
      <c r="Q246" s="22"/>
      <c r="R246" s="22"/>
    </row>
    <row r="247" spans="1:51" s="112" customFormat="1" ht="34.5" customHeight="1">
      <c r="A247" s="358" t="s">
        <v>2112</v>
      </c>
      <c r="B247" s="47"/>
      <c r="C247" s="449" t="s">
        <v>605</v>
      </c>
      <c r="D247" s="451"/>
      <c r="E247" s="451"/>
      <c r="F247" s="451"/>
      <c r="G247" s="451"/>
      <c r="H247" s="451"/>
      <c r="I247" s="438"/>
      <c r="J247" s="266" t="s">
        <v>16</v>
      </c>
      <c r="K247" s="237"/>
      <c r="L247" s="130"/>
      <c r="M247" s="130"/>
      <c r="N247" s="265"/>
      <c r="O247" s="265"/>
      <c r="P247" s="22"/>
      <c r="Q247" s="22"/>
      <c r="R247" s="22"/>
    </row>
    <row r="248" spans="1:51" s="112" customFormat="1" ht="34.5" customHeight="1">
      <c r="A248" s="358" t="s">
        <v>2112</v>
      </c>
      <c r="B248" s="47"/>
      <c r="C248" s="449" t="s">
        <v>606</v>
      </c>
      <c r="D248" s="451"/>
      <c r="E248" s="451"/>
      <c r="F248" s="451"/>
      <c r="G248" s="451"/>
      <c r="H248" s="451"/>
      <c r="I248" s="438"/>
      <c r="J248" s="266" t="s">
        <v>707</v>
      </c>
      <c r="K248" s="237"/>
      <c r="L248" s="130"/>
      <c r="M248" s="130"/>
      <c r="N248" s="265"/>
      <c r="O248" s="265"/>
      <c r="P248" s="22"/>
      <c r="Q248" s="22"/>
      <c r="R248" s="22"/>
    </row>
    <row r="249" spans="1:51" s="112" customFormat="1" ht="34.5" customHeight="1">
      <c r="A249" s="358" t="s">
        <v>2112</v>
      </c>
      <c r="B249" s="47"/>
      <c r="C249" s="449" t="s">
        <v>607</v>
      </c>
      <c r="D249" s="451"/>
      <c r="E249" s="451"/>
      <c r="F249" s="451"/>
      <c r="G249" s="451"/>
      <c r="H249" s="451"/>
      <c r="I249" s="438"/>
      <c r="J249" s="266" t="s">
        <v>16</v>
      </c>
      <c r="K249" s="237"/>
      <c r="L249" s="130"/>
      <c r="M249" s="130"/>
      <c r="N249" s="265"/>
      <c r="O249" s="265"/>
      <c r="P249" s="22"/>
      <c r="Q249" s="22"/>
      <c r="R249" s="22"/>
    </row>
    <row r="250" spans="1:51" s="112" customFormat="1" ht="34.5" customHeight="1">
      <c r="A250" s="358" t="s">
        <v>2112</v>
      </c>
      <c r="B250" s="47"/>
      <c r="C250" s="449" t="s">
        <v>608</v>
      </c>
      <c r="D250" s="451"/>
      <c r="E250" s="451"/>
      <c r="F250" s="451"/>
      <c r="G250" s="451"/>
      <c r="H250" s="451"/>
      <c r="I250" s="438"/>
      <c r="J250" s="266" t="s">
        <v>707</v>
      </c>
      <c r="K250" s="237"/>
      <c r="L250" s="130"/>
      <c r="M250" s="130"/>
      <c r="N250" s="265"/>
      <c r="O250" s="265"/>
      <c r="P250" s="22"/>
      <c r="Q250" s="22"/>
      <c r="R250" s="22"/>
    </row>
    <row r="251" spans="1:51" s="112" customFormat="1" ht="34.5" customHeight="1">
      <c r="A251" s="358" t="s">
        <v>2112</v>
      </c>
      <c r="B251" s="47"/>
      <c r="C251" s="449" t="s">
        <v>2114</v>
      </c>
      <c r="D251" s="450"/>
      <c r="E251" s="450"/>
      <c r="F251" s="450"/>
      <c r="G251" s="450"/>
      <c r="H251" s="450"/>
      <c r="I251" s="438"/>
      <c r="J251" s="266" t="s">
        <v>16</v>
      </c>
      <c r="K251" s="237"/>
      <c r="L251" s="130"/>
      <c r="M251" s="130"/>
      <c r="N251" s="265"/>
      <c r="O251" s="265"/>
      <c r="P251" s="22"/>
      <c r="Q251" s="22"/>
      <c r="R251" s="22"/>
    </row>
    <row r="252" spans="1:51" s="112" customFormat="1" ht="34.5" customHeight="1">
      <c r="A252" s="358" t="s">
        <v>2112</v>
      </c>
      <c r="B252" s="47"/>
      <c r="C252" s="449" t="s">
        <v>609</v>
      </c>
      <c r="D252" s="450"/>
      <c r="E252" s="450"/>
      <c r="F252" s="450"/>
      <c r="G252" s="450"/>
      <c r="H252" s="450"/>
      <c r="I252" s="439"/>
      <c r="J252" s="266" t="s">
        <v>16</v>
      </c>
      <c r="K252" s="237"/>
      <c r="L252" s="130"/>
      <c r="M252" s="130"/>
      <c r="N252" s="265"/>
      <c r="O252" s="265"/>
      <c r="P252" s="22"/>
      <c r="Q252" s="22"/>
      <c r="R252" s="22"/>
    </row>
    <row r="253" spans="1:51" s="1" customFormat="1">
      <c r="A253" s="277"/>
      <c r="B253" s="19"/>
      <c r="C253" s="19"/>
      <c r="D253" s="19"/>
      <c r="E253" s="19"/>
      <c r="F253" s="19"/>
      <c r="G253" s="19"/>
      <c r="H253" s="15"/>
      <c r="I253" s="15"/>
      <c r="J253" s="87"/>
      <c r="K253" s="89"/>
      <c r="L253" s="240"/>
      <c r="M253" s="240"/>
      <c r="N253" s="240"/>
      <c r="O253" s="240"/>
      <c r="P253" s="22"/>
      <c r="Q253" s="22"/>
      <c r="R253" s="22"/>
    </row>
    <row r="254" spans="1:51" s="82" customFormat="1">
      <c r="A254" s="277"/>
      <c r="B254" s="83"/>
      <c r="C254" s="60"/>
      <c r="D254" s="60"/>
      <c r="E254" s="60"/>
      <c r="F254" s="60"/>
      <c r="G254" s="60"/>
      <c r="H254" s="90"/>
      <c r="I254" s="90"/>
      <c r="J254" s="87"/>
      <c r="K254" s="89"/>
      <c r="L254" s="89"/>
      <c r="M254" s="89"/>
      <c r="N254" s="89"/>
      <c r="O254" s="89"/>
      <c r="P254" s="22"/>
      <c r="Q254" s="22"/>
      <c r="R254" s="22"/>
    </row>
    <row r="255" spans="1:51" s="82" customFormat="1">
      <c r="A255" s="277"/>
      <c r="B255" s="113"/>
      <c r="C255" s="113"/>
      <c r="D255" s="60"/>
      <c r="E255" s="60"/>
      <c r="F255" s="60"/>
      <c r="G255" s="60"/>
      <c r="H255" s="90"/>
      <c r="I255" s="153"/>
      <c r="J255" s="87"/>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89"/>
      <c r="AY255" s="89"/>
    </row>
    <row r="256" spans="1:51" s="1" customFormat="1">
      <c r="A256" s="277"/>
      <c r="B256" s="113"/>
      <c r="C256" s="4"/>
      <c r="D256" s="4"/>
      <c r="E256" s="4"/>
      <c r="F256" s="4"/>
      <c r="G256" s="4"/>
      <c r="H256" s="308"/>
      <c r="I256" s="308"/>
      <c r="J256" s="59"/>
      <c r="K256" s="101"/>
      <c r="L256" s="241"/>
      <c r="M256" s="241"/>
      <c r="N256" s="241"/>
      <c r="O256" s="241"/>
      <c r="P256" s="241"/>
      <c r="Q256" s="241"/>
      <c r="R256" s="241"/>
      <c r="S256" s="241"/>
      <c r="T256" s="241"/>
      <c r="U256" s="241"/>
      <c r="V256" s="241"/>
      <c r="W256" s="241"/>
      <c r="X256" s="241"/>
      <c r="Y256" s="241"/>
      <c r="Z256" s="241"/>
      <c r="AA256" s="241"/>
      <c r="AB256" s="241"/>
      <c r="AC256" s="241"/>
      <c r="AD256" s="241"/>
      <c r="AE256" s="241"/>
      <c r="AF256" s="241"/>
      <c r="AG256" s="241"/>
      <c r="AH256" s="241"/>
      <c r="AI256" s="241"/>
      <c r="AJ256" s="241"/>
      <c r="AK256" s="241"/>
      <c r="AL256" s="241"/>
      <c r="AM256" s="241"/>
      <c r="AN256" s="241"/>
      <c r="AO256" s="241"/>
      <c r="AP256" s="241"/>
      <c r="AQ256" s="241"/>
      <c r="AR256" s="241"/>
      <c r="AS256" s="241"/>
      <c r="AT256" s="241"/>
      <c r="AU256" s="241"/>
      <c r="AV256" s="241"/>
      <c r="AW256" s="241"/>
      <c r="AX256" s="241"/>
      <c r="AY256" s="241"/>
    </row>
    <row r="257" spans="1:72" s="82" customFormat="1">
      <c r="A257" s="277"/>
      <c r="B257" s="342" t="s">
        <v>2322</v>
      </c>
      <c r="C257" s="343"/>
      <c r="D257" s="4"/>
      <c r="E257" s="4"/>
      <c r="F257" s="4"/>
      <c r="G257" s="4"/>
      <c r="H257" s="308"/>
      <c r="I257" s="308"/>
      <c r="J257" s="59"/>
      <c r="K257" s="61"/>
      <c r="L257" s="241"/>
      <c r="M257" s="241"/>
      <c r="N257" s="241"/>
      <c r="O257" s="241"/>
      <c r="P257" s="89"/>
      <c r="Q257" s="89"/>
      <c r="R257" s="89"/>
      <c r="S257" s="89"/>
      <c r="T257" s="89"/>
      <c r="U257" s="89"/>
      <c r="V257" s="89"/>
      <c r="W257" s="89"/>
      <c r="X257" s="89"/>
      <c r="Y257" s="89"/>
      <c r="Z257" s="89"/>
      <c r="AA257" s="89"/>
      <c r="AB257" s="89"/>
      <c r="AC257" s="89"/>
      <c r="AD257" s="89"/>
      <c r="AE257" s="89"/>
      <c r="AF257" s="89"/>
      <c r="AG257" s="89"/>
      <c r="AH257" s="89"/>
      <c r="AI257" s="89"/>
      <c r="AJ257" s="89"/>
      <c r="AK257" s="89"/>
      <c r="AL257" s="89"/>
      <c r="AM257" s="89"/>
      <c r="AN257" s="89"/>
      <c r="AO257" s="89"/>
      <c r="AP257" s="89"/>
      <c r="AQ257" s="89"/>
      <c r="AR257" s="89"/>
      <c r="AS257" s="89"/>
      <c r="AT257" s="89"/>
      <c r="AU257" s="89"/>
      <c r="AV257" s="89"/>
      <c r="AW257" s="89"/>
      <c r="AX257" s="89"/>
      <c r="AY257" s="89"/>
    </row>
    <row r="258" spans="1:72">
      <c r="A258" s="277"/>
      <c r="B258" s="19"/>
      <c r="C258" s="19"/>
      <c r="D258" s="19"/>
      <c r="E258" s="19"/>
      <c r="F258" s="19"/>
      <c r="G258" s="19"/>
      <c r="H258" s="15"/>
      <c r="I258" s="15"/>
      <c r="L258" s="235"/>
      <c r="M258" s="235"/>
      <c r="N258" s="235"/>
      <c r="O258" s="235"/>
      <c r="P258" s="235"/>
      <c r="Q258" s="235"/>
      <c r="R258" s="235"/>
      <c r="S258" s="235"/>
      <c r="T258" s="235"/>
      <c r="U258" s="235"/>
      <c r="V258" s="235"/>
      <c r="W258" s="235"/>
      <c r="X258" s="235"/>
      <c r="Y258" s="235"/>
      <c r="Z258" s="235"/>
      <c r="AA258" s="235"/>
      <c r="AB258" s="235"/>
      <c r="AC258" s="235"/>
      <c r="AD258" s="235"/>
      <c r="AE258" s="235"/>
      <c r="AF258" s="235"/>
      <c r="AG258" s="235"/>
      <c r="AH258" s="235"/>
      <c r="AI258" s="235"/>
      <c r="AJ258" s="235"/>
      <c r="AK258" s="235"/>
      <c r="AL258" s="235"/>
      <c r="AM258" s="235"/>
      <c r="AN258" s="235"/>
      <c r="AO258" s="235"/>
      <c r="AP258" s="235"/>
      <c r="AQ258" s="235"/>
      <c r="AR258" s="235"/>
      <c r="AS258" s="235"/>
      <c r="AT258" s="235"/>
      <c r="AU258" s="235"/>
      <c r="AV258" s="235"/>
      <c r="AW258" s="235"/>
      <c r="AX258" s="235"/>
      <c r="AY258" s="235"/>
    </row>
    <row r="259" spans="1:72" s="112" customFormat="1">
      <c r="A259" s="277"/>
      <c r="B259" s="19"/>
      <c r="C259" s="4"/>
      <c r="D259" s="4"/>
      <c r="E259" s="4"/>
      <c r="F259" s="4"/>
      <c r="G259" s="4"/>
      <c r="H259" s="308"/>
      <c r="I259" s="308"/>
      <c r="J259" s="74" t="s">
        <v>68</v>
      </c>
      <c r="K259" s="167"/>
      <c r="L259" s="9"/>
    </row>
    <row r="260" spans="1:72" s="112" customFormat="1">
      <c r="A260" s="277"/>
      <c r="B260" s="2"/>
      <c r="C260" s="4"/>
      <c r="D260" s="4"/>
      <c r="E260" s="4"/>
      <c r="F260" s="4"/>
      <c r="G260" s="4"/>
      <c r="H260" s="308"/>
      <c r="I260" s="65" t="s">
        <v>2323</v>
      </c>
      <c r="J260" s="154"/>
      <c r="K260" s="168"/>
      <c r="L260" s="9"/>
    </row>
    <row r="261" spans="1:72" s="112" customFormat="1" ht="17.25" customHeight="1">
      <c r="A261" s="277"/>
      <c r="B261" s="108"/>
      <c r="C261" s="407" t="s">
        <v>610</v>
      </c>
      <c r="D261" s="426"/>
      <c r="E261" s="426"/>
      <c r="F261" s="426"/>
      <c r="G261" s="426"/>
      <c r="H261" s="408"/>
      <c r="I261" s="523" t="s">
        <v>2115</v>
      </c>
      <c r="J261" s="364"/>
      <c r="K261" s="267"/>
      <c r="L261" s="9"/>
    </row>
    <row r="262" spans="1:72" s="112" customFormat="1" ht="17.25" customHeight="1">
      <c r="A262" s="277"/>
      <c r="B262" s="156"/>
      <c r="C262" s="409"/>
      <c r="D262" s="440"/>
      <c r="E262" s="440"/>
      <c r="F262" s="440"/>
      <c r="G262" s="440"/>
      <c r="H262" s="410"/>
      <c r="I262" s="523"/>
      <c r="J262" s="268"/>
      <c r="K262" s="269"/>
      <c r="L262" s="9"/>
    </row>
    <row r="263" spans="1:72" s="112" customFormat="1" ht="17.25" customHeight="1">
      <c r="A263" s="358" t="s">
        <v>2116</v>
      </c>
      <c r="B263" s="156"/>
      <c r="C263" s="409"/>
      <c r="D263" s="440"/>
      <c r="E263" s="440"/>
      <c r="F263" s="440"/>
      <c r="G263" s="440"/>
      <c r="H263" s="410"/>
      <c r="I263" s="523"/>
      <c r="J263" s="270" t="s">
        <v>16</v>
      </c>
      <c r="K263" s="269"/>
      <c r="L263" s="9"/>
    </row>
    <row r="264" spans="1:72" s="112" customFormat="1" ht="17.25" customHeight="1">
      <c r="A264" s="277"/>
      <c r="B264" s="156"/>
      <c r="C264" s="409"/>
      <c r="D264" s="440"/>
      <c r="E264" s="440"/>
      <c r="F264" s="440"/>
      <c r="G264" s="440"/>
      <c r="H264" s="410"/>
      <c r="I264" s="523"/>
      <c r="J264" s="365"/>
      <c r="K264" s="269"/>
      <c r="L264" s="9"/>
    </row>
    <row r="265" spans="1:72" s="112" customFormat="1" ht="17.25" customHeight="1">
      <c r="A265" s="277"/>
      <c r="B265" s="156"/>
      <c r="C265" s="411"/>
      <c r="D265" s="441"/>
      <c r="E265" s="441"/>
      <c r="F265" s="441"/>
      <c r="G265" s="441"/>
      <c r="H265" s="412"/>
      <c r="I265" s="523"/>
      <c r="J265" s="271"/>
      <c r="K265" s="272"/>
      <c r="L265" s="9"/>
    </row>
    <row r="266" spans="1:72" s="1" customFormat="1">
      <c r="A266" s="277"/>
      <c r="B266" s="19"/>
      <c r="C266" s="19"/>
      <c r="D266" s="19"/>
      <c r="E266" s="19"/>
      <c r="F266" s="19"/>
      <c r="G266" s="19"/>
      <c r="H266" s="15"/>
      <c r="I266" s="15"/>
      <c r="J266" s="87"/>
      <c r="K266" s="89"/>
      <c r="L266" s="240"/>
      <c r="M266" s="240"/>
      <c r="N266" s="240"/>
      <c r="O266" s="240"/>
      <c r="P266" s="240"/>
      <c r="Q266" s="240"/>
      <c r="R266" s="240"/>
      <c r="S266" s="240"/>
      <c r="T266" s="240"/>
      <c r="U266" s="240"/>
      <c r="V266" s="240"/>
      <c r="W266" s="240"/>
      <c r="X266" s="240"/>
      <c r="Y266" s="240"/>
      <c r="Z266" s="240"/>
      <c r="AA266" s="240"/>
      <c r="AB266" s="240"/>
      <c r="AC266" s="240"/>
      <c r="AD266" s="240"/>
      <c r="AE266" s="240"/>
      <c r="AF266" s="240"/>
      <c r="AG266" s="240"/>
      <c r="AH266" s="240"/>
      <c r="AI266" s="240"/>
      <c r="AJ266" s="240"/>
      <c r="AK266" s="240"/>
      <c r="AL266" s="240"/>
      <c r="AM266" s="240"/>
      <c r="AN266" s="240"/>
      <c r="AO266" s="240"/>
      <c r="AP266" s="240"/>
      <c r="AQ266" s="240"/>
      <c r="AR266" s="240"/>
      <c r="AS266" s="240"/>
      <c r="AT266" s="240"/>
      <c r="AU266" s="240"/>
      <c r="AV266" s="240"/>
      <c r="AW266" s="240"/>
      <c r="AX266" s="240"/>
      <c r="AY266" s="240"/>
    </row>
    <row r="267" spans="1:72" s="82" customFormat="1">
      <c r="A267" s="277"/>
      <c r="B267" s="83"/>
      <c r="C267" s="60"/>
      <c r="D267" s="60"/>
      <c r="E267" s="60"/>
      <c r="F267" s="60"/>
      <c r="G267" s="60"/>
      <c r="H267" s="90"/>
      <c r="I267" s="38"/>
      <c r="J267" s="87"/>
      <c r="K267" s="89"/>
      <c r="L267" s="89"/>
      <c r="M267" s="89"/>
      <c r="N267" s="89"/>
      <c r="O267" s="89"/>
      <c r="P267" s="89"/>
      <c r="Q267" s="89"/>
      <c r="R267" s="89"/>
      <c r="S267" s="89"/>
      <c r="T267" s="89"/>
      <c r="U267" s="89"/>
      <c r="V267" s="89"/>
      <c r="W267" s="89"/>
      <c r="X267" s="89"/>
      <c r="Y267" s="89"/>
      <c r="Z267" s="89"/>
      <c r="AA267" s="89"/>
      <c r="AB267" s="89"/>
      <c r="AC267" s="89"/>
      <c r="AD267" s="89"/>
      <c r="AE267" s="89"/>
      <c r="AF267" s="89"/>
      <c r="AG267" s="89"/>
      <c r="AH267" s="89"/>
      <c r="AI267" s="89"/>
      <c r="AJ267" s="89"/>
      <c r="AK267" s="89"/>
      <c r="AL267" s="89"/>
      <c r="AM267" s="89"/>
      <c r="AN267" s="89"/>
      <c r="AO267" s="89"/>
      <c r="AP267" s="89"/>
      <c r="AQ267" s="89"/>
      <c r="AR267" s="89"/>
      <c r="AS267" s="89"/>
      <c r="AT267" s="89"/>
      <c r="AU267" s="89"/>
      <c r="AV267" s="89"/>
      <c r="AW267" s="89"/>
      <c r="AX267" s="89"/>
      <c r="AY267" s="89"/>
    </row>
    <row r="268" spans="1:72" s="82" customFormat="1">
      <c r="A268" s="277"/>
      <c r="B268" s="113"/>
      <c r="C268" s="113"/>
      <c r="D268" s="60"/>
      <c r="E268" s="60"/>
      <c r="F268" s="60"/>
      <c r="G268" s="60"/>
      <c r="H268" s="90"/>
      <c r="I268" s="153" t="s">
        <v>279</v>
      </c>
      <c r="J268" s="87"/>
      <c r="K268" s="89"/>
      <c r="L268" s="89"/>
      <c r="M268" s="89"/>
      <c r="N268" s="89"/>
      <c r="O268" s="89"/>
      <c r="P268" s="89"/>
      <c r="Q268" s="89"/>
      <c r="R268" s="89"/>
      <c r="S268" s="89"/>
      <c r="T268" s="89"/>
      <c r="U268" s="89"/>
      <c r="V268" s="89"/>
      <c r="W268" s="89"/>
      <c r="X268" s="89"/>
      <c r="Y268" s="89"/>
      <c r="Z268" s="89"/>
      <c r="AA268" s="89"/>
      <c r="AB268" s="89"/>
      <c r="AC268" s="89"/>
      <c r="AD268" s="89"/>
      <c r="AE268" s="89"/>
      <c r="AF268" s="89"/>
      <c r="AG268" s="89"/>
      <c r="AH268" s="89"/>
      <c r="AI268" s="89"/>
      <c r="AJ268" s="89"/>
      <c r="AK268" s="89"/>
      <c r="AL268" s="89"/>
      <c r="AM268" s="89"/>
      <c r="AN268" s="89"/>
      <c r="AO268" s="89"/>
      <c r="AP268" s="89"/>
      <c r="AQ268" s="89"/>
      <c r="AR268" s="89"/>
      <c r="AS268" s="89"/>
      <c r="AT268" s="89"/>
      <c r="AU268" s="89"/>
      <c r="AV268" s="89"/>
      <c r="AW268" s="89"/>
      <c r="AX268" s="89"/>
      <c r="AY268" s="89"/>
    </row>
    <row r="269" spans="1:72" s="82" customFormat="1">
      <c r="A269" s="277"/>
      <c r="B269" s="113"/>
      <c r="C269" s="113"/>
      <c r="D269" s="60"/>
      <c r="E269" s="60"/>
      <c r="F269" s="60"/>
      <c r="G269" s="60"/>
      <c r="H269" s="90"/>
      <c r="I269" s="38"/>
      <c r="J269" s="87"/>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row>
    <row r="270" spans="1:72" s="22" customFormat="1">
      <c r="A270" s="277"/>
      <c r="B270" s="2"/>
      <c r="C270" s="51"/>
      <c r="D270" s="36"/>
      <c r="E270" s="36"/>
      <c r="F270" s="36"/>
      <c r="G270" s="36"/>
      <c r="H270" s="21"/>
      <c r="I270" s="38"/>
      <c r="J270" s="6"/>
      <c r="K270" s="130"/>
      <c r="L270" s="524"/>
      <c r="M270" s="524"/>
      <c r="N270" s="524"/>
      <c r="O270" s="524"/>
      <c r="P270" s="524"/>
      <c r="R270" s="49"/>
      <c r="S270" s="49"/>
      <c r="T270" s="49"/>
      <c r="U270" s="49"/>
      <c r="W270" s="49"/>
      <c r="X270" s="49"/>
      <c r="Y270" s="49"/>
      <c r="Z270" s="49"/>
      <c r="AB270" s="49"/>
      <c r="AC270" s="49"/>
      <c r="AD270" s="49"/>
      <c r="AE270" s="49"/>
      <c r="AG270" s="49"/>
      <c r="AH270" s="49"/>
      <c r="AI270" s="49"/>
      <c r="AJ270" s="49"/>
      <c r="AL270" s="49"/>
      <c r="AM270" s="49"/>
      <c r="AN270" s="49"/>
      <c r="AO270" s="49"/>
      <c r="AQ270" s="49"/>
      <c r="AR270" s="49"/>
      <c r="AS270" s="49"/>
      <c r="AT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9"/>
    </row>
    <row r="271" spans="1:72" s="22" customFormat="1">
      <c r="A271" s="277"/>
      <c r="B271" s="2"/>
      <c r="C271" s="51"/>
      <c r="D271" s="36"/>
      <c r="E271" s="36"/>
      <c r="F271" s="36"/>
      <c r="G271" s="36"/>
      <c r="H271" s="21"/>
      <c r="I271" s="38"/>
      <c r="J271" s="6"/>
      <c r="K271" s="130"/>
      <c r="L271" s="524"/>
      <c r="M271" s="524"/>
      <c r="N271" s="524"/>
      <c r="O271" s="524"/>
      <c r="P271" s="524"/>
      <c r="R271" s="49"/>
      <c r="S271" s="49"/>
      <c r="T271" s="49"/>
      <c r="U271" s="49"/>
      <c r="W271" s="49"/>
      <c r="X271" s="49"/>
      <c r="Y271" s="49"/>
      <c r="Z271" s="49"/>
      <c r="AB271" s="49"/>
      <c r="AC271" s="49"/>
      <c r="AD271" s="49"/>
      <c r="AE271" s="49"/>
      <c r="AG271" s="49"/>
      <c r="AH271" s="49"/>
      <c r="AI271" s="49"/>
      <c r="AJ271" s="49"/>
      <c r="AL271" s="49"/>
      <c r="AM271" s="49"/>
      <c r="AN271" s="49"/>
      <c r="AO271" s="49"/>
      <c r="AQ271" s="49"/>
      <c r="AR271" s="49"/>
      <c r="AS271" s="49"/>
      <c r="AT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9"/>
    </row>
    <row r="272" spans="1:72" s="22" customFormat="1">
      <c r="A272" s="277"/>
      <c r="B272" s="2"/>
      <c r="I272" s="38"/>
      <c r="J272" s="6"/>
      <c r="K272" s="130"/>
      <c r="L272" s="524"/>
      <c r="M272" s="524"/>
      <c r="N272" s="524"/>
      <c r="O272" s="524"/>
      <c r="P272" s="524"/>
      <c r="R272" s="39"/>
      <c r="S272" s="39"/>
      <c r="T272" s="39"/>
      <c r="U272" s="39"/>
      <c r="W272" s="39"/>
      <c r="X272" s="39"/>
      <c r="Y272" s="39"/>
      <c r="Z272" s="39"/>
      <c r="AB272" s="39"/>
      <c r="AC272" s="39"/>
      <c r="AD272" s="39"/>
      <c r="AE272" s="39"/>
      <c r="AG272" s="39"/>
      <c r="AH272" s="39"/>
      <c r="AI272" s="39"/>
      <c r="AJ272" s="39"/>
      <c r="AL272" s="39"/>
      <c r="AM272" s="39"/>
      <c r="AN272" s="39"/>
      <c r="AO272" s="39"/>
      <c r="AQ272" s="39"/>
      <c r="AR272" s="39"/>
      <c r="AS272" s="39"/>
      <c r="AT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9"/>
    </row>
    <row r="273" spans="1:72" s="22" customFormat="1">
      <c r="A273" s="277"/>
      <c r="B273" s="2"/>
      <c r="I273" s="38"/>
      <c r="J273" s="6"/>
      <c r="K273" s="130"/>
      <c r="L273" s="524"/>
      <c r="M273" s="524"/>
      <c r="N273" s="524"/>
      <c r="O273" s="524"/>
      <c r="P273" s="524"/>
      <c r="R273" s="49"/>
      <c r="S273" s="49"/>
      <c r="T273" s="49"/>
      <c r="U273" s="49"/>
      <c r="W273" s="49"/>
      <c r="X273" s="49"/>
      <c r="Y273" s="49"/>
      <c r="Z273" s="49"/>
      <c r="AB273" s="49"/>
      <c r="AC273" s="49"/>
      <c r="AD273" s="49"/>
      <c r="AE273" s="49"/>
      <c r="AG273" s="49"/>
      <c r="AH273" s="49"/>
      <c r="AI273" s="49"/>
      <c r="AJ273" s="49"/>
      <c r="AL273" s="49"/>
      <c r="AM273" s="49"/>
      <c r="AN273" s="49"/>
      <c r="AO273" s="49"/>
      <c r="AQ273" s="49"/>
      <c r="AR273" s="49"/>
      <c r="AS273" s="49"/>
      <c r="AT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9"/>
    </row>
    <row r="274" spans="1:72" s="22" customFormat="1">
      <c r="A274" s="277"/>
      <c r="B274" s="2"/>
      <c r="I274" s="38"/>
      <c r="J274" s="6"/>
      <c r="K274" s="130"/>
      <c r="L274" s="524"/>
      <c r="M274" s="524"/>
      <c r="N274" s="524"/>
      <c r="O274" s="524"/>
      <c r="P274" s="524"/>
      <c r="R274" s="39"/>
      <c r="S274" s="39"/>
      <c r="T274" s="39"/>
      <c r="U274" s="39"/>
      <c r="W274" s="39"/>
      <c r="X274" s="39"/>
      <c r="Y274" s="39"/>
      <c r="Z274" s="39"/>
      <c r="AB274" s="39"/>
      <c r="AC274" s="39"/>
      <c r="AD274" s="39"/>
      <c r="AE274" s="39"/>
      <c r="AG274" s="39"/>
      <c r="AH274" s="39"/>
      <c r="AI274" s="39"/>
      <c r="AJ274" s="39"/>
      <c r="AL274" s="39"/>
      <c r="AM274" s="39"/>
      <c r="AN274" s="39"/>
      <c r="AO274" s="39"/>
      <c r="AQ274" s="39"/>
      <c r="AR274" s="39"/>
      <c r="AS274" s="39"/>
      <c r="AT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9"/>
    </row>
    <row r="275" spans="1:72" s="22" customFormat="1">
      <c r="A275" s="277"/>
      <c r="B275" s="2"/>
      <c r="I275" s="38"/>
      <c r="J275" s="6"/>
      <c r="K275" s="130"/>
      <c r="L275" s="524"/>
      <c r="M275" s="524"/>
      <c r="N275" s="524"/>
      <c r="O275" s="524"/>
      <c r="P275" s="524"/>
      <c r="R275" s="39"/>
      <c r="S275" s="39"/>
      <c r="T275" s="39"/>
      <c r="U275" s="39"/>
      <c r="W275" s="39"/>
      <c r="X275" s="39"/>
      <c r="Y275" s="39"/>
      <c r="Z275" s="39"/>
      <c r="AB275" s="39"/>
      <c r="AC275" s="39"/>
      <c r="AD275" s="39"/>
      <c r="AE275" s="39"/>
      <c r="AG275" s="39"/>
      <c r="AH275" s="39"/>
      <c r="AI275" s="39"/>
      <c r="AJ275" s="39"/>
      <c r="AL275" s="39"/>
      <c r="AM275" s="39"/>
      <c r="AN275" s="39"/>
      <c r="AO275" s="39"/>
      <c r="AQ275" s="39"/>
      <c r="AR275" s="39"/>
      <c r="AS275" s="39"/>
      <c r="AT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9"/>
    </row>
    <row r="276" spans="1:72" s="22" customFormat="1">
      <c r="A276" s="277"/>
      <c r="B276" s="2"/>
      <c r="I276" s="5"/>
      <c r="J276" s="39"/>
      <c r="K276" s="223"/>
      <c r="L276" s="6"/>
      <c r="M276" s="6"/>
      <c r="N276" s="209"/>
      <c r="O276" s="209"/>
      <c r="P276" s="209"/>
      <c r="Q276" s="209"/>
      <c r="R276" s="209"/>
      <c r="S276" s="209"/>
      <c r="T276" s="209"/>
      <c r="U276" s="209"/>
      <c r="V276" s="209"/>
      <c r="W276" s="209"/>
      <c r="X276" s="209"/>
      <c r="Y276" s="209"/>
      <c r="Z276" s="209"/>
      <c r="AA276" s="209"/>
      <c r="AB276" s="209"/>
      <c r="AC276" s="209"/>
      <c r="AD276" s="209"/>
      <c r="AE276" s="209"/>
      <c r="AF276" s="209"/>
      <c r="AG276" s="209"/>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c r="BI276" s="209"/>
      <c r="BJ276" s="209"/>
      <c r="BK276" s="209"/>
      <c r="BL276" s="209"/>
      <c r="BM276" s="209"/>
      <c r="BN276" s="209"/>
      <c r="BO276" s="209"/>
      <c r="BP276" s="209"/>
      <c r="BQ276" s="209"/>
      <c r="BR276" s="209"/>
      <c r="BS276" s="209"/>
      <c r="BT276" s="9"/>
    </row>
    <row r="277" spans="1:72" s="22" customFormat="1">
      <c r="A277" s="277"/>
      <c r="B277" s="2"/>
      <c r="C277" s="38"/>
      <c r="D277" s="38"/>
      <c r="E277" s="38"/>
      <c r="F277" s="38"/>
      <c r="G277" s="38"/>
      <c r="H277" s="38"/>
      <c r="I277" s="5"/>
      <c r="J277" s="39"/>
      <c r="K277" s="223"/>
      <c r="L277" s="6"/>
      <c r="M277" s="6"/>
      <c r="N277" s="209"/>
      <c r="O277" s="209"/>
      <c r="P277" s="209"/>
      <c r="Q277" s="209"/>
      <c r="R277" s="209"/>
      <c r="S277" s="209"/>
      <c r="T277" s="209"/>
      <c r="U277" s="209"/>
      <c r="V277" s="209"/>
      <c r="W277" s="209"/>
      <c r="X277" s="209"/>
      <c r="Y277" s="209"/>
      <c r="Z277" s="209"/>
      <c r="AA277" s="209"/>
      <c r="AB277" s="209"/>
      <c r="AC277" s="209"/>
      <c r="AD277" s="209"/>
      <c r="AE277" s="209"/>
      <c r="AF277" s="209"/>
      <c r="AG277" s="209"/>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c r="BI277" s="209"/>
      <c r="BJ277" s="209"/>
      <c r="BK277" s="209"/>
      <c r="BL277" s="209"/>
      <c r="BM277" s="209"/>
      <c r="BN277" s="209"/>
      <c r="BO277" s="209"/>
      <c r="BP277" s="209"/>
      <c r="BQ277" s="209"/>
      <c r="BR277" s="209"/>
      <c r="BS277" s="209"/>
      <c r="BT277" s="9"/>
    </row>
    <row r="278" spans="1:72" s="22" customFormat="1">
      <c r="A278" s="277"/>
      <c r="B278" s="2"/>
      <c r="C278" s="42"/>
      <c r="D278" s="42"/>
      <c r="E278" s="42"/>
      <c r="F278" s="42"/>
      <c r="G278" s="42"/>
      <c r="H278" s="42"/>
      <c r="I278" s="42"/>
      <c r="J278" s="42"/>
      <c r="K278" s="231"/>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9"/>
    </row>
    <row r="279" spans="1:72" s="82" customFormat="1" ht="36.75" customHeight="1">
      <c r="A279" s="277"/>
      <c r="B279" s="113"/>
      <c r="C279" s="113"/>
      <c r="D279" s="60"/>
      <c r="E279" s="60"/>
      <c r="F279" s="60"/>
      <c r="G279" s="60"/>
      <c r="H279" s="90"/>
      <c r="I279" s="90"/>
      <c r="J279" s="87"/>
      <c r="K279" s="89"/>
      <c r="L279" s="89"/>
      <c r="M279" s="89"/>
      <c r="N279" s="89"/>
      <c r="O279" s="89"/>
      <c r="P279" s="22"/>
      <c r="Q279" s="22"/>
      <c r="R279" s="22"/>
    </row>
    <row r="280" spans="1:72" s="1" customFormat="1">
      <c r="A280" s="277"/>
      <c r="B280" s="366" t="s">
        <v>280</v>
      </c>
      <c r="C280" s="162"/>
      <c r="D280" s="162"/>
      <c r="E280" s="55"/>
      <c r="F280" s="55"/>
      <c r="G280" s="55"/>
      <c r="H280" s="56"/>
      <c r="I280" s="56"/>
      <c r="J280" s="58"/>
      <c r="K280" s="57"/>
      <c r="L280" s="273"/>
      <c r="M280" s="273"/>
      <c r="N280" s="273"/>
      <c r="O280" s="273"/>
      <c r="P280" s="22"/>
      <c r="Q280" s="22"/>
      <c r="R280" s="22"/>
    </row>
    <row r="281" spans="1:72" s="1" customFormat="1">
      <c r="A281" s="277"/>
      <c r="B281" s="264" t="s">
        <v>281</v>
      </c>
      <c r="C281" s="65"/>
      <c r="D281" s="65"/>
      <c r="E281" s="4"/>
      <c r="F281" s="4"/>
      <c r="G281" s="4"/>
      <c r="H281" s="308"/>
      <c r="I281" s="308"/>
      <c r="J281" s="59"/>
      <c r="K281" s="101"/>
      <c r="L281" s="241"/>
      <c r="M281" s="241"/>
      <c r="N281" s="241"/>
      <c r="O281" s="241"/>
      <c r="P281" s="22"/>
      <c r="Q281" s="22"/>
      <c r="R281" s="22"/>
    </row>
    <row r="282" spans="1:72">
      <c r="A282" s="277"/>
      <c r="B282" s="19"/>
      <c r="C282" s="19"/>
      <c r="D282" s="19"/>
      <c r="E282" s="19"/>
      <c r="F282" s="19"/>
      <c r="G282" s="19"/>
      <c r="H282" s="15"/>
      <c r="I282" s="15"/>
      <c r="L282" s="241"/>
      <c r="M282" s="241"/>
      <c r="N282" s="241"/>
      <c r="O282" s="241"/>
      <c r="P282" s="22"/>
      <c r="Q282" s="22"/>
      <c r="R282" s="22"/>
    </row>
    <row r="283" spans="1:72">
      <c r="A283" s="277"/>
      <c r="B283" s="19"/>
      <c r="C283" s="4"/>
      <c r="D283" s="4"/>
      <c r="F283" s="4"/>
      <c r="G283" s="4"/>
      <c r="H283" s="308"/>
      <c r="I283" s="308"/>
      <c r="J283" s="74" t="s">
        <v>68</v>
      </c>
      <c r="K283" s="167"/>
      <c r="L283" s="241"/>
      <c r="M283" s="241"/>
      <c r="N283" s="241"/>
      <c r="O283" s="241"/>
      <c r="P283" s="22"/>
      <c r="Q283" s="22"/>
      <c r="R283" s="22"/>
    </row>
    <row r="284" spans="1:72">
      <c r="A284" s="277"/>
      <c r="B284" s="2"/>
      <c r="C284" s="4"/>
      <c r="D284" s="4"/>
      <c r="F284" s="4"/>
      <c r="G284" s="4"/>
      <c r="H284" s="308"/>
      <c r="I284" s="65" t="s">
        <v>927</v>
      </c>
      <c r="J284" s="66"/>
      <c r="K284" s="168"/>
      <c r="L284" s="241"/>
      <c r="M284" s="241"/>
      <c r="N284" s="241"/>
      <c r="O284" s="241"/>
      <c r="P284" s="22"/>
      <c r="Q284" s="22"/>
      <c r="R284" s="22"/>
    </row>
    <row r="285" spans="1:72" s="82" customFormat="1" ht="34.5" customHeight="1">
      <c r="A285" s="358" t="s">
        <v>2117</v>
      </c>
      <c r="B285" s="83"/>
      <c r="C285" s="475" t="s">
        <v>282</v>
      </c>
      <c r="D285" s="496" t="s">
        <v>611</v>
      </c>
      <c r="E285" s="519"/>
      <c r="F285" s="519"/>
      <c r="G285" s="519"/>
      <c r="H285" s="519"/>
      <c r="I285" s="523" t="s">
        <v>2118</v>
      </c>
      <c r="J285" s="131">
        <v>108</v>
      </c>
      <c r="K285" s="251" t="str">
        <f>IF(OR(COUNTIF(J285,"未確認")&gt;0,COUNTIF(J285,"*")&gt;0),"※","")</f>
        <v/>
      </c>
      <c r="L285" s="241"/>
      <c r="M285" s="241"/>
      <c r="N285" s="241"/>
      <c r="O285" s="241"/>
      <c r="P285" s="22"/>
      <c r="Q285" s="22"/>
      <c r="R285" s="22"/>
    </row>
    <row r="286" spans="1:72" s="82" customFormat="1" ht="34.5" customHeight="1">
      <c r="A286" s="358" t="s">
        <v>2119</v>
      </c>
      <c r="B286" s="83"/>
      <c r="C286" s="476"/>
      <c r="D286" s="478"/>
      <c r="E286" s="449" t="s">
        <v>612</v>
      </c>
      <c r="F286" s="449"/>
      <c r="G286" s="449"/>
      <c r="H286" s="449"/>
      <c r="I286" s="523"/>
      <c r="J286" s="131">
        <v>0</v>
      </c>
      <c r="K286" s="251" t="str">
        <f>IF(OR(COUNTIF(J286,"未確認")&gt;0,COUNTIF(J286,"*")&gt;0),"※","")</f>
        <v/>
      </c>
      <c r="L286" s="241"/>
      <c r="M286" s="241"/>
      <c r="N286" s="241"/>
      <c r="O286" s="241"/>
      <c r="P286" s="22"/>
      <c r="Q286" s="22"/>
      <c r="R286" s="22"/>
    </row>
    <row r="287" spans="1:72" s="82" customFormat="1" ht="34.5" customHeight="1">
      <c r="A287" s="358" t="s">
        <v>2120</v>
      </c>
      <c r="B287" s="83"/>
      <c r="C287" s="476"/>
      <c r="D287" s="480"/>
      <c r="E287" s="496" t="s">
        <v>613</v>
      </c>
      <c r="F287" s="519"/>
      <c r="G287" s="519"/>
      <c r="H287" s="519"/>
      <c r="I287" s="523"/>
      <c r="J287" s="274">
        <v>0</v>
      </c>
      <c r="K287" s="251" t="str">
        <f>IF(OR(COUNTIF(J287,"未確認")&gt;0,COUNTIF(J287,"*")&gt;0),"※","")</f>
        <v/>
      </c>
      <c r="L287" s="241"/>
      <c r="M287" s="241"/>
      <c r="N287" s="241"/>
      <c r="O287" s="241"/>
      <c r="P287" s="22"/>
      <c r="Q287" s="22"/>
      <c r="R287" s="22"/>
    </row>
    <row r="288" spans="1:72" s="82" customFormat="1" ht="34.5" customHeight="1">
      <c r="A288" s="358" t="s">
        <v>2121</v>
      </c>
      <c r="B288" s="2"/>
      <c r="C288" s="476"/>
      <c r="D288" s="449" t="s">
        <v>614</v>
      </c>
      <c r="E288" s="451"/>
      <c r="F288" s="451"/>
      <c r="G288" s="451"/>
      <c r="H288" s="451"/>
      <c r="I288" s="523"/>
      <c r="J288" s="131">
        <v>5533</v>
      </c>
      <c r="K288" s="251" t="str">
        <f>IF(OR(COUNTIF(J288,"未確認")&gt;0,COUNTIF(J288,"*")&gt;0),"※","")</f>
        <v/>
      </c>
      <c r="L288" s="241"/>
      <c r="M288" s="241"/>
      <c r="N288" s="241"/>
      <c r="O288" s="241"/>
      <c r="P288" s="22"/>
      <c r="Q288" s="22"/>
      <c r="R288" s="22"/>
    </row>
    <row r="289" spans="1:18" s="82" customFormat="1" ht="34.5" customHeight="1">
      <c r="A289" s="358" t="s">
        <v>2122</v>
      </c>
      <c r="B289" s="113"/>
      <c r="C289" s="476"/>
      <c r="D289" s="449" t="s">
        <v>615</v>
      </c>
      <c r="E289" s="451"/>
      <c r="F289" s="451"/>
      <c r="G289" s="451"/>
      <c r="H289" s="451"/>
      <c r="I289" s="523"/>
      <c r="J289" s="131">
        <v>101</v>
      </c>
      <c r="K289" s="251" t="str">
        <f>IF(OR(COUNTIF(J289,"未確認")&gt;0,COUNTIF(J289,"*")&gt;0),"※","")</f>
        <v/>
      </c>
      <c r="L289" s="241"/>
      <c r="M289" s="241"/>
      <c r="N289" s="241"/>
      <c r="O289" s="241"/>
      <c r="P289" s="22"/>
      <c r="Q289" s="22"/>
      <c r="R289" s="22"/>
    </row>
    <row r="290" spans="1:18" s="1" customFormat="1">
      <c r="A290" s="277"/>
      <c r="B290" s="19"/>
      <c r="C290" s="19"/>
      <c r="D290" s="19"/>
      <c r="E290" s="19"/>
      <c r="F290" s="19"/>
      <c r="G290" s="19"/>
      <c r="H290" s="15"/>
      <c r="I290" s="308"/>
      <c r="J290" s="87"/>
      <c r="K290" s="89"/>
      <c r="L290" s="240"/>
      <c r="M290" s="240"/>
      <c r="N290" s="240"/>
      <c r="O290" s="240"/>
      <c r="P290" s="22"/>
      <c r="Q290" s="22"/>
      <c r="R290" s="22"/>
    </row>
    <row r="291" spans="1:18" s="82" customFormat="1">
      <c r="A291" s="277"/>
      <c r="B291" s="83"/>
      <c r="C291" s="60"/>
      <c r="D291" s="60"/>
      <c r="E291" s="60"/>
      <c r="F291" s="60"/>
      <c r="G291" s="60"/>
      <c r="H291" s="90"/>
      <c r="I291" s="90"/>
      <c r="J291" s="87"/>
      <c r="K291" s="89"/>
      <c r="L291" s="89"/>
      <c r="M291" s="89"/>
      <c r="N291" s="89"/>
      <c r="O291" s="89"/>
      <c r="P291" s="22"/>
      <c r="Q291" s="22"/>
      <c r="R291" s="22"/>
    </row>
    <row r="292" spans="1:18" s="1" customFormat="1">
      <c r="A292" s="277"/>
      <c r="B292" s="113"/>
      <c r="C292" s="165"/>
      <c r="D292" s="4"/>
      <c r="E292" s="4"/>
      <c r="F292" s="4"/>
      <c r="H292" s="308"/>
      <c r="I292" s="308"/>
      <c r="J292" s="59"/>
      <c r="K292" s="101"/>
      <c r="L292" s="241"/>
      <c r="M292" s="241"/>
      <c r="N292" s="241"/>
      <c r="O292" s="241"/>
      <c r="P292" s="22"/>
      <c r="Q292" s="22"/>
      <c r="R292" s="22"/>
    </row>
    <row r="293" spans="1:18" s="1" customFormat="1">
      <c r="A293" s="277"/>
      <c r="B293" s="264" t="s">
        <v>616</v>
      </c>
      <c r="C293" s="44"/>
      <c r="D293" s="44"/>
      <c r="E293" s="44"/>
      <c r="F293" s="44"/>
      <c r="G293" s="44"/>
      <c r="H293" s="15"/>
      <c r="I293" s="15"/>
      <c r="J293" s="59"/>
      <c r="K293" s="101"/>
      <c r="L293" s="241"/>
      <c r="M293" s="241"/>
      <c r="N293" s="241"/>
      <c r="O293" s="241"/>
      <c r="P293" s="22"/>
      <c r="Q293" s="22"/>
      <c r="R293" s="22"/>
    </row>
    <row r="294" spans="1:18">
      <c r="A294" s="277"/>
      <c r="B294" s="19"/>
      <c r="C294" s="19"/>
      <c r="D294" s="19"/>
      <c r="E294" s="19"/>
      <c r="F294" s="19"/>
      <c r="G294" s="19"/>
      <c r="H294" s="15"/>
      <c r="I294" s="15"/>
      <c r="L294" s="241"/>
      <c r="M294" s="241"/>
      <c r="N294" s="241"/>
      <c r="O294" s="241"/>
      <c r="P294" s="22"/>
      <c r="Q294" s="22"/>
      <c r="R294" s="22"/>
    </row>
    <row r="295" spans="1:18">
      <c r="A295" s="277"/>
      <c r="B295" s="19"/>
      <c r="C295" s="4"/>
      <c r="D295" s="4"/>
      <c r="F295" s="4"/>
      <c r="G295" s="4"/>
      <c r="H295" s="308"/>
      <c r="I295" s="308"/>
      <c r="J295" s="74" t="s">
        <v>68</v>
      </c>
      <c r="K295" s="167"/>
      <c r="L295" s="235"/>
      <c r="M295" s="235"/>
      <c r="N295" s="235"/>
      <c r="O295" s="235"/>
      <c r="P295" s="22"/>
      <c r="Q295" s="22"/>
      <c r="R295" s="22"/>
    </row>
    <row r="296" spans="1:18">
      <c r="A296" s="277"/>
      <c r="B296" s="2"/>
      <c r="C296" s="60"/>
      <c r="D296" s="4"/>
      <c r="F296" s="4"/>
      <c r="G296" s="4"/>
      <c r="H296" s="308"/>
      <c r="I296" s="65" t="s">
        <v>69</v>
      </c>
      <c r="J296" s="66"/>
      <c r="K296" s="168"/>
      <c r="L296" s="235"/>
      <c r="M296" s="235"/>
      <c r="N296" s="235"/>
      <c r="O296" s="235"/>
      <c r="P296" s="22"/>
      <c r="Q296" s="22"/>
      <c r="R296" s="22"/>
    </row>
    <row r="297" spans="1:18" s="82" customFormat="1" ht="34.5" customHeight="1">
      <c r="A297" s="358" t="s">
        <v>2123</v>
      </c>
      <c r="B297" s="113"/>
      <c r="C297" s="475" t="s">
        <v>617</v>
      </c>
      <c r="D297" s="449" t="s">
        <v>618</v>
      </c>
      <c r="E297" s="449"/>
      <c r="F297" s="449"/>
      <c r="G297" s="449"/>
      <c r="H297" s="449"/>
      <c r="I297" s="443" t="s">
        <v>2124</v>
      </c>
      <c r="J297" s="131">
        <v>0</v>
      </c>
      <c r="K297" s="251" t="str">
        <f t="shared" ref="K297:K312" si="3">IF(OR(COUNTIF(J297,"未確認")&gt;0,COUNTIF(J297,"*")&gt;0),"※","")</f>
        <v/>
      </c>
      <c r="L297" s="235"/>
      <c r="M297" s="235"/>
      <c r="N297" s="235"/>
      <c r="O297" s="235"/>
      <c r="P297" s="22"/>
      <c r="Q297" s="22"/>
      <c r="R297" s="22"/>
    </row>
    <row r="298" spans="1:18" s="82" customFormat="1" ht="34.5" customHeight="1">
      <c r="A298" s="358" t="s">
        <v>2125</v>
      </c>
      <c r="B298" s="113"/>
      <c r="C298" s="475"/>
      <c r="D298" s="483" t="s">
        <v>619</v>
      </c>
      <c r="E298" s="458" t="s">
        <v>294</v>
      </c>
      <c r="F298" s="530"/>
      <c r="G298" s="530"/>
      <c r="H298" s="530"/>
      <c r="I298" s="526"/>
      <c r="J298" s="131">
        <v>0</v>
      </c>
      <c r="K298" s="251" t="str">
        <f t="shared" si="3"/>
        <v/>
      </c>
      <c r="L298" s="235"/>
      <c r="M298" s="235"/>
      <c r="N298" s="235"/>
      <c r="O298" s="235"/>
      <c r="P298" s="22"/>
      <c r="Q298" s="22"/>
      <c r="R298" s="22"/>
    </row>
    <row r="299" spans="1:18" s="82" customFormat="1" ht="34.5" customHeight="1">
      <c r="A299" s="358" t="s">
        <v>2126</v>
      </c>
      <c r="B299" s="113"/>
      <c r="C299" s="475"/>
      <c r="D299" s="475"/>
      <c r="E299" s="449" t="s">
        <v>295</v>
      </c>
      <c r="F299" s="450"/>
      <c r="G299" s="450"/>
      <c r="H299" s="450"/>
      <c r="I299" s="526"/>
      <c r="J299" s="131">
        <v>0</v>
      </c>
      <c r="K299" s="251" t="str">
        <f t="shared" si="3"/>
        <v/>
      </c>
      <c r="L299" s="235"/>
      <c r="M299" s="235"/>
      <c r="N299" s="235"/>
      <c r="O299" s="235"/>
      <c r="P299" s="22"/>
      <c r="Q299" s="22"/>
      <c r="R299" s="22"/>
    </row>
    <row r="300" spans="1:18" s="82" customFormat="1" ht="34.5" customHeight="1">
      <c r="A300" s="358" t="s">
        <v>2127</v>
      </c>
      <c r="B300" s="113"/>
      <c r="C300" s="475"/>
      <c r="D300" s="475"/>
      <c r="E300" s="404" t="s">
        <v>296</v>
      </c>
      <c r="F300" s="405"/>
      <c r="G300" s="405"/>
      <c r="H300" s="406"/>
      <c r="I300" s="526"/>
      <c r="J300" s="131">
        <v>0</v>
      </c>
      <c r="K300" s="251" t="str">
        <f t="shared" si="3"/>
        <v/>
      </c>
      <c r="L300" s="235"/>
      <c r="M300" s="235"/>
      <c r="N300" s="235"/>
      <c r="O300" s="235"/>
      <c r="P300" s="22"/>
      <c r="Q300" s="22"/>
      <c r="R300" s="22"/>
    </row>
    <row r="301" spans="1:18" s="82" customFormat="1" ht="34.5" customHeight="1">
      <c r="A301" s="358" t="s">
        <v>2128</v>
      </c>
      <c r="B301" s="113"/>
      <c r="C301" s="475"/>
      <c r="D301" s="475"/>
      <c r="E301" s="449" t="s">
        <v>297</v>
      </c>
      <c r="F301" s="531"/>
      <c r="G301" s="531"/>
      <c r="H301" s="531"/>
      <c r="I301" s="526"/>
      <c r="J301" s="131">
        <v>0</v>
      </c>
      <c r="K301" s="251" t="str">
        <f t="shared" si="3"/>
        <v/>
      </c>
      <c r="L301" s="235"/>
      <c r="M301" s="235"/>
      <c r="N301" s="235"/>
      <c r="O301" s="235"/>
      <c r="P301" s="22"/>
      <c r="Q301" s="22"/>
      <c r="R301" s="22"/>
    </row>
    <row r="302" spans="1:18" s="82" customFormat="1" ht="34.5" customHeight="1">
      <c r="A302" s="358" t="s">
        <v>2129</v>
      </c>
      <c r="B302" s="113"/>
      <c r="C302" s="475"/>
      <c r="D302" s="475"/>
      <c r="E302" s="449" t="s">
        <v>298</v>
      </c>
      <c r="F302" s="450"/>
      <c r="G302" s="450"/>
      <c r="H302" s="450"/>
      <c r="I302" s="526"/>
      <c r="J302" s="131">
        <v>0</v>
      </c>
      <c r="K302" s="251" t="str">
        <f t="shared" si="3"/>
        <v/>
      </c>
      <c r="L302" s="235"/>
      <c r="M302" s="235"/>
      <c r="N302" s="235"/>
      <c r="O302" s="235"/>
      <c r="P302" s="22"/>
      <c r="Q302" s="22"/>
      <c r="R302" s="22"/>
    </row>
    <row r="303" spans="1:18" s="82" customFormat="1" ht="34.5" customHeight="1">
      <c r="A303" s="358" t="s">
        <v>2130</v>
      </c>
      <c r="B303" s="113"/>
      <c r="C303" s="475"/>
      <c r="D303" s="484"/>
      <c r="E303" s="496" t="s">
        <v>238</v>
      </c>
      <c r="F303" s="525"/>
      <c r="G303" s="525"/>
      <c r="H303" s="525"/>
      <c r="I303" s="526"/>
      <c r="J303" s="131">
        <v>0</v>
      </c>
      <c r="K303" s="251" t="str">
        <f t="shared" si="3"/>
        <v/>
      </c>
      <c r="L303" s="235"/>
      <c r="M303" s="235"/>
      <c r="N303" s="235"/>
      <c r="O303" s="235"/>
      <c r="P303" s="22"/>
      <c r="Q303" s="22"/>
      <c r="R303" s="22"/>
    </row>
    <row r="304" spans="1:18" s="82" customFormat="1" ht="34.5" customHeight="1">
      <c r="A304" s="358" t="s">
        <v>2131</v>
      </c>
      <c r="B304" s="113"/>
      <c r="C304" s="475"/>
      <c r="D304" s="449" t="s">
        <v>309</v>
      </c>
      <c r="E304" s="450"/>
      <c r="F304" s="450"/>
      <c r="G304" s="450"/>
      <c r="H304" s="450"/>
      <c r="I304" s="526"/>
      <c r="J304" s="131">
        <v>0</v>
      </c>
      <c r="K304" s="251" t="str">
        <f t="shared" si="3"/>
        <v/>
      </c>
      <c r="L304" s="235"/>
      <c r="M304" s="235"/>
      <c r="N304" s="235"/>
      <c r="O304" s="235"/>
      <c r="P304" s="22"/>
      <c r="Q304" s="22"/>
      <c r="R304" s="22"/>
    </row>
    <row r="305" spans="1:18" s="82" customFormat="1" ht="34.5" customHeight="1">
      <c r="A305" s="358" t="s">
        <v>2132</v>
      </c>
      <c r="B305" s="113"/>
      <c r="C305" s="475"/>
      <c r="D305" s="483" t="s">
        <v>620</v>
      </c>
      <c r="E305" s="458" t="s">
        <v>302</v>
      </c>
      <c r="F305" s="530"/>
      <c r="G305" s="530"/>
      <c r="H305" s="530"/>
      <c r="I305" s="526"/>
      <c r="J305" s="131">
        <v>0</v>
      </c>
      <c r="K305" s="251" t="str">
        <f t="shared" si="3"/>
        <v/>
      </c>
      <c r="L305" s="235"/>
      <c r="M305" s="235"/>
      <c r="N305" s="235"/>
      <c r="O305" s="235"/>
      <c r="P305" s="22"/>
      <c r="Q305" s="22"/>
      <c r="R305" s="22"/>
    </row>
    <row r="306" spans="1:18" s="82" customFormat="1" ht="34.5" customHeight="1">
      <c r="A306" s="358" t="s">
        <v>2133</v>
      </c>
      <c r="B306" s="113"/>
      <c r="C306" s="475"/>
      <c r="D306" s="475"/>
      <c r="E306" s="449" t="s">
        <v>303</v>
      </c>
      <c r="F306" s="450"/>
      <c r="G306" s="450"/>
      <c r="H306" s="450"/>
      <c r="I306" s="526"/>
      <c r="J306" s="131">
        <v>0</v>
      </c>
      <c r="K306" s="251" t="str">
        <f t="shared" si="3"/>
        <v/>
      </c>
      <c r="L306" s="235"/>
      <c r="M306" s="235"/>
      <c r="N306" s="235"/>
      <c r="O306" s="235"/>
      <c r="P306" s="22"/>
      <c r="Q306" s="22"/>
      <c r="R306" s="22"/>
    </row>
    <row r="307" spans="1:18" s="82" customFormat="1" ht="34.5" customHeight="1">
      <c r="A307" s="358" t="s">
        <v>2134</v>
      </c>
      <c r="B307" s="113"/>
      <c r="C307" s="475"/>
      <c r="D307" s="475"/>
      <c r="E307" s="449" t="s">
        <v>304</v>
      </c>
      <c r="F307" s="450"/>
      <c r="G307" s="450"/>
      <c r="H307" s="450"/>
      <c r="I307" s="526"/>
      <c r="J307" s="131">
        <v>0</v>
      </c>
      <c r="K307" s="251" t="str">
        <f t="shared" si="3"/>
        <v/>
      </c>
      <c r="L307" s="235"/>
      <c r="M307" s="235"/>
      <c r="N307" s="235"/>
      <c r="O307" s="235"/>
      <c r="P307" s="22"/>
      <c r="Q307" s="22"/>
      <c r="R307" s="22"/>
    </row>
    <row r="308" spans="1:18" s="82" customFormat="1" ht="34.5" customHeight="1">
      <c r="A308" s="358" t="s">
        <v>2135</v>
      </c>
      <c r="B308" s="113"/>
      <c r="C308" s="475"/>
      <c r="D308" s="475"/>
      <c r="E308" s="449" t="s">
        <v>305</v>
      </c>
      <c r="F308" s="450"/>
      <c r="G308" s="450"/>
      <c r="H308" s="450"/>
      <c r="I308" s="526"/>
      <c r="J308" s="131">
        <v>0</v>
      </c>
      <c r="K308" s="251" t="str">
        <f t="shared" si="3"/>
        <v/>
      </c>
      <c r="L308" s="235"/>
      <c r="M308" s="235"/>
      <c r="N308" s="235"/>
      <c r="O308" s="235"/>
      <c r="P308" s="22"/>
      <c r="Q308" s="22"/>
      <c r="R308" s="22"/>
    </row>
    <row r="309" spans="1:18" s="82" customFormat="1" ht="34.5" customHeight="1">
      <c r="A309" s="358" t="s">
        <v>2136</v>
      </c>
      <c r="B309" s="113"/>
      <c r="C309" s="475"/>
      <c r="D309" s="475"/>
      <c r="E309" s="449" t="s">
        <v>306</v>
      </c>
      <c r="F309" s="531"/>
      <c r="G309" s="531"/>
      <c r="H309" s="531"/>
      <c r="I309" s="526"/>
      <c r="J309" s="131">
        <v>0</v>
      </c>
      <c r="K309" s="251" t="str">
        <f t="shared" si="3"/>
        <v/>
      </c>
      <c r="L309" s="235"/>
      <c r="M309" s="235"/>
      <c r="N309" s="235"/>
      <c r="O309" s="235"/>
      <c r="P309" s="22"/>
      <c r="Q309" s="22"/>
      <c r="R309" s="22"/>
    </row>
    <row r="310" spans="1:18" s="82" customFormat="1" ht="34.5" customHeight="1">
      <c r="A310" s="358" t="s">
        <v>2137</v>
      </c>
      <c r="B310" s="113"/>
      <c r="C310" s="475"/>
      <c r="D310" s="475"/>
      <c r="E310" s="449" t="s">
        <v>307</v>
      </c>
      <c r="F310" s="450"/>
      <c r="G310" s="450"/>
      <c r="H310" s="450"/>
      <c r="I310" s="526"/>
      <c r="J310" s="131">
        <v>0</v>
      </c>
      <c r="K310" s="251" t="str">
        <f t="shared" si="3"/>
        <v/>
      </c>
      <c r="L310" s="235"/>
      <c r="M310" s="235"/>
      <c r="N310" s="235"/>
      <c r="O310" s="235"/>
      <c r="P310" s="22"/>
      <c r="Q310" s="22"/>
      <c r="R310" s="22"/>
    </row>
    <row r="311" spans="1:18" s="82" customFormat="1" ht="34.5" customHeight="1">
      <c r="A311" s="358" t="s">
        <v>2138</v>
      </c>
      <c r="B311" s="113"/>
      <c r="C311" s="475"/>
      <c r="D311" s="475"/>
      <c r="E311" s="449" t="s">
        <v>1391</v>
      </c>
      <c r="F311" s="450"/>
      <c r="G311" s="450"/>
      <c r="H311" s="450"/>
      <c r="I311" s="526"/>
      <c r="J311" s="131">
        <v>0</v>
      </c>
      <c r="K311" s="251" t="str">
        <f t="shared" si="3"/>
        <v/>
      </c>
      <c r="L311" s="235"/>
      <c r="M311" s="235"/>
      <c r="N311" s="235"/>
      <c r="O311" s="235"/>
      <c r="P311" s="22"/>
      <c r="Q311" s="22"/>
      <c r="R311" s="22"/>
    </row>
    <row r="312" spans="1:18" s="82" customFormat="1" ht="34.5" customHeight="1">
      <c r="A312" s="358" t="s">
        <v>2139</v>
      </c>
      <c r="B312" s="113"/>
      <c r="C312" s="475"/>
      <c r="D312" s="475"/>
      <c r="E312" s="449" t="s">
        <v>238</v>
      </c>
      <c r="F312" s="450"/>
      <c r="G312" s="450"/>
      <c r="H312" s="450"/>
      <c r="I312" s="527"/>
      <c r="J312" s="131">
        <v>0</v>
      </c>
      <c r="K312" s="251" t="str">
        <f t="shared" si="3"/>
        <v/>
      </c>
      <c r="L312" s="235"/>
      <c r="M312" s="235"/>
      <c r="N312" s="235"/>
      <c r="O312" s="235"/>
      <c r="P312" s="22"/>
      <c r="Q312" s="22"/>
      <c r="R312" s="22"/>
    </row>
    <row r="313" spans="1:18" s="1" customFormat="1">
      <c r="A313" s="277"/>
      <c r="B313" s="19"/>
      <c r="C313" s="19"/>
      <c r="D313" s="19"/>
      <c r="E313" s="19"/>
      <c r="F313" s="19"/>
      <c r="G313" s="19"/>
      <c r="H313" s="15"/>
      <c r="I313" s="15"/>
      <c r="J313" s="87"/>
      <c r="K313" s="89"/>
      <c r="L313" s="240"/>
      <c r="M313" s="240"/>
      <c r="N313" s="240"/>
      <c r="O313" s="240"/>
      <c r="P313" s="22"/>
      <c r="Q313" s="22"/>
      <c r="R313" s="22"/>
    </row>
    <row r="314" spans="1:18" s="82" customFormat="1">
      <c r="A314" s="277"/>
      <c r="B314" s="83"/>
      <c r="C314" s="60"/>
      <c r="D314" s="60"/>
      <c r="E314" s="60"/>
      <c r="F314" s="60"/>
      <c r="G314" s="60"/>
      <c r="H314" s="90"/>
      <c r="I314" s="90"/>
      <c r="J314" s="87"/>
      <c r="K314" s="89"/>
      <c r="L314" s="89"/>
      <c r="M314" s="89"/>
      <c r="N314" s="89"/>
      <c r="O314" s="89"/>
      <c r="P314" s="22"/>
      <c r="Q314" s="22"/>
      <c r="R314" s="22"/>
    </row>
    <row r="315" spans="1:18" s="4" customFormat="1">
      <c r="A315" s="277"/>
      <c r="B315" s="113"/>
      <c r="C315" s="166"/>
      <c r="D315" s="165"/>
      <c r="H315" s="308"/>
      <c r="I315" s="308"/>
      <c r="J315" s="59"/>
      <c r="K315" s="101"/>
      <c r="L315" s="241"/>
      <c r="M315" s="241"/>
      <c r="N315" s="241"/>
      <c r="O315" s="241"/>
      <c r="P315" s="22"/>
      <c r="Q315" s="22"/>
      <c r="R315" s="22"/>
    </row>
    <row r="316" spans="1:18" s="4" customFormat="1">
      <c r="A316" s="277"/>
      <c r="B316" s="19" t="s">
        <v>308</v>
      </c>
      <c r="C316" s="44"/>
      <c r="D316" s="44"/>
      <c r="E316" s="44"/>
      <c r="F316" s="44"/>
      <c r="G316" s="44"/>
      <c r="H316" s="15"/>
      <c r="I316" s="15"/>
      <c r="J316" s="59"/>
      <c r="K316" s="101"/>
      <c r="L316" s="241"/>
      <c r="M316" s="241"/>
      <c r="N316" s="241"/>
      <c r="O316" s="241"/>
      <c r="P316" s="22"/>
      <c r="Q316" s="22"/>
      <c r="R316" s="22"/>
    </row>
    <row r="317" spans="1:18">
      <c r="A317" s="277"/>
      <c r="B317" s="19"/>
      <c r="C317" s="19"/>
      <c r="D317" s="19"/>
      <c r="E317" s="19"/>
      <c r="F317" s="19"/>
      <c r="G317" s="19"/>
      <c r="H317" s="15"/>
      <c r="I317" s="15"/>
      <c r="L317" s="241"/>
      <c r="M317" s="241"/>
      <c r="N317" s="241"/>
      <c r="O317" s="241"/>
      <c r="P317" s="22"/>
      <c r="Q317" s="22"/>
      <c r="R317" s="22"/>
    </row>
    <row r="318" spans="1:18">
      <c r="A318" s="338"/>
      <c r="B318" s="19"/>
      <c r="C318" s="4"/>
      <c r="D318" s="4"/>
      <c r="F318" s="4"/>
      <c r="G318" s="4"/>
      <c r="H318" s="308"/>
      <c r="I318" s="308"/>
      <c r="J318" s="74" t="s">
        <v>68</v>
      </c>
      <c r="K318" s="167"/>
      <c r="L318" s="241"/>
      <c r="M318" s="241"/>
      <c r="N318" s="241"/>
      <c r="O318" s="241"/>
      <c r="P318" s="22"/>
      <c r="Q318" s="22"/>
      <c r="R318" s="22"/>
    </row>
    <row r="319" spans="1:18">
      <c r="A319" s="367" t="s">
        <v>891</v>
      </c>
      <c r="B319" s="2"/>
      <c r="C319" s="60"/>
      <c r="D319" s="4"/>
      <c r="F319" s="4"/>
      <c r="G319" s="4"/>
      <c r="H319" s="308"/>
      <c r="I319" s="65" t="s">
        <v>927</v>
      </c>
      <c r="J319" s="66"/>
      <c r="K319" s="168"/>
      <c r="L319" s="241"/>
      <c r="M319" s="241"/>
      <c r="N319" s="241"/>
      <c r="O319" s="241"/>
      <c r="P319" s="22"/>
      <c r="Q319" s="22"/>
      <c r="R319" s="22"/>
    </row>
    <row r="320" spans="1:18" s="82" customFormat="1" ht="34.5" customHeight="1">
      <c r="A320" s="359" t="s">
        <v>2131</v>
      </c>
      <c r="B320" s="113"/>
      <c r="C320" s="407" t="s">
        <v>309</v>
      </c>
      <c r="D320" s="426"/>
      <c r="E320" s="426"/>
      <c r="F320" s="426"/>
      <c r="G320" s="426"/>
      <c r="H320" s="408"/>
      <c r="I320" s="443" t="s">
        <v>1015</v>
      </c>
      <c r="J320" s="131">
        <v>0</v>
      </c>
      <c r="K320" s="251" t="str">
        <f>IF(OR(COUNTIF(J320,"未確認")&gt;0,COUNTIF(J320,"*")&gt;0),"※","")</f>
        <v/>
      </c>
      <c r="L320" s="241"/>
      <c r="M320" s="241"/>
      <c r="N320" s="241"/>
      <c r="O320" s="241"/>
      <c r="P320" s="22"/>
      <c r="Q320" s="22"/>
      <c r="R320" s="22"/>
    </row>
    <row r="321" spans="1:18" s="82" customFormat="1" ht="34.5" customHeight="1">
      <c r="A321" s="368" t="s">
        <v>2140</v>
      </c>
      <c r="B321" s="113"/>
      <c r="C321" s="171"/>
      <c r="D321" s="172"/>
      <c r="E321" s="493" t="s">
        <v>2324</v>
      </c>
      <c r="F321" s="528"/>
      <c r="G321" s="528"/>
      <c r="H321" s="529"/>
      <c r="I321" s="526"/>
      <c r="J321" s="131">
        <v>0</v>
      </c>
      <c r="K321" s="251" t="str">
        <f>IF(OR(COUNTIF(J321,"未確認")&gt;0,COUNTIF(J321,"*")&gt;0),"※","")</f>
        <v/>
      </c>
      <c r="L321" s="241"/>
      <c r="M321" s="241"/>
      <c r="N321" s="241"/>
      <c r="O321" s="241"/>
      <c r="P321" s="22"/>
      <c r="Q321" s="22"/>
      <c r="R321" s="22"/>
    </row>
    <row r="322" spans="1:18" s="82" customFormat="1" ht="34.5" customHeight="1">
      <c r="A322" s="368" t="s">
        <v>2141</v>
      </c>
      <c r="B322" s="113"/>
      <c r="C322" s="171"/>
      <c r="D322" s="172"/>
      <c r="E322" s="493" t="s">
        <v>2325</v>
      </c>
      <c r="F322" s="528"/>
      <c r="G322" s="528"/>
      <c r="H322" s="529"/>
      <c r="I322" s="526"/>
      <c r="J322" s="131">
        <v>0</v>
      </c>
      <c r="K322" s="251" t="str">
        <f>IF(OR(COUNTIF(J322,"未確認")&gt;0,COUNTIF(J322,"*")&gt;0),"※","")</f>
        <v/>
      </c>
      <c r="L322" s="241"/>
      <c r="M322" s="241"/>
      <c r="N322" s="241"/>
      <c r="O322" s="241"/>
      <c r="P322" s="22"/>
      <c r="Q322" s="22"/>
      <c r="R322" s="22"/>
    </row>
    <row r="323" spans="1:18" s="82" customFormat="1" ht="34.5" customHeight="1">
      <c r="A323" s="368" t="s">
        <v>2142</v>
      </c>
      <c r="B323" s="113"/>
      <c r="C323" s="171"/>
      <c r="D323" s="172"/>
      <c r="E323" s="493" t="s">
        <v>312</v>
      </c>
      <c r="F323" s="528"/>
      <c r="G323" s="528"/>
      <c r="H323" s="529"/>
      <c r="I323" s="526"/>
      <c r="J323" s="131">
        <v>0</v>
      </c>
      <c r="K323" s="251" t="str">
        <f>IF(OR(COUNTIF(J323,"未確認")&gt;0,COUNTIF(J323,"*")&gt;0),"※","")</f>
        <v/>
      </c>
      <c r="L323" s="241"/>
      <c r="M323" s="241"/>
      <c r="N323" s="241"/>
      <c r="O323" s="241"/>
      <c r="P323" s="22"/>
      <c r="Q323" s="22"/>
      <c r="R323" s="22"/>
    </row>
    <row r="324" spans="1:18" s="82" customFormat="1" ht="34.5" customHeight="1">
      <c r="A324" s="358" t="s">
        <v>2143</v>
      </c>
      <c r="B324" s="2"/>
      <c r="C324" s="173"/>
      <c r="D324" s="174"/>
      <c r="E324" s="493" t="s">
        <v>313</v>
      </c>
      <c r="F324" s="528"/>
      <c r="G324" s="528"/>
      <c r="H324" s="529"/>
      <c r="I324" s="527"/>
      <c r="J324" s="131">
        <v>0</v>
      </c>
      <c r="K324" s="251" t="str">
        <f>IF(OR(COUNTIF(J324,"未確認")&gt;0,COUNTIF(J324,"*")&gt;0),"※","")</f>
        <v/>
      </c>
      <c r="L324" s="241"/>
      <c r="M324" s="241"/>
      <c r="N324" s="241"/>
      <c r="O324" s="241"/>
      <c r="P324" s="22"/>
      <c r="Q324" s="22"/>
      <c r="R324" s="22"/>
    </row>
    <row r="325" spans="1:18" s="1" customFormat="1">
      <c r="A325" s="277"/>
      <c r="B325" s="19"/>
      <c r="C325" s="19"/>
      <c r="D325" s="19"/>
      <c r="E325" s="19"/>
      <c r="F325" s="19"/>
      <c r="G325" s="19"/>
      <c r="H325" s="15"/>
      <c r="I325" s="15"/>
      <c r="J325" s="87"/>
      <c r="K325" s="89"/>
      <c r="L325" s="241"/>
      <c r="M325" s="241"/>
      <c r="N325" s="241"/>
      <c r="O325" s="241"/>
      <c r="P325" s="22"/>
      <c r="Q325" s="22"/>
      <c r="R325" s="22"/>
    </row>
    <row r="326" spans="1:18" s="82" customFormat="1">
      <c r="A326" s="277"/>
      <c r="B326" s="83"/>
      <c r="C326" s="60"/>
      <c r="D326" s="60"/>
      <c r="E326" s="60"/>
      <c r="F326" s="60"/>
      <c r="G326" s="60"/>
      <c r="H326" s="90"/>
      <c r="I326" s="90"/>
      <c r="J326" s="87"/>
      <c r="K326" s="89"/>
      <c r="L326" s="241"/>
      <c r="M326" s="241"/>
      <c r="N326" s="241"/>
      <c r="O326" s="241"/>
      <c r="P326" s="22"/>
      <c r="Q326" s="22"/>
      <c r="R326" s="22"/>
    </row>
    <row r="327" spans="1:18" s="1" customFormat="1">
      <c r="A327" s="277"/>
      <c r="B327" s="2"/>
      <c r="C327" s="4"/>
      <c r="D327" s="4"/>
      <c r="F327" s="4"/>
      <c r="G327" s="4"/>
      <c r="H327" s="308"/>
      <c r="I327" s="308"/>
      <c r="J327" s="59"/>
      <c r="K327" s="101"/>
      <c r="L327" s="241"/>
      <c r="M327" s="241"/>
      <c r="N327" s="241"/>
      <c r="O327" s="241"/>
      <c r="P327" s="22"/>
      <c r="Q327" s="22"/>
      <c r="R327" s="22"/>
    </row>
    <row r="328" spans="1:18" s="4" customFormat="1">
      <c r="A328" s="277"/>
      <c r="B328" s="19" t="s">
        <v>621</v>
      </c>
      <c r="C328" s="44"/>
      <c r="D328" s="44"/>
      <c r="E328" s="44"/>
      <c r="F328" s="44"/>
      <c r="G328" s="44"/>
      <c r="H328" s="15"/>
      <c r="I328" s="15"/>
      <c r="J328" s="59"/>
      <c r="K328" s="101"/>
      <c r="L328" s="241"/>
      <c r="M328" s="241"/>
      <c r="N328" s="241"/>
      <c r="O328" s="241"/>
      <c r="P328" s="22"/>
      <c r="Q328" s="22"/>
      <c r="R328" s="22"/>
    </row>
    <row r="329" spans="1:18">
      <c r="A329" s="277"/>
      <c r="B329" s="19"/>
      <c r="C329" s="19"/>
      <c r="D329" s="19"/>
      <c r="E329" s="19"/>
      <c r="F329" s="19"/>
      <c r="G329" s="19"/>
      <c r="H329" s="15"/>
      <c r="I329" s="15"/>
      <c r="L329" s="241"/>
      <c r="M329" s="241"/>
      <c r="N329" s="241"/>
      <c r="O329" s="241"/>
      <c r="P329" s="22"/>
      <c r="Q329" s="22"/>
      <c r="R329" s="22"/>
    </row>
    <row r="330" spans="1:18" s="1" customFormat="1">
      <c r="A330" s="277"/>
      <c r="B330" s="19"/>
      <c r="C330" s="4"/>
      <c r="D330" s="4"/>
      <c r="E330" s="4"/>
      <c r="F330" s="4"/>
      <c r="G330" s="4"/>
      <c r="H330" s="308"/>
      <c r="I330" s="308"/>
      <c r="J330" s="74" t="s">
        <v>68</v>
      </c>
      <c r="K330" s="167"/>
      <c r="L330" s="241"/>
      <c r="M330" s="241"/>
      <c r="N330" s="241"/>
      <c r="O330" s="241"/>
      <c r="P330" s="22"/>
      <c r="Q330" s="22"/>
      <c r="R330" s="22"/>
    </row>
    <row r="331" spans="1:18" s="1" customFormat="1">
      <c r="A331" s="277"/>
      <c r="B331" s="2"/>
      <c r="C331" s="4"/>
      <c r="D331" s="4"/>
      <c r="E331" s="4"/>
      <c r="F331" s="4"/>
      <c r="G331" s="4"/>
      <c r="H331" s="308"/>
      <c r="I331" s="65" t="s">
        <v>69</v>
      </c>
      <c r="J331" s="66"/>
      <c r="K331" s="168"/>
      <c r="L331" s="241"/>
      <c r="M331" s="241"/>
      <c r="N331" s="241"/>
      <c r="O331" s="241"/>
      <c r="P331" s="22"/>
      <c r="Q331" s="22"/>
      <c r="R331" s="22"/>
    </row>
    <row r="332" spans="1:18" s="1" customFormat="1" ht="34.5" customHeight="1">
      <c r="A332" s="358" t="s">
        <v>2144</v>
      </c>
      <c r="B332" s="2"/>
      <c r="C332" s="532" t="s">
        <v>622</v>
      </c>
      <c r="D332" s="532"/>
      <c r="E332" s="532"/>
      <c r="F332" s="532"/>
      <c r="G332" s="532"/>
      <c r="H332" s="532"/>
      <c r="I332" s="437" t="s">
        <v>623</v>
      </c>
      <c r="J332" s="131">
        <v>0</v>
      </c>
      <c r="K332" s="251" t="str">
        <f>IF(OR(COUNTIF(J332,"未確認")&gt;0,COUNTIF(J332,"*")&gt;0),"※","")</f>
        <v/>
      </c>
      <c r="L332" s="59"/>
      <c r="M332" s="262"/>
      <c r="N332" s="241"/>
      <c r="O332" s="241"/>
      <c r="P332" s="22"/>
      <c r="Q332" s="22"/>
      <c r="R332" s="22"/>
    </row>
    <row r="333" spans="1:18" s="1" customFormat="1" ht="34.5" customHeight="1">
      <c r="A333" s="358" t="s">
        <v>2146</v>
      </c>
      <c r="B333" s="2"/>
      <c r="C333" s="532" t="s">
        <v>624</v>
      </c>
      <c r="D333" s="518"/>
      <c r="E333" s="518"/>
      <c r="F333" s="518"/>
      <c r="G333" s="518"/>
      <c r="H333" s="518"/>
      <c r="I333" s="439"/>
      <c r="J333" s="131">
        <v>0</v>
      </c>
      <c r="K333" s="251" t="str">
        <f>IF(OR(COUNTIF(J333,"未確認")&gt;0,COUNTIF(J333,"*")&gt;0),"※","")</f>
        <v/>
      </c>
      <c r="L333" s="59"/>
      <c r="M333" s="262"/>
      <c r="N333" s="241"/>
      <c r="O333" s="241"/>
      <c r="P333" s="22"/>
      <c r="Q333" s="22"/>
      <c r="R333" s="22"/>
    </row>
    <row r="334" spans="1:18" s="1" customFormat="1">
      <c r="A334" s="277"/>
      <c r="B334" s="19"/>
      <c r="C334" s="19"/>
      <c r="D334" s="19"/>
      <c r="E334" s="19"/>
      <c r="F334" s="19"/>
      <c r="G334" s="19"/>
      <c r="H334" s="15"/>
      <c r="I334" s="15"/>
      <c r="J334" s="87"/>
      <c r="K334" s="89"/>
      <c r="L334" s="241"/>
      <c r="M334" s="241"/>
      <c r="N334" s="241"/>
      <c r="O334" s="241"/>
      <c r="P334" s="22"/>
      <c r="Q334" s="22"/>
      <c r="R334" s="22"/>
    </row>
    <row r="335" spans="1:18" s="82" customFormat="1">
      <c r="A335" s="277"/>
      <c r="B335" s="83"/>
      <c r="C335" s="60"/>
      <c r="D335" s="60"/>
      <c r="E335" s="60"/>
      <c r="F335" s="60"/>
      <c r="G335" s="60"/>
      <c r="H335" s="90"/>
      <c r="I335" s="90"/>
      <c r="J335" s="87"/>
      <c r="K335" s="89"/>
      <c r="L335" s="241"/>
      <c r="M335" s="241"/>
      <c r="N335" s="241"/>
      <c r="O335" s="241"/>
      <c r="P335" s="22"/>
      <c r="Q335" s="22"/>
      <c r="R335" s="22"/>
    </row>
    <row r="336" spans="1:18" s="1" customFormat="1">
      <c r="A336" s="277"/>
      <c r="B336" s="2"/>
      <c r="C336" s="349"/>
      <c r="D336" s="4"/>
      <c r="E336" s="4"/>
      <c r="F336" s="4"/>
      <c r="G336" s="4"/>
      <c r="H336" s="175"/>
      <c r="I336" s="175"/>
      <c r="J336" s="59"/>
      <c r="K336" s="101"/>
      <c r="L336" s="241"/>
      <c r="M336" s="241"/>
      <c r="N336" s="241"/>
      <c r="O336" s="241"/>
      <c r="P336" s="22"/>
      <c r="Q336" s="22"/>
      <c r="R336" s="22"/>
    </row>
    <row r="337" spans="1:72" s="4" customFormat="1">
      <c r="A337" s="277"/>
      <c r="B337" s="19" t="s">
        <v>314</v>
      </c>
      <c r="C337" s="44"/>
      <c r="D337" s="44"/>
      <c r="E337" s="44"/>
      <c r="F337" s="44"/>
      <c r="G337" s="44"/>
      <c r="H337" s="15"/>
      <c r="I337" s="15"/>
      <c r="J337" s="59"/>
      <c r="K337" s="101"/>
      <c r="L337" s="241"/>
      <c r="M337" s="241"/>
      <c r="N337" s="241"/>
      <c r="O337" s="241"/>
      <c r="P337" s="22"/>
      <c r="Q337" s="22"/>
      <c r="R337" s="22"/>
    </row>
    <row r="338" spans="1:72">
      <c r="A338" s="277"/>
      <c r="B338" s="19"/>
      <c r="C338" s="19"/>
      <c r="D338" s="19"/>
      <c r="E338" s="19"/>
      <c r="F338" s="19"/>
      <c r="G338" s="19"/>
      <c r="H338" s="15"/>
      <c r="I338" s="15"/>
      <c r="L338" s="241"/>
      <c r="M338" s="241"/>
      <c r="N338" s="241"/>
      <c r="O338" s="241"/>
      <c r="P338" s="22"/>
      <c r="Q338" s="22"/>
      <c r="R338" s="22"/>
    </row>
    <row r="339" spans="1:72">
      <c r="A339" s="277"/>
      <c r="B339" s="19"/>
      <c r="C339" s="4"/>
      <c r="D339" s="4"/>
      <c r="F339" s="4"/>
      <c r="G339" s="4"/>
      <c r="H339" s="308"/>
      <c r="I339" s="308"/>
      <c r="J339" s="74" t="s">
        <v>68</v>
      </c>
      <c r="K339" s="167"/>
      <c r="L339" s="241"/>
      <c r="M339" s="241"/>
      <c r="N339" s="241"/>
      <c r="O339" s="241"/>
      <c r="P339" s="22"/>
      <c r="Q339" s="22"/>
      <c r="R339" s="22"/>
    </row>
    <row r="340" spans="1:72">
      <c r="A340" s="277"/>
      <c r="B340" s="2"/>
      <c r="C340" s="4"/>
      <c r="D340" s="4"/>
      <c r="F340" s="4"/>
      <c r="G340" s="4"/>
      <c r="H340" s="308"/>
      <c r="I340" s="65" t="s">
        <v>927</v>
      </c>
      <c r="J340" s="66"/>
      <c r="K340" s="168"/>
      <c r="L340" s="241"/>
      <c r="M340" s="241"/>
      <c r="N340" s="241"/>
      <c r="O340" s="241"/>
      <c r="P340" s="22"/>
      <c r="Q340" s="22"/>
      <c r="R340" s="22"/>
    </row>
    <row r="341" spans="1:72" s="82" customFormat="1" ht="34.5" customHeight="1">
      <c r="A341" s="358" t="s">
        <v>2147</v>
      </c>
      <c r="B341" s="113"/>
      <c r="C341" s="533" t="s">
        <v>316</v>
      </c>
      <c r="D341" s="534"/>
      <c r="E341" s="534"/>
      <c r="F341" s="534"/>
      <c r="G341" s="534"/>
      <c r="H341" s="463"/>
      <c r="I341" s="437" t="s">
        <v>1024</v>
      </c>
      <c r="J341" s="131">
        <v>0</v>
      </c>
      <c r="K341" s="251" t="str">
        <f t="shared" ref="K341:K346" si="4">IF(OR(COUNTIF(J341,"未確認")&gt;0,COUNTIF(J341,"*")&gt;0),"※","")</f>
        <v/>
      </c>
      <c r="L341" s="241"/>
      <c r="M341" s="241"/>
      <c r="N341" s="241"/>
      <c r="O341" s="241"/>
      <c r="P341" s="22"/>
      <c r="Q341" s="22"/>
      <c r="R341" s="22"/>
    </row>
    <row r="342" spans="1:72" s="82" customFormat="1" ht="34.5" customHeight="1">
      <c r="A342" s="358" t="s">
        <v>2148</v>
      </c>
      <c r="B342" s="113"/>
      <c r="C342" s="171"/>
      <c r="D342" s="177"/>
      <c r="E342" s="404" t="s">
        <v>317</v>
      </c>
      <c r="F342" s="405"/>
      <c r="G342" s="405"/>
      <c r="H342" s="406"/>
      <c r="I342" s="488"/>
      <c r="J342" s="131">
        <v>0</v>
      </c>
      <c r="K342" s="251" t="str">
        <f t="shared" si="4"/>
        <v/>
      </c>
      <c r="L342" s="241"/>
      <c r="M342" s="275"/>
      <c r="N342" s="241"/>
      <c r="O342" s="241"/>
      <c r="P342" s="22"/>
      <c r="Q342" s="22"/>
      <c r="R342" s="22"/>
    </row>
    <row r="343" spans="1:72" s="82" customFormat="1" ht="34.5" customHeight="1">
      <c r="A343" s="358" t="s">
        <v>2149</v>
      </c>
      <c r="B343" s="113"/>
      <c r="C343" s="173"/>
      <c r="D343" s="178"/>
      <c r="E343" s="404" t="s">
        <v>318</v>
      </c>
      <c r="F343" s="535"/>
      <c r="G343" s="535"/>
      <c r="H343" s="536"/>
      <c r="I343" s="488"/>
      <c r="J343" s="131">
        <v>0</v>
      </c>
      <c r="K343" s="251" t="str">
        <f t="shared" si="4"/>
        <v/>
      </c>
      <c r="L343" s="241"/>
      <c r="M343" s="241"/>
      <c r="N343" s="241"/>
      <c r="O343" s="241"/>
      <c r="P343" s="22"/>
      <c r="Q343" s="22"/>
      <c r="R343" s="22"/>
    </row>
    <row r="344" spans="1:72" s="82" customFormat="1" ht="34.5" customHeight="1">
      <c r="A344" s="358" t="s">
        <v>2150</v>
      </c>
      <c r="B344" s="113"/>
      <c r="C344" s="490" t="s">
        <v>319</v>
      </c>
      <c r="D344" s="537"/>
      <c r="E344" s="537"/>
      <c r="F344" s="537"/>
      <c r="G344" s="537"/>
      <c r="H344" s="465"/>
      <c r="I344" s="488"/>
      <c r="J344" s="276">
        <v>0</v>
      </c>
      <c r="K344" s="251" t="str">
        <f t="shared" si="4"/>
        <v/>
      </c>
      <c r="L344" s="241"/>
      <c r="M344" s="241"/>
      <c r="N344" s="241"/>
      <c r="O344" s="241"/>
      <c r="P344" s="22"/>
      <c r="Q344" s="22"/>
      <c r="R344" s="22"/>
    </row>
    <row r="345" spans="1:72" s="82" customFormat="1" ht="34.5" customHeight="1">
      <c r="A345" s="358" t="s">
        <v>2151</v>
      </c>
      <c r="B345" s="113"/>
      <c r="C345" s="171"/>
      <c r="D345" s="177"/>
      <c r="E345" s="404" t="s">
        <v>320</v>
      </c>
      <c r="F345" s="405"/>
      <c r="G345" s="405"/>
      <c r="H345" s="406"/>
      <c r="I345" s="488"/>
      <c r="J345" s="131">
        <v>0</v>
      </c>
      <c r="K345" s="251" t="str">
        <f t="shared" si="4"/>
        <v/>
      </c>
      <c r="L345" s="241"/>
      <c r="M345" s="241"/>
      <c r="N345" s="241"/>
      <c r="O345" s="241"/>
      <c r="P345" s="22"/>
      <c r="Q345" s="22"/>
      <c r="R345" s="22"/>
    </row>
    <row r="346" spans="1:72" s="82" customFormat="1" ht="34.5" customHeight="1">
      <c r="A346" s="358" t="s">
        <v>2152</v>
      </c>
      <c r="B346" s="113"/>
      <c r="C346" s="173"/>
      <c r="D346" s="178"/>
      <c r="E346" s="404" t="s">
        <v>321</v>
      </c>
      <c r="F346" s="535"/>
      <c r="G346" s="535"/>
      <c r="H346" s="536"/>
      <c r="I346" s="489"/>
      <c r="J346" s="131">
        <v>0</v>
      </c>
      <c r="K346" s="251" t="str">
        <f t="shared" si="4"/>
        <v/>
      </c>
      <c r="L346" s="241"/>
      <c r="M346" s="241"/>
      <c r="N346" s="241"/>
      <c r="O346" s="241"/>
      <c r="P346" s="22"/>
      <c r="Q346" s="22"/>
      <c r="R346" s="22"/>
    </row>
    <row r="347" spans="1:72" s="1" customFormat="1" ht="17.25" customHeight="1">
      <c r="A347" s="277"/>
      <c r="B347" s="19"/>
      <c r="C347" s="19"/>
      <c r="D347" s="19"/>
      <c r="E347" s="19"/>
      <c r="F347" s="19"/>
      <c r="G347" s="19"/>
      <c r="H347" s="15"/>
      <c r="I347" s="15"/>
      <c r="J347" s="87"/>
      <c r="K347" s="89"/>
      <c r="L347" s="241"/>
      <c r="M347" s="241"/>
      <c r="N347" s="241"/>
      <c r="O347" s="241"/>
      <c r="P347" s="22"/>
      <c r="Q347" s="22"/>
      <c r="R347" s="22"/>
    </row>
    <row r="348" spans="1:72" s="82" customFormat="1">
      <c r="A348" s="277"/>
      <c r="B348" s="113"/>
      <c r="C348" s="113"/>
      <c r="D348" s="60"/>
      <c r="E348" s="60"/>
      <c r="F348" s="60"/>
      <c r="G348" s="60"/>
      <c r="H348" s="90"/>
      <c r="I348" s="153"/>
      <c r="J348" s="87"/>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c r="AJ348" s="89"/>
      <c r="AK348" s="89"/>
      <c r="AL348" s="89"/>
      <c r="AM348" s="89"/>
      <c r="AN348" s="89"/>
      <c r="AO348" s="89"/>
      <c r="AP348" s="89"/>
      <c r="AQ348" s="89"/>
      <c r="AR348" s="89"/>
      <c r="AS348" s="89"/>
      <c r="AT348" s="89"/>
      <c r="AU348" s="89"/>
      <c r="AV348" s="89"/>
      <c r="AW348" s="89"/>
      <c r="AX348" s="89"/>
      <c r="AY348" s="89"/>
    </row>
    <row r="349" spans="1:72" s="82" customFormat="1">
      <c r="A349" s="277"/>
      <c r="B349" s="113"/>
      <c r="C349" s="113"/>
      <c r="D349" s="60"/>
      <c r="E349" s="60"/>
      <c r="F349" s="60"/>
      <c r="G349" s="60"/>
      <c r="H349" s="90"/>
      <c r="I349" s="153" t="s">
        <v>279</v>
      </c>
      <c r="J349" s="87"/>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89"/>
      <c r="AY349" s="89"/>
    </row>
    <row r="350" spans="1:72" s="82" customFormat="1">
      <c r="A350" s="277"/>
      <c r="B350" s="113"/>
      <c r="C350" s="113"/>
      <c r="D350" s="60"/>
      <c r="E350" s="60"/>
      <c r="F350" s="60"/>
      <c r="G350" s="60"/>
      <c r="H350" s="90"/>
      <c r="I350" s="90"/>
      <c r="J350" s="87"/>
      <c r="K350" s="89"/>
      <c r="L350" s="89"/>
      <c r="M350" s="89"/>
      <c r="N350" s="89"/>
      <c r="O350" s="89"/>
      <c r="P350" s="89"/>
      <c r="Q350" s="89"/>
      <c r="R350" s="89"/>
      <c r="S350" s="89"/>
      <c r="T350" s="89"/>
      <c r="U350" s="89"/>
      <c r="V350" s="89"/>
      <c r="W350" s="89"/>
      <c r="X350" s="89"/>
      <c r="Y350" s="89"/>
      <c r="Z350" s="89"/>
      <c r="AA350" s="89"/>
      <c r="AB350" s="89"/>
      <c r="AC350" s="89"/>
      <c r="AD350" s="89"/>
      <c r="AE350" s="89"/>
      <c r="AF350" s="89"/>
      <c r="AG350" s="89"/>
      <c r="AH350" s="89"/>
      <c r="AI350" s="89"/>
      <c r="AJ350" s="89"/>
      <c r="AK350" s="89"/>
      <c r="AL350" s="89"/>
      <c r="AM350" s="89"/>
      <c r="AN350" s="89"/>
      <c r="AO350" s="89"/>
      <c r="AP350" s="89"/>
      <c r="AQ350" s="89"/>
      <c r="AR350" s="89"/>
      <c r="AS350" s="89"/>
      <c r="AT350" s="89"/>
      <c r="AU350" s="89"/>
      <c r="AV350" s="89"/>
      <c r="AW350" s="89"/>
      <c r="AX350" s="89"/>
      <c r="AY350" s="89"/>
      <c r="AZ350" s="89"/>
      <c r="BA350" s="89"/>
      <c r="BB350" s="89"/>
      <c r="BC350" s="89"/>
      <c r="BD350" s="89"/>
      <c r="BE350" s="89"/>
      <c r="BF350" s="89"/>
      <c r="BG350" s="89"/>
      <c r="BH350" s="89"/>
      <c r="BI350" s="89"/>
      <c r="BJ350" s="89"/>
      <c r="BK350" s="89"/>
      <c r="BL350" s="89"/>
      <c r="BM350" s="89"/>
      <c r="BN350" s="89"/>
      <c r="BO350" s="89"/>
      <c r="BP350" s="89"/>
      <c r="BQ350" s="89"/>
      <c r="BR350" s="89"/>
      <c r="BS350" s="89"/>
    </row>
    <row r="351" spans="1:72" s="22" customFormat="1">
      <c r="A351" s="277"/>
      <c r="B351" s="2"/>
      <c r="C351" s="51"/>
      <c r="D351" s="36"/>
      <c r="E351" s="36"/>
      <c r="F351" s="36"/>
      <c r="G351" s="36"/>
      <c r="H351" s="21"/>
      <c r="I351" s="38"/>
      <c r="J351" s="6"/>
      <c r="K351" s="130"/>
      <c r="L351" s="524"/>
      <c r="M351" s="524"/>
      <c r="N351" s="524"/>
      <c r="O351" s="524"/>
      <c r="P351" s="524"/>
      <c r="R351" s="49"/>
      <c r="S351" s="49"/>
      <c r="T351" s="49"/>
      <c r="U351" s="49"/>
      <c r="W351" s="49"/>
      <c r="X351" s="49"/>
      <c r="Y351" s="49"/>
      <c r="Z351" s="49"/>
      <c r="AB351" s="49"/>
      <c r="AC351" s="49"/>
      <c r="AD351" s="49"/>
      <c r="AE351" s="49"/>
      <c r="AG351" s="49"/>
      <c r="AH351" s="49"/>
      <c r="AI351" s="49"/>
      <c r="AJ351" s="49"/>
      <c r="AL351" s="49"/>
      <c r="AM351" s="49"/>
      <c r="AN351" s="49"/>
      <c r="AO351" s="49"/>
      <c r="AQ351" s="49"/>
      <c r="AR351" s="49"/>
      <c r="AS351" s="49"/>
      <c r="AT351" s="49"/>
      <c r="AV351" s="49"/>
      <c r="AW351" s="49"/>
      <c r="AX351" s="49"/>
      <c r="AY351" s="49"/>
      <c r="AZ351" s="49"/>
      <c r="BA351" s="49"/>
      <c r="BB351" s="49"/>
      <c r="BC351" s="49"/>
      <c r="BD351" s="49"/>
      <c r="BE351" s="49"/>
      <c r="BF351" s="49"/>
      <c r="BG351" s="49"/>
      <c r="BH351" s="49"/>
      <c r="BI351" s="49"/>
      <c r="BJ351" s="49"/>
      <c r="BK351" s="49"/>
      <c r="BL351" s="49"/>
      <c r="BM351" s="49"/>
      <c r="BN351" s="49"/>
      <c r="BO351" s="49"/>
      <c r="BP351" s="49"/>
      <c r="BQ351" s="49"/>
      <c r="BR351" s="49"/>
      <c r="BS351" s="49"/>
      <c r="BT351" s="9"/>
    </row>
    <row r="352" spans="1:72" s="22" customFormat="1">
      <c r="A352" s="277"/>
      <c r="B352" s="2"/>
      <c r="C352" s="51"/>
      <c r="D352" s="36"/>
      <c r="E352" s="36"/>
      <c r="F352" s="36"/>
      <c r="G352" s="36"/>
      <c r="H352" s="21"/>
      <c r="I352" s="38"/>
      <c r="J352" s="6"/>
      <c r="K352" s="130"/>
      <c r="L352" s="524"/>
      <c r="M352" s="524"/>
      <c r="N352" s="524"/>
      <c r="O352" s="524"/>
      <c r="P352" s="524"/>
      <c r="R352" s="49"/>
      <c r="S352" s="49"/>
      <c r="T352" s="49"/>
      <c r="U352" s="49"/>
      <c r="W352" s="49"/>
      <c r="X352" s="49"/>
      <c r="Y352" s="49"/>
      <c r="Z352" s="49"/>
      <c r="AB352" s="49"/>
      <c r="AC352" s="49"/>
      <c r="AD352" s="49"/>
      <c r="AE352" s="49"/>
      <c r="AG352" s="49"/>
      <c r="AH352" s="49"/>
      <c r="AI352" s="49"/>
      <c r="AJ352" s="49"/>
      <c r="AL352" s="49"/>
      <c r="AM352" s="49"/>
      <c r="AN352" s="49"/>
      <c r="AO352" s="49"/>
      <c r="AQ352" s="49"/>
      <c r="AR352" s="49"/>
      <c r="AS352" s="49"/>
      <c r="AT352" s="49"/>
      <c r="AV352" s="49"/>
      <c r="AW352" s="49"/>
      <c r="AX352" s="49"/>
      <c r="AY352" s="49"/>
      <c r="AZ352" s="49"/>
      <c r="BA352" s="49"/>
      <c r="BB352" s="49"/>
      <c r="BC352" s="49"/>
      <c r="BD352" s="49"/>
      <c r="BE352" s="49"/>
      <c r="BF352" s="49"/>
      <c r="BG352" s="49"/>
      <c r="BH352" s="49"/>
      <c r="BI352" s="49"/>
      <c r="BJ352" s="49"/>
      <c r="BK352" s="49"/>
      <c r="BL352" s="49"/>
      <c r="BM352" s="49"/>
      <c r="BN352" s="49"/>
      <c r="BO352" s="49"/>
      <c r="BP352" s="49"/>
      <c r="BQ352" s="49"/>
      <c r="BR352" s="49"/>
      <c r="BS352" s="49"/>
      <c r="BT352" s="9"/>
    </row>
    <row r="353" spans="1:72" s="22" customFormat="1">
      <c r="A353" s="277"/>
      <c r="B353" s="2"/>
      <c r="L353" s="524"/>
      <c r="M353" s="524"/>
      <c r="N353" s="524"/>
      <c r="O353" s="524"/>
      <c r="P353" s="524"/>
      <c r="R353" s="39"/>
      <c r="S353" s="39"/>
      <c r="T353" s="39"/>
      <c r="U353" s="39"/>
      <c r="W353" s="39"/>
      <c r="X353" s="39"/>
      <c r="Y353" s="39"/>
      <c r="Z353" s="39"/>
      <c r="AB353" s="39"/>
      <c r="AC353" s="39"/>
      <c r="AD353" s="39"/>
      <c r="AE353" s="39"/>
      <c r="AG353" s="39"/>
      <c r="AH353" s="39"/>
      <c r="AI353" s="39"/>
      <c r="AJ353" s="39"/>
      <c r="AL353" s="39"/>
      <c r="AM353" s="39"/>
      <c r="AN353" s="39"/>
      <c r="AO353" s="39"/>
      <c r="AQ353" s="39"/>
      <c r="AR353" s="39"/>
      <c r="AS353" s="39"/>
      <c r="AT353" s="39"/>
      <c r="AV353" s="39"/>
      <c r="AW353" s="39"/>
      <c r="AX353" s="39"/>
      <c r="AY353" s="39"/>
      <c r="AZ353" s="39"/>
      <c r="BA353" s="39"/>
      <c r="BB353" s="39"/>
      <c r="BC353" s="39"/>
      <c r="BD353" s="39"/>
      <c r="BE353" s="39"/>
      <c r="BF353" s="39"/>
      <c r="BG353" s="39"/>
      <c r="BH353" s="39"/>
      <c r="BI353" s="39"/>
      <c r="BJ353" s="39"/>
      <c r="BK353" s="39"/>
      <c r="BL353" s="39"/>
      <c r="BM353" s="39"/>
      <c r="BN353" s="39"/>
      <c r="BO353" s="39"/>
      <c r="BP353" s="39"/>
      <c r="BQ353" s="39"/>
      <c r="BR353" s="39"/>
      <c r="BS353" s="39"/>
      <c r="BT353" s="9"/>
    </row>
    <row r="354" spans="1:72" s="22" customFormat="1">
      <c r="A354" s="277"/>
      <c r="B354" s="2"/>
      <c r="L354" s="524"/>
      <c r="M354" s="524"/>
      <c r="N354" s="524"/>
      <c r="O354" s="524"/>
      <c r="P354" s="524"/>
      <c r="R354" s="49"/>
      <c r="S354" s="49"/>
      <c r="T354" s="49"/>
      <c r="U354" s="49"/>
      <c r="W354" s="49"/>
      <c r="X354" s="49"/>
      <c r="Y354" s="49"/>
      <c r="Z354" s="49"/>
      <c r="AB354" s="49"/>
      <c r="AC354" s="49"/>
      <c r="AD354" s="49"/>
      <c r="AE354" s="49"/>
      <c r="AG354" s="49"/>
      <c r="AH354" s="49"/>
      <c r="AI354" s="49"/>
      <c r="AJ354" s="49"/>
      <c r="AL354" s="49"/>
      <c r="AM354" s="49"/>
      <c r="AN354" s="49"/>
      <c r="AO354" s="49"/>
      <c r="AQ354" s="49"/>
      <c r="AR354" s="49"/>
      <c r="AS354" s="49"/>
      <c r="AT354" s="49"/>
      <c r="AV354" s="49"/>
      <c r="AW354" s="49"/>
      <c r="AX354" s="49"/>
      <c r="AY354" s="49"/>
      <c r="AZ354" s="49"/>
      <c r="BA354" s="49"/>
      <c r="BB354" s="49"/>
      <c r="BC354" s="49"/>
      <c r="BD354" s="49"/>
      <c r="BE354" s="49"/>
      <c r="BF354" s="49"/>
      <c r="BG354" s="49"/>
      <c r="BH354" s="49"/>
      <c r="BI354" s="49"/>
      <c r="BJ354" s="49"/>
      <c r="BK354" s="49"/>
      <c r="BL354" s="49"/>
      <c r="BM354" s="49"/>
      <c r="BN354" s="49"/>
      <c r="BO354" s="49"/>
      <c r="BP354" s="49"/>
      <c r="BQ354" s="49"/>
      <c r="BR354" s="49"/>
      <c r="BS354" s="49"/>
      <c r="BT354" s="9"/>
    </row>
    <row r="355" spans="1:72" s="22" customFormat="1">
      <c r="A355" s="277"/>
      <c r="B355" s="2"/>
      <c r="L355" s="524"/>
      <c r="M355" s="524"/>
      <c r="N355" s="524"/>
      <c r="O355" s="524"/>
      <c r="P355" s="524"/>
      <c r="R355" s="39"/>
      <c r="S355" s="39"/>
      <c r="T355" s="39"/>
      <c r="U355" s="39"/>
      <c r="W355" s="39"/>
      <c r="X355" s="39"/>
      <c r="Y355" s="39"/>
      <c r="Z355" s="39"/>
      <c r="AB355" s="39"/>
      <c r="AC355" s="39"/>
      <c r="AD355" s="39"/>
      <c r="AE355" s="39"/>
      <c r="AG355" s="39"/>
      <c r="AH355" s="39"/>
      <c r="AI355" s="39"/>
      <c r="AJ355" s="39"/>
      <c r="AL355" s="39"/>
      <c r="AM355" s="39"/>
      <c r="AN355" s="39"/>
      <c r="AO355" s="39"/>
      <c r="AQ355" s="39"/>
      <c r="AR355" s="39"/>
      <c r="AS355" s="39"/>
      <c r="AT355" s="39"/>
      <c r="AV355" s="39"/>
      <c r="AW355" s="39"/>
      <c r="AX355" s="39"/>
      <c r="AY355" s="39"/>
      <c r="AZ355" s="39"/>
      <c r="BA355" s="39"/>
      <c r="BB355" s="39"/>
      <c r="BC355" s="39"/>
      <c r="BD355" s="39"/>
      <c r="BE355" s="39"/>
      <c r="BF355" s="39"/>
      <c r="BG355" s="39"/>
      <c r="BH355" s="39"/>
      <c r="BI355" s="39"/>
      <c r="BJ355" s="39"/>
      <c r="BK355" s="39"/>
      <c r="BL355" s="39"/>
      <c r="BM355" s="39"/>
      <c r="BN355" s="39"/>
      <c r="BO355" s="39"/>
      <c r="BP355" s="39"/>
      <c r="BQ355" s="39"/>
      <c r="BR355" s="39"/>
      <c r="BS355" s="39"/>
      <c r="BT355" s="9"/>
    </row>
    <row r="356" spans="1:72" s="22" customFormat="1">
      <c r="A356" s="277"/>
      <c r="B356" s="2"/>
      <c r="L356" s="524"/>
      <c r="M356" s="524"/>
      <c r="N356" s="524"/>
      <c r="O356" s="524"/>
      <c r="P356" s="524"/>
      <c r="R356" s="39"/>
      <c r="S356" s="39"/>
      <c r="T356" s="39"/>
      <c r="U356" s="39"/>
      <c r="W356" s="39"/>
      <c r="X356" s="39"/>
      <c r="Y356" s="39"/>
      <c r="Z356" s="39"/>
      <c r="AB356" s="39"/>
      <c r="AC356" s="39"/>
      <c r="AD356" s="39"/>
      <c r="AE356" s="39"/>
      <c r="AG356" s="39"/>
      <c r="AH356" s="39"/>
      <c r="AI356" s="39"/>
      <c r="AJ356" s="39"/>
      <c r="AL356" s="39"/>
      <c r="AM356" s="39"/>
      <c r="AN356" s="39"/>
      <c r="AO356" s="39"/>
      <c r="AQ356" s="39"/>
      <c r="AR356" s="39"/>
      <c r="AS356" s="39"/>
      <c r="AT356" s="39"/>
      <c r="AV356" s="39"/>
      <c r="AW356" s="39"/>
      <c r="AX356" s="39"/>
      <c r="AY356" s="39"/>
      <c r="AZ356" s="39"/>
      <c r="BA356" s="39"/>
      <c r="BB356" s="39"/>
      <c r="BC356" s="39"/>
      <c r="BD356" s="39"/>
      <c r="BE356" s="39"/>
      <c r="BF356" s="39"/>
      <c r="BG356" s="39"/>
      <c r="BH356" s="39"/>
      <c r="BI356" s="39"/>
      <c r="BJ356" s="39"/>
      <c r="BK356" s="39"/>
      <c r="BL356" s="39"/>
      <c r="BM356" s="39"/>
      <c r="BN356" s="39"/>
      <c r="BO356" s="39"/>
      <c r="BP356" s="39"/>
      <c r="BQ356" s="39"/>
      <c r="BR356" s="39"/>
      <c r="BS356" s="39"/>
      <c r="BT356" s="9"/>
    </row>
    <row r="357" spans="1:72" s="22" customFormat="1">
      <c r="A357" s="277"/>
      <c r="B357" s="2"/>
      <c r="L357" s="6"/>
      <c r="M357" s="6"/>
      <c r="N357" s="209"/>
      <c r="O357" s="209"/>
      <c r="P357" s="209"/>
      <c r="Q357" s="209"/>
      <c r="R357" s="209"/>
      <c r="S357" s="209"/>
      <c r="T357" s="209"/>
      <c r="U357" s="209"/>
      <c r="V357" s="209"/>
      <c r="W357" s="209"/>
      <c r="X357" s="209"/>
      <c r="Y357" s="209"/>
      <c r="Z357" s="209"/>
      <c r="AA357" s="209"/>
      <c r="AB357" s="209"/>
      <c r="AC357" s="209"/>
      <c r="AD357" s="209"/>
      <c r="AE357" s="209"/>
      <c r="AF357" s="209"/>
      <c r="AG357" s="209"/>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c r="BI357" s="209"/>
      <c r="BJ357" s="209"/>
      <c r="BK357" s="209"/>
      <c r="BL357" s="209"/>
      <c r="BM357" s="209"/>
      <c r="BN357" s="209"/>
      <c r="BO357" s="209"/>
      <c r="BP357" s="209"/>
      <c r="BQ357" s="209"/>
      <c r="BR357" s="209"/>
      <c r="BS357" s="209"/>
      <c r="BT357" s="9"/>
    </row>
    <row r="358" spans="1:72" s="22" customFormat="1">
      <c r="A358" s="277"/>
      <c r="B358" s="2"/>
      <c r="C358" s="42"/>
      <c r="D358" s="42"/>
      <c r="E358" s="42"/>
      <c r="F358" s="42"/>
      <c r="G358" s="42"/>
      <c r="H358" s="42"/>
      <c r="I358" s="42"/>
      <c r="J358" s="42"/>
      <c r="K358" s="231"/>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c r="BF358" s="42"/>
      <c r="BG358" s="42"/>
      <c r="BH358" s="42"/>
      <c r="BI358" s="42"/>
      <c r="BJ358" s="42"/>
      <c r="BK358" s="42"/>
      <c r="BL358" s="42"/>
      <c r="BM358" s="42"/>
      <c r="BN358" s="42"/>
      <c r="BO358" s="42"/>
      <c r="BP358" s="42"/>
      <c r="BQ358" s="42"/>
      <c r="BR358" s="42"/>
      <c r="BS358" s="42"/>
      <c r="BT358" s="9"/>
    </row>
    <row r="359" spans="1:72" s="22" customFormat="1">
      <c r="A359" s="277"/>
      <c r="B359" s="2"/>
      <c r="C359" s="42"/>
      <c r="D359" s="42"/>
      <c r="E359" s="42"/>
      <c r="F359" s="42"/>
      <c r="G359" s="42"/>
      <c r="H359" s="42"/>
      <c r="I359" s="42"/>
      <c r="J359" s="42"/>
      <c r="K359" s="231"/>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c r="BF359" s="42"/>
      <c r="BG359" s="42"/>
      <c r="BH359" s="42"/>
      <c r="BI359" s="42"/>
      <c r="BJ359" s="42"/>
      <c r="BK359" s="42"/>
      <c r="BL359" s="42"/>
      <c r="BM359" s="42"/>
      <c r="BN359" s="42"/>
      <c r="BO359" s="42"/>
      <c r="BP359" s="42"/>
      <c r="BQ359" s="42"/>
      <c r="BR359" s="42"/>
      <c r="BS359" s="42"/>
      <c r="BT359" s="9"/>
    </row>
    <row r="360" spans="1:72" s="1" customFormat="1">
      <c r="A360" s="277"/>
      <c r="B360" s="346" t="s">
        <v>1394</v>
      </c>
      <c r="C360" s="350"/>
      <c r="D360" s="55"/>
      <c r="E360" s="55"/>
      <c r="F360" s="55"/>
      <c r="G360" s="55"/>
      <c r="H360" s="56"/>
      <c r="I360" s="56"/>
      <c r="J360" s="58"/>
      <c r="K360" s="57"/>
      <c r="L360" s="273"/>
      <c r="M360" s="273"/>
      <c r="N360" s="273"/>
      <c r="O360" s="273"/>
      <c r="P360" s="22"/>
      <c r="Q360" s="22"/>
      <c r="R360" s="22"/>
    </row>
    <row r="361" spans="1:72" s="1" customFormat="1">
      <c r="A361" s="277"/>
      <c r="B361" s="19" t="s">
        <v>322</v>
      </c>
      <c r="C361" s="351"/>
      <c r="D361" s="4"/>
      <c r="E361" s="4"/>
      <c r="F361" s="4"/>
      <c r="G361" s="4"/>
      <c r="H361" s="308"/>
      <c r="I361" s="308"/>
      <c r="J361" s="59"/>
      <c r="K361" s="101"/>
      <c r="L361" s="241"/>
      <c r="M361" s="241"/>
      <c r="N361" s="241"/>
      <c r="O361" s="241"/>
      <c r="P361" s="22"/>
      <c r="Q361" s="22"/>
      <c r="R361" s="22"/>
    </row>
    <row r="362" spans="1:72">
      <c r="A362" s="277"/>
      <c r="B362" s="19"/>
      <c r="C362" s="19"/>
      <c r="D362" s="19"/>
      <c r="E362" s="19"/>
      <c r="F362" s="19"/>
      <c r="G362" s="19"/>
      <c r="H362" s="15"/>
      <c r="I362" s="15"/>
      <c r="L362" s="241"/>
      <c r="M362" s="241"/>
      <c r="N362" s="241"/>
      <c r="O362" s="241"/>
      <c r="P362" s="22"/>
      <c r="Q362" s="22"/>
      <c r="R362" s="22"/>
    </row>
    <row r="363" spans="1:72">
      <c r="A363" s="277"/>
      <c r="B363" s="19"/>
      <c r="C363" s="4"/>
      <c r="D363" s="4"/>
      <c r="F363" s="4"/>
      <c r="G363" s="4"/>
      <c r="H363" s="308"/>
      <c r="I363" s="308"/>
      <c r="J363" s="74" t="s">
        <v>68</v>
      </c>
      <c r="K363" s="167"/>
      <c r="L363" s="241"/>
      <c r="M363" s="241"/>
      <c r="N363" s="241"/>
      <c r="O363" s="241"/>
      <c r="P363" s="22"/>
      <c r="Q363" s="22"/>
      <c r="R363" s="22"/>
    </row>
    <row r="364" spans="1:72">
      <c r="A364" s="277"/>
      <c r="B364" s="2"/>
      <c r="C364" s="60"/>
      <c r="D364" s="4"/>
      <c r="F364" s="4"/>
      <c r="G364" s="4"/>
      <c r="H364" s="308"/>
      <c r="I364" s="65" t="s">
        <v>927</v>
      </c>
      <c r="J364" s="66"/>
      <c r="K364" s="168"/>
      <c r="L364" s="241"/>
      <c r="M364" s="241"/>
      <c r="N364" s="241"/>
      <c r="O364" s="241"/>
      <c r="P364" s="22"/>
      <c r="Q364" s="22"/>
      <c r="R364" s="22"/>
    </row>
    <row r="365" spans="1:72" ht="34.5" customHeight="1">
      <c r="A365" s="369" t="s">
        <v>1031</v>
      </c>
      <c r="B365" s="2"/>
      <c r="C365" s="407" t="s">
        <v>323</v>
      </c>
      <c r="D365" s="534"/>
      <c r="E365" s="534"/>
      <c r="F365" s="534"/>
      <c r="G365" s="534"/>
      <c r="H365" s="463"/>
      <c r="I365" s="443" t="s">
        <v>1395</v>
      </c>
      <c r="J365" s="180">
        <v>0</v>
      </c>
      <c r="K365" s="251" t="str">
        <f t="shared" ref="K365:K393" si="5">IF(OR(COUNTIF(J365,"未確認")&gt;0,COUNTIF(J365,"*")&gt;0),"※","")</f>
        <v/>
      </c>
      <c r="L365" s="241"/>
      <c r="M365" s="241"/>
      <c r="N365" s="241"/>
      <c r="O365" s="241"/>
      <c r="P365" s="22"/>
      <c r="Q365" s="22"/>
      <c r="R365" s="22"/>
    </row>
    <row r="366" spans="1:72" ht="34.5" customHeight="1">
      <c r="A366" s="369" t="s">
        <v>1034</v>
      </c>
      <c r="B366" s="2"/>
      <c r="C366" s="182"/>
      <c r="D366" s="484" t="s">
        <v>324</v>
      </c>
      <c r="E366" s="449" t="s">
        <v>325</v>
      </c>
      <c r="F366" s="449"/>
      <c r="G366" s="449"/>
      <c r="H366" s="449"/>
      <c r="I366" s="438"/>
      <c r="J366" s="180"/>
      <c r="K366" s="251" t="str">
        <f t="shared" si="5"/>
        <v/>
      </c>
      <c r="L366" s="241"/>
      <c r="M366" s="241"/>
      <c r="N366" s="241"/>
      <c r="O366" s="241"/>
      <c r="P366" s="22"/>
      <c r="Q366" s="22"/>
      <c r="R366" s="22"/>
    </row>
    <row r="367" spans="1:72" ht="34.5" customHeight="1">
      <c r="A367" s="369" t="s">
        <v>1036</v>
      </c>
      <c r="B367" s="2"/>
      <c r="C367" s="182"/>
      <c r="D367" s="538"/>
      <c r="E367" s="449" t="s">
        <v>326</v>
      </c>
      <c r="F367" s="451"/>
      <c r="G367" s="451"/>
      <c r="H367" s="451"/>
      <c r="I367" s="438"/>
      <c r="J367" s="180"/>
      <c r="K367" s="251" t="str">
        <f t="shared" si="5"/>
        <v/>
      </c>
      <c r="L367" s="241"/>
      <c r="M367" s="241"/>
      <c r="N367" s="241"/>
      <c r="O367" s="241"/>
      <c r="P367" s="22"/>
      <c r="Q367" s="22"/>
      <c r="R367" s="22"/>
    </row>
    <row r="368" spans="1:72" ht="34.5" customHeight="1">
      <c r="A368" s="369" t="s">
        <v>1037</v>
      </c>
      <c r="B368" s="2"/>
      <c r="C368" s="182"/>
      <c r="D368" s="538"/>
      <c r="E368" s="449" t="s">
        <v>327</v>
      </c>
      <c r="F368" s="451"/>
      <c r="G368" s="451"/>
      <c r="H368" s="451"/>
      <c r="I368" s="438"/>
      <c r="J368" s="180"/>
      <c r="K368" s="251" t="str">
        <f t="shared" si="5"/>
        <v/>
      </c>
      <c r="L368" s="241"/>
      <c r="M368" s="241"/>
      <c r="N368" s="241"/>
      <c r="O368" s="241"/>
      <c r="P368" s="22"/>
      <c r="Q368" s="22"/>
      <c r="R368" s="22"/>
    </row>
    <row r="369" spans="1:18" ht="34.5" customHeight="1">
      <c r="A369" s="369" t="s">
        <v>1038</v>
      </c>
      <c r="B369" s="2"/>
      <c r="C369" s="182"/>
      <c r="D369" s="538"/>
      <c r="E369" s="449" t="s">
        <v>328</v>
      </c>
      <c r="F369" s="451"/>
      <c r="G369" s="451"/>
      <c r="H369" s="451"/>
      <c r="I369" s="438"/>
      <c r="J369" s="180"/>
      <c r="K369" s="251" t="str">
        <f t="shared" si="5"/>
        <v/>
      </c>
      <c r="L369" s="241"/>
      <c r="M369" s="241"/>
      <c r="N369" s="241"/>
      <c r="O369" s="241"/>
      <c r="P369" s="22"/>
      <c r="Q369" s="22"/>
      <c r="R369" s="22"/>
    </row>
    <row r="370" spans="1:18" ht="34.5" customHeight="1">
      <c r="A370" s="369" t="s">
        <v>1039</v>
      </c>
      <c r="B370" s="2"/>
      <c r="C370" s="182"/>
      <c r="D370" s="538"/>
      <c r="E370" s="449" t="s">
        <v>329</v>
      </c>
      <c r="F370" s="451"/>
      <c r="G370" s="451"/>
      <c r="H370" s="451"/>
      <c r="I370" s="438"/>
      <c r="J370" s="180"/>
      <c r="K370" s="251" t="str">
        <f t="shared" si="5"/>
        <v/>
      </c>
      <c r="L370" s="241"/>
      <c r="M370" s="241"/>
      <c r="N370" s="241"/>
      <c r="O370" s="241"/>
      <c r="P370" s="22"/>
      <c r="Q370" s="22"/>
      <c r="R370" s="22"/>
    </row>
    <row r="371" spans="1:18" ht="34.5" customHeight="1">
      <c r="A371" s="369" t="s">
        <v>1041</v>
      </c>
      <c r="B371" s="2"/>
      <c r="C371" s="182"/>
      <c r="D371" s="538"/>
      <c r="E371" s="449" t="s">
        <v>330</v>
      </c>
      <c r="F371" s="451"/>
      <c r="G371" s="451"/>
      <c r="H371" s="451"/>
      <c r="I371" s="438"/>
      <c r="J371" s="180"/>
      <c r="K371" s="251" t="str">
        <f t="shared" si="5"/>
        <v/>
      </c>
      <c r="L371" s="241"/>
      <c r="M371" s="241"/>
      <c r="N371" s="241"/>
      <c r="O371" s="241"/>
      <c r="P371" s="22"/>
      <c r="Q371" s="22"/>
      <c r="R371" s="22"/>
    </row>
    <row r="372" spans="1:18" ht="34.5" customHeight="1">
      <c r="A372" s="369" t="s">
        <v>1042</v>
      </c>
      <c r="B372" s="2"/>
      <c r="C372" s="182"/>
      <c r="D372" s="538"/>
      <c r="E372" s="449" t="s">
        <v>331</v>
      </c>
      <c r="F372" s="451"/>
      <c r="G372" s="451"/>
      <c r="H372" s="451"/>
      <c r="I372" s="438"/>
      <c r="J372" s="180"/>
      <c r="K372" s="251" t="str">
        <f t="shared" si="5"/>
        <v/>
      </c>
      <c r="L372" s="241"/>
      <c r="M372" s="241"/>
      <c r="N372" s="241"/>
      <c r="O372" s="241"/>
      <c r="P372" s="22"/>
      <c r="Q372" s="22"/>
      <c r="R372" s="22"/>
    </row>
    <row r="373" spans="1:18" ht="34.5" customHeight="1">
      <c r="A373" s="369" t="s">
        <v>1043</v>
      </c>
      <c r="B373" s="2"/>
      <c r="C373" s="182"/>
      <c r="D373" s="538"/>
      <c r="E373" s="449" t="s">
        <v>332</v>
      </c>
      <c r="F373" s="451"/>
      <c r="G373" s="451"/>
      <c r="H373" s="451"/>
      <c r="I373" s="438"/>
      <c r="J373" s="180"/>
      <c r="K373" s="251" t="str">
        <f t="shared" si="5"/>
        <v/>
      </c>
      <c r="L373" s="241"/>
      <c r="M373" s="241"/>
      <c r="N373" s="241"/>
      <c r="O373" s="241"/>
      <c r="P373" s="22"/>
      <c r="Q373" s="22"/>
      <c r="R373" s="22"/>
    </row>
    <row r="374" spans="1:18" ht="34.5" customHeight="1">
      <c r="A374" s="369" t="s">
        <v>1044</v>
      </c>
      <c r="B374" s="2"/>
      <c r="C374" s="182"/>
      <c r="D374" s="538"/>
      <c r="E374" s="449" t="s">
        <v>333</v>
      </c>
      <c r="F374" s="451"/>
      <c r="G374" s="451"/>
      <c r="H374" s="451"/>
      <c r="I374" s="438"/>
      <c r="J374" s="180"/>
      <c r="K374" s="251" t="str">
        <f t="shared" si="5"/>
        <v/>
      </c>
      <c r="L374" s="241"/>
      <c r="M374" s="241"/>
      <c r="N374" s="241"/>
      <c r="O374" s="241"/>
      <c r="P374" s="22"/>
      <c r="Q374" s="22"/>
      <c r="R374" s="22"/>
    </row>
    <row r="375" spans="1:18" ht="34.5" customHeight="1">
      <c r="A375" s="369" t="s">
        <v>1046</v>
      </c>
      <c r="B375" s="2"/>
      <c r="C375" s="182"/>
      <c r="D375" s="538"/>
      <c r="E375" s="449" t="s">
        <v>334</v>
      </c>
      <c r="F375" s="451"/>
      <c r="G375" s="451"/>
      <c r="H375" s="451"/>
      <c r="I375" s="438"/>
      <c r="J375" s="180"/>
      <c r="K375" s="251" t="str">
        <f t="shared" si="5"/>
        <v/>
      </c>
      <c r="L375" s="241"/>
      <c r="M375" s="241"/>
      <c r="N375" s="241"/>
      <c r="O375" s="241"/>
      <c r="P375" s="22"/>
      <c r="Q375" s="22"/>
      <c r="R375" s="22"/>
    </row>
    <row r="376" spans="1:18" ht="34.5" customHeight="1">
      <c r="A376" s="369" t="s">
        <v>1047</v>
      </c>
      <c r="B376" s="2"/>
      <c r="C376" s="182"/>
      <c r="D376" s="538"/>
      <c r="E376" s="449" t="s">
        <v>335</v>
      </c>
      <c r="F376" s="451"/>
      <c r="G376" s="451"/>
      <c r="H376" s="451"/>
      <c r="I376" s="438"/>
      <c r="J376" s="180"/>
      <c r="K376" s="251" t="str">
        <f t="shared" si="5"/>
        <v/>
      </c>
      <c r="L376" s="241"/>
      <c r="M376" s="241"/>
      <c r="N376" s="241"/>
      <c r="O376" s="241"/>
      <c r="P376" s="22"/>
      <c r="Q376" s="22"/>
      <c r="R376" s="22"/>
    </row>
    <row r="377" spans="1:18" ht="34.5" customHeight="1">
      <c r="A377" s="369" t="s">
        <v>1049</v>
      </c>
      <c r="B377" s="2"/>
      <c r="C377" s="182"/>
      <c r="D377" s="539"/>
      <c r="E377" s="449" t="s">
        <v>336</v>
      </c>
      <c r="F377" s="451"/>
      <c r="G377" s="451"/>
      <c r="H377" s="451"/>
      <c r="I377" s="439"/>
      <c r="J377" s="180"/>
      <c r="K377" s="251" t="str">
        <f t="shared" si="5"/>
        <v/>
      </c>
      <c r="L377" s="241"/>
      <c r="M377" s="241"/>
      <c r="N377" s="241"/>
      <c r="O377" s="241"/>
      <c r="P377" s="22"/>
      <c r="Q377" s="22"/>
      <c r="R377" s="22"/>
    </row>
    <row r="378" spans="1:18" ht="34.5" customHeight="1">
      <c r="A378" s="369" t="s">
        <v>1050</v>
      </c>
      <c r="B378" s="146"/>
      <c r="C378" s="407" t="s">
        <v>625</v>
      </c>
      <c r="D378" s="534"/>
      <c r="E378" s="534"/>
      <c r="F378" s="534"/>
      <c r="G378" s="534"/>
      <c r="H378" s="463"/>
      <c r="I378" s="443" t="s">
        <v>1051</v>
      </c>
      <c r="J378" s="180">
        <v>0</v>
      </c>
      <c r="K378" s="251" t="str">
        <f t="shared" si="5"/>
        <v/>
      </c>
      <c r="L378" s="241"/>
      <c r="M378" s="241"/>
      <c r="N378" s="241"/>
      <c r="O378" s="241"/>
      <c r="P378" s="22"/>
      <c r="Q378" s="22"/>
      <c r="R378" s="22"/>
    </row>
    <row r="379" spans="1:18" ht="34.5" customHeight="1">
      <c r="A379" s="369" t="s">
        <v>1053</v>
      </c>
      <c r="B379" s="2"/>
      <c r="C379" s="182"/>
      <c r="D379" s="484" t="s">
        <v>324</v>
      </c>
      <c r="E379" s="449" t="s">
        <v>325</v>
      </c>
      <c r="F379" s="451"/>
      <c r="G379" s="451"/>
      <c r="H379" s="451"/>
      <c r="I379" s="438"/>
      <c r="J379" s="180"/>
      <c r="K379" s="251" t="str">
        <f t="shared" si="5"/>
        <v/>
      </c>
      <c r="L379" s="241"/>
      <c r="M379" s="241"/>
      <c r="N379" s="241"/>
      <c r="O379" s="241"/>
      <c r="P379" s="22"/>
      <c r="Q379" s="22"/>
      <c r="R379" s="22"/>
    </row>
    <row r="380" spans="1:18" ht="34.5" customHeight="1">
      <c r="A380" s="369" t="s">
        <v>1054</v>
      </c>
      <c r="B380" s="2"/>
      <c r="C380" s="182"/>
      <c r="D380" s="538"/>
      <c r="E380" s="449" t="s">
        <v>326</v>
      </c>
      <c r="F380" s="451"/>
      <c r="G380" s="451"/>
      <c r="H380" s="451"/>
      <c r="I380" s="438"/>
      <c r="J380" s="180"/>
      <c r="K380" s="251" t="str">
        <f t="shared" si="5"/>
        <v/>
      </c>
      <c r="L380" s="241"/>
      <c r="M380" s="241"/>
      <c r="N380" s="241"/>
      <c r="O380" s="241"/>
      <c r="P380" s="22"/>
      <c r="Q380" s="22"/>
      <c r="R380" s="22"/>
    </row>
    <row r="381" spans="1:18" ht="34.5" customHeight="1">
      <c r="A381" s="369" t="s">
        <v>1055</v>
      </c>
      <c r="B381" s="2"/>
      <c r="C381" s="182"/>
      <c r="D381" s="538"/>
      <c r="E381" s="449" t="s">
        <v>327</v>
      </c>
      <c r="F381" s="451"/>
      <c r="G381" s="451"/>
      <c r="H381" s="451"/>
      <c r="I381" s="438"/>
      <c r="J381" s="180"/>
      <c r="K381" s="251" t="str">
        <f t="shared" si="5"/>
        <v/>
      </c>
      <c r="L381" s="241"/>
      <c r="M381" s="241"/>
      <c r="N381" s="241"/>
      <c r="O381" s="241"/>
      <c r="P381" s="22"/>
      <c r="Q381" s="22"/>
      <c r="R381" s="22"/>
    </row>
    <row r="382" spans="1:18" ht="34.5" customHeight="1">
      <c r="A382" s="369" t="s">
        <v>1056</v>
      </c>
      <c r="B382" s="2"/>
      <c r="C382" s="182"/>
      <c r="D382" s="538"/>
      <c r="E382" s="449" t="s">
        <v>328</v>
      </c>
      <c r="F382" s="451"/>
      <c r="G382" s="451"/>
      <c r="H382" s="451"/>
      <c r="I382" s="438"/>
      <c r="J382" s="180"/>
      <c r="K382" s="251" t="str">
        <f t="shared" si="5"/>
        <v/>
      </c>
      <c r="L382" s="241"/>
      <c r="M382" s="241"/>
      <c r="N382" s="241"/>
      <c r="O382" s="241"/>
      <c r="P382" s="22"/>
      <c r="Q382" s="22"/>
      <c r="R382" s="22"/>
    </row>
    <row r="383" spans="1:18" ht="34.5" customHeight="1">
      <c r="A383" s="369" t="s">
        <v>1057</v>
      </c>
      <c r="B383" s="2"/>
      <c r="C383" s="182"/>
      <c r="D383" s="538"/>
      <c r="E383" s="449" t="s">
        <v>329</v>
      </c>
      <c r="F383" s="451"/>
      <c r="G383" s="451"/>
      <c r="H383" s="451"/>
      <c r="I383" s="438"/>
      <c r="J383" s="180"/>
      <c r="K383" s="251" t="str">
        <f t="shared" si="5"/>
        <v/>
      </c>
      <c r="L383" s="241"/>
      <c r="M383" s="241"/>
      <c r="N383" s="241"/>
      <c r="O383" s="241"/>
      <c r="P383" s="22"/>
      <c r="Q383" s="22"/>
      <c r="R383" s="22"/>
    </row>
    <row r="384" spans="1:18" ht="34.5" customHeight="1">
      <c r="A384" s="369" t="s">
        <v>1058</v>
      </c>
      <c r="B384" s="2"/>
      <c r="C384" s="182"/>
      <c r="D384" s="538"/>
      <c r="E384" s="449" t="s">
        <v>330</v>
      </c>
      <c r="F384" s="451"/>
      <c r="G384" s="451"/>
      <c r="H384" s="451"/>
      <c r="I384" s="438"/>
      <c r="J384" s="180"/>
      <c r="K384" s="251" t="str">
        <f t="shared" si="5"/>
        <v/>
      </c>
      <c r="L384" s="241"/>
      <c r="M384" s="241"/>
      <c r="N384" s="241"/>
      <c r="O384" s="241"/>
      <c r="P384" s="22"/>
      <c r="Q384" s="22"/>
      <c r="R384" s="22"/>
    </row>
    <row r="385" spans="1:18" ht="34.5" customHeight="1">
      <c r="A385" s="369" t="s">
        <v>1059</v>
      </c>
      <c r="B385" s="2"/>
      <c r="C385" s="182"/>
      <c r="D385" s="538"/>
      <c r="E385" s="449" t="s">
        <v>331</v>
      </c>
      <c r="F385" s="451"/>
      <c r="G385" s="451"/>
      <c r="H385" s="451"/>
      <c r="I385" s="438"/>
      <c r="J385" s="180"/>
      <c r="K385" s="251" t="str">
        <f t="shared" si="5"/>
        <v/>
      </c>
      <c r="L385" s="241"/>
      <c r="M385" s="241"/>
      <c r="N385" s="241"/>
      <c r="O385" s="241"/>
      <c r="P385" s="22"/>
      <c r="Q385" s="22"/>
      <c r="R385" s="22"/>
    </row>
    <row r="386" spans="1:18" ht="34.5" customHeight="1">
      <c r="A386" s="369" t="s">
        <v>1060</v>
      </c>
      <c r="B386" s="2"/>
      <c r="C386" s="182"/>
      <c r="D386" s="538"/>
      <c r="E386" s="449" t="s">
        <v>332</v>
      </c>
      <c r="F386" s="451"/>
      <c r="G386" s="451"/>
      <c r="H386" s="451"/>
      <c r="I386" s="438"/>
      <c r="J386" s="180"/>
      <c r="K386" s="251" t="str">
        <f t="shared" si="5"/>
        <v/>
      </c>
      <c r="L386" s="241"/>
      <c r="M386" s="241"/>
      <c r="N386" s="241"/>
      <c r="O386" s="241"/>
      <c r="P386" s="22"/>
      <c r="Q386" s="22"/>
      <c r="R386" s="22"/>
    </row>
    <row r="387" spans="1:18" ht="34.5" customHeight="1">
      <c r="A387" s="369" t="s">
        <v>1061</v>
      </c>
      <c r="B387" s="2"/>
      <c r="C387" s="182"/>
      <c r="D387" s="538"/>
      <c r="E387" s="449" t="s">
        <v>333</v>
      </c>
      <c r="F387" s="451"/>
      <c r="G387" s="451"/>
      <c r="H387" s="451"/>
      <c r="I387" s="438"/>
      <c r="J387" s="180"/>
      <c r="K387" s="251" t="str">
        <f t="shared" si="5"/>
        <v/>
      </c>
      <c r="L387" s="241"/>
      <c r="M387" s="241"/>
      <c r="N387" s="241"/>
      <c r="O387" s="241"/>
      <c r="P387" s="22"/>
      <c r="Q387" s="22"/>
      <c r="R387" s="22"/>
    </row>
    <row r="388" spans="1:18" ht="34.5" customHeight="1">
      <c r="A388" s="369" t="s">
        <v>1062</v>
      </c>
      <c r="B388" s="2"/>
      <c r="C388" s="182"/>
      <c r="D388" s="538"/>
      <c r="E388" s="449" t="s">
        <v>334</v>
      </c>
      <c r="F388" s="451"/>
      <c r="G388" s="451"/>
      <c r="H388" s="451"/>
      <c r="I388" s="438"/>
      <c r="J388" s="180"/>
      <c r="K388" s="251" t="str">
        <f t="shared" si="5"/>
        <v/>
      </c>
      <c r="L388" s="241"/>
      <c r="M388" s="241"/>
      <c r="N388" s="241"/>
      <c r="O388" s="241"/>
      <c r="P388" s="22"/>
      <c r="Q388" s="22"/>
      <c r="R388" s="22"/>
    </row>
    <row r="389" spans="1:18" ht="34.5" customHeight="1">
      <c r="A389" s="369" t="s">
        <v>1063</v>
      </c>
      <c r="B389" s="2"/>
      <c r="C389" s="182"/>
      <c r="D389" s="538"/>
      <c r="E389" s="449" t="s">
        <v>335</v>
      </c>
      <c r="F389" s="451"/>
      <c r="G389" s="451"/>
      <c r="H389" s="451"/>
      <c r="I389" s="438"/>
      <c r="J389" s="180"/>
      <c r="K389" s="251" t="str">
        <f t="shared" si="5"/>
        <v/>
      </c>
      <c r="L389" s="241"/>
      <c r="M389" s="241"/>
      <c r="N389" s="241"/>
      <c r="O389" s="241"/>
      <c r="P389" s="22"/>
      <c r="Q389" s="22"/>
      <c r="R389" s="22"/>
    </row>
    <row r="390" spans="1:18" ht="34.5" customHeight="1">
      <c r="A390" s="369" t="s">
        <v>1064</v>
      </c>
      <c r="B390" s="2"/>
      <c r="C390" s="182"/>
      <c r="D390" s="539"/>
      <c r="E390" s="449" t="s">
        <v>336</v>
      </c>
      <c r="F390" s="451"/>
      <c r="G390" s="451"/>
      <c r="H390" s="451"/>
      <c r="I390" s="439"/>
      <c r="J390" s="180"/>
      <c r="K390" s="251" t="str">
        <f t="shared" si="5"/>
        <v/>
      </c>
      <c r="L390" s="241"/>
      <c r="M390" s="241"/>
      <c r="N390" s="241"/>
      <c r="O390" s="241"/>
      <c r="P390" s="22"/>
      <c r="Q390" s="22"/>
      <c r="R390" s="22"/>
    </row>
    <row r="391" spans="1:18" ht="56.1" customHeight="1">
      <c r="A391" s="369" t="s">
        <v>1065</v>
      </c>
      <c r="B391" s="146"/>
      <c r="C391" s="404" t="s">
        <v>340</v>
      </c>
      <c r="D391" s="405"/>
      <c r="E391" s="405"/>
      <c r="F391" s="405"/>
      <c r="G391" s="405"/>
      <c r="H391" s="406"/>
      <c r="I391" s="116" t="s">
        <v>2326</v>
      </c>
      <c r="J391" s="180">
        <v>0</v>
      </c>
      <c r="K391" s="251" t="str">
        <f t="shared" si="5"/>
        <v/>
      </c>
      <c r="L391" s="241"/>
      <c r="M391" s="241"/>
      <c r="N391" s="241"/>
      <c r="O391" s="241"/>
      <c r="P391" s="22"/>
      <c r="Q391" s="22"/>
      <c r="R391" s="22"/>
    </row>
    <row r="392" spans="1:18" ht="70.150000000000006" customHeight="1">
      <c r="A392" s="369" t="s">
        <v>1067</v>
      </c>
      <c r="B392" s="146"/>
      <c r="C392" s="404" t="s">
        <v>342</v>
      </c>
      <c r="D392" s="405"/>
      <c r="E392" s="405"/>
      <c r="F392" s="405"/>
      <c r="G392" s="405"/>
      <c r="H392" s="406"/>
      <c r="I392" s="116" t="s">
        <v>1068</v>
      </c>
      <c r="J392" s="180">
        <v>0</v>
      </c>
      <c r="K392" s="251" t="str">
        <f t="shared" si="5"/>
        <v/>
      </c>
      <c r="L392" s="241"/>
      <c r="M392" s="241"/>
      <c r="N392" s="241"/>
      <c r="O392" s="241"/>
      <c r="P392" s="22"/>
      <c r="Q392" s="22"/>
      <c r="R392" s="22"/>
    </row>
    <row r="393" spans="1:18" ht="70.150000000000006" customHeight="1">
      <c r="A393" s="369" t="s">
        <v>1069</v>
      </c>
      <c r="B393" s="146"/>
      <c r="C393" s="404" t="s">
        <v>344</v>
      </c>
      <c r="D393" s="405"/>
      <c r="E393" s="405"/>
      <c r="F393" s="405"/>
      <c r="G393" s="405"/>
      <c r="H393" s="406"/>
      <c r="I393" s="116" t="s">
        <v>1070</v>
      </c>
      <c r="J393" s="180">
        <v>0</v>
      </c>
      <c r="K393" s="251" t="str">
        <f t="shared" si="5"/>
        <v/>
      </c>
      <c r="L393" s="241"/>
      <c r="M393" s="241"/>
      <c r="N393" s="241"/>
      <c r="O393" s="241"/>
      <c r="P393" s="22"/>
      <c r="Q393" s="22"/>
      <c r="R393" s="22"/>
    </row>
    <row r="394" spans="1:18" s="1" customFormat="1">
      <c r="A394" s="277"/>
      <c r="B394" s="19"/>
      <c r="C394" s="19"/>
      <c r="D394" s="19"/>
      <c r="E394" s="19"/>
      <c r="F394" s="19"/>
      <c r="G394" s="19"/>
      <c r="H394" s="15"/>
      <c r="I394" s="15"/>
      <c r="J394" s="87"/>
      <c r="K394" s="89"/>
      <c r="L394" s="241"/>
      <c r="M394" s="241"/>
      <c r="N394" s="241"/>
      <c r="O394" s="241"/>
      <c r="P394" s="22"/>
      <c r="Q394" s="22"/>
      <c r="R394" s="22"/>
    </row>
    <row r="395" spans="1:18" s="82" customFormat="1">
      <c r="A395" s="277"/>
      <c r="B395" s="83"/>
      <c r="C395" s="60"/>
      <c r="D395" s="60"/>
      <c r="E395" s="60"/>
      <c r="F395" s="60"/>
      <c r="G395" s="60"/>
      <c r="H395" s="90"/>
      <c r="I395" s="90"/>
      <c r="J395" s="87"/>
      <c r="K395" s="89"/>
      <c r="L395" s="241"/>
      <c r="M395" s="241"/>
      <c r="N395" s="241"/>
      <c r="O395" s="241"/>
      <c r="P395" s="22"/>
      <c r="Q395" s="22"/>
      <c r="R395" s="22"/>
    </row>
    <row r="396" spans="1:18">
      <c r="A396" s="277"/>
      <c r="B396" s="183"/>
      <c r="C396" s="4"/>
      <c r="D396" s="4"/>
      <c r="F396" s="4"/>
      <c r="G396" s="4"/>
      <c r="H396" s="308"/>
      <c r="I396" s="308"/>
      <c r="J396" s="59"/>
      <c r="K396" s="101"/>
      <c r="L396" s="241"/>
      <c r="M396" s="241"/>
      <c r="N396" s="241"/>
      <c r="O396" s="241"/>
      <c r="P396" s="22"/>
      <c r="Q396" s="22"/>
      <c r="R396" s="22"/>
    </row>
    <row r="397" spans="1:18">
      <c r="A397" s="277"/>
      <c r="B397" s="19" t="s">
        <v>346</v>
      </c>
      <c r="C397" s="44"/>
      <c r="D397" s="44"/>
      <c r="E397" s="44"/>
      <c r="F397" s="44"/>
      <c r="G397" s="44"/>
      <c r="H397" s="15"/>
      <c r="I397" s="15"/>
      <c r="J397" s="59"/>
      <c r="K397" s="101"/>
      <c r="L397" s="241"/>
      <c r="M397" s="241"/>
      <c r="N397" s="241"/>
      <c r="O397" s="241"/>
      <c r="P397" s="22"/>
      <c r="Q397" s="22"/>
      <c r="R397" s="22"/>
    </row>
    <row r="398" spans="1:18">
      <c r="A398" s="277"/>
      <c r="B398" s="19"/>
      <c r="C398" s="19"/>
      <c r="D398" s="19"/>
      <c r="E398" s="19"/>
      <c r="F398" s="19"/>
      <c r="G398" s="19"/>
      <c r="H398" s="15"/>
      <c r="I398" s="15"/>
      <c r="L398" s="241"/>
      <c r="M398" s="241"/>
      <c r="N398" s="241"/>
      <c r="O398" s="241"/>
      <c r="P398" s="22"/>
      <c r="Q398" s="22"/>
      <c r="R398" s="22"/>
    </row>
    <row r="399" spans="1:18">
      <c r="A399" s="277"/>
      <c r="B399" s="19"/>
      <c r="C399" s="19" t="s">
        <v>1071</v>
      </c>
      <c r="D399" s="4"/>
      <c r="F399" s="4"/>
      <c r="G399" s="4"/>
      <c r="H399" s="308"/>
      <c r="I399" s="308"/>
      <c r="J399" s="74" t="s">
        <v>68</v>
      </c>
      <c r="K399" s="167"/>
      <c r="L399" s="241"/>
      <c r="M399" s="241"/>
      <c r="N399" s="241"/>
      <c r="O399" s="241"/>
      <c r="P399" s="22"/>
      <c r="Q399" s="22"/>
      <c r="R399" s="22"/>
    </row>
    <row r="400" spans="1:18">
      <c r="A400" s="277"/>
      <c r="B400" s="2"/>
      <c r="C400" s="498"/>
      <c r="D400" s="499"/>
      <c r="E400" s="499"/>
      <c r="F400" s="499"/>
      <c r="G400" s="277"/>
      <c r="H400" s="308"/>
      <c r="I400" s="65" t="s">
        <v>1072</v>
      </c>
      <c r="J400" s="66"/>
      <c r="K400" s="168"/>
      <c r="L400" s="241"/>
      <c r="M400" s="241"/>
      <c r="N400" s="241"/>
      <c r="O400" s="241"/>
      <c r="P400" s="22"/>
      <c r="Q400" s="22"/>
      <c r="R400" s="22"/>
    </row>
    <row r="401" spans="1:18" ht="42" customHeight="1">
      <c r="A401" s="369" t="s">
        <v>1073</v>
      </c>
      <c r="B401" s="2"/>
      <c r="C401" s="404" t="s">
        <v>348</v>
      </c>
      <c r="D401" s="405"/>
      <c r="E401" s="405"/>
      <c r="F401" s="405"/>
      <c r="G401" s="405"/>
      <c r="H401" s="406"/>
      <c r="I401" s="325" t="s">
        <v>1396</v>
      </c>
      <c r="J401" s="180">
        <v>0</v>
      </c>
      <c r="K401" s="251" t="str">
        <f t="shared" ref="K401:K408" si="6">IF(OR(COUNTIF(J401,"未確認")&gt;0,COUNTIF(J401,"*")&gt;0),"※","")</f>
        <v/>
      </c>
      <c r="L401" s="241"/>
      <c r="M401" s="241"/>
      <c r="N401" s="241"/>
      <c r="O401" s="241"/>
      <c r="P401" s="22"/>
      <c r="Q401" s="22"/>
      <c r="R401" s="22"/>
    </row>
    <row r="402" spans="1:18" ht="84" customHeight="1">
      <c r="A402" s="369" t="s">
        <v>1075</v>
      </c>
      <c r="B402" s="184"/>
      <c r="C402" s="404" t="s">
        <v>349</v>
      </c>
      <c r="D402" s="535"/>
      <c r="E402" s="535"/>
      <c r="F402" s="535"/>
      <c r="G402" s="535"/>
      <c r="H402" s="536"/>
      <c r="I402" s="116" t="s">
        <v>1672</v>
      </c>
      <c r="J402" s="180">
        <v>0</v>
      </c>
      <c r="K402" s="251" t="str">
        <f t="shared" si="6"/>
        <v/>
      </c>
      <c r="L402" s="241"/>
      <c r="M402" s="241"/>
      <c r="N402" s="241"/>
      <c r="O402" s="241"/>
      <c r="P402" s="22"/>
      <c r="Q402" s="22"/>
      <c r="R402" s="22"/>
    </row>
    <row r="403" spans="1:18" ht="56.1" customHeight="1">
      <c r="A403" s="369" t="s">
        <v>1077</v>
      </c>
      <c r="B403" s="184"/>
      <c r="C403" s="404" t="s">
        <v>350</v>
      </c>
      <c r="D403" s="535"/>
      <c r="E403" s="535"/>
      <c r="F403" s="535"/>
      <c r="G403" s="535"/>
      <c r="H403" s="536"/>
      <c r="I403" s="116" t="s">
        <v>1397</v>
      </c>
      <c r="J403" s="180">
        <v>0</v>
      </c>
      <c r="K403" s="251" t="str">
        <f t="shared" si="6"/>
        <v/>
      </c>
      <c r="L403" s="241"/>
      <c r="M403" s="241"/>
      <c r="N403" s="241"/>
      <c r="O403" s="241"/>
      <c r="P403" s="22"/>
      <c r="Q403" s="22"/>
      <c r="R403" s="22"/>
    </row>
    <row r="404" spans="1:18" ht="56.1" customHeight="1">
      <c r="A404" s="369" t="s">
        <v>1079</v>
      </c>
      <c r="B404" s="184"/>
      <c r="C404" s="404" t="s">
        <v>351</v>
      </c>
      <c r="D404" s="535"/>
      <c r="E404" s="535"/>
      <c r="F404" s="535"/>
      <c r="G404" s="535"/>
      <c r="H404" s="536"/>
      <c r="I404" s="116" t="s">
        <v>1673</v>
      </c>
      <c r="J404" s="180">
        <v>0</v>
      </c>
      <c r="K404" s="251" t="str">
        <f t="shared" si="6"/>
        <v/>
      </c>
      <c r="L404" s="241"/>
      <c r="M404" s="241"/>
      <c r="N404" s="241"/>
      <c r="O404" s="241"/>
      <c r="P404" s="22"/>
      <c r="Q404" s="22"/>
      <c r="R404" s="22"/>
    </row>
    <row r="405" spans="1:18" ht="117">
      <c r="A405" s="369" t="s">
        <v>1081</v>
      </c>
      <c r="B405" s="184"/>
      <c r="C405" s="404" t="s">
        <v>352</v>
      </c>
      <c r="D405" s="535"/>
      <c r="E405" s="535"/>
      <c r="F405" s="535"/>
      <c r="G405" s="535"/>
      <c r="H405" s="536"/>
      <c r="I405" s="116" t="s">
        <v>1082</v>
      </c>
      <c r="J405" s="180">
        <v>0</v>
      </c>
      <c r="K405" s="251" t="str">
        <f t="shared" si="6"/>
        <v/>
      </c>
      <c r="L405" s="241"/>
      <c r="M405" s="241"/>
      <c r="N405" s="241"/>
      <c r="O405" s="241"/>
      <c r="P405" s="22"/>
      <c r="Q405" s="22"/>
      <c r="R405" s="22"/>
    </row>
    <row r="406" spans="1:18" s="112" customFormat="1" ht="98.1" customHeight="1">
      <c r="A406" s="369" t="s">
        <v>1083</v>
      </c>
      <c r="B406" s="184"/>
      <c r="C406" s="404" t="s">
        <v>626</v>
      </c>
      <c r="D406" s="540"/>
      <c r="E406" s="540"/>
      <c r="F406" s="540"/>
      <c r="G406" s="540"/>
      <c r="H406" s="541"/>
      <c r="I406" s="116" t="s">
        <v>2158</v>
      </c>
      <c r="J406" s="180">
        <v>0</v>
      </c>
      <c r="K406" s="251" t="str">
        <f t="shared" si="6"/>
        <v/>
      </c>
      <c r="L406" s="241"/>
      <c r="M406" s="241"/>
      <c r="N406" s="241"/>
      <c r="O406" s="241"/>
      <c r="P406" s="22"/>
      <c r="Q406" s="22"/>
      <c r="R406" s="22"/>
    </row>
    <row r="407" spans="1:18" s="112" customFormat="1" ht="70.150000000000006" customHeight="1">
      <c r="A407" s="369" t="s">
        <v>1085</v>
      </c>
      <c r="B407" s="184"/>
      <c r="C407" s="404" t="s">
        <v>354</v>
      </c>
      <c r="D407" s="535"/>
      <c r="E407" s="535"/>
      <c r="F407" s="535"/>
      <c r="G407" s="535"/>
      <c r="H407" s="536"/>
      <c r="I407" s="116" t="s">
        <v>2327</v>
      </c>
      <c r="J407" s="180">
        <v>0</v>
      </c>
      <c r="K407" s="251" t="str">
        <f t="shared" si="6"/>
        <v/>
      </c>
      <c r="L407" s="241"/>
      <c r="M407" s="241"/>
      <c r="N407" s="241"/>
      <c r="O407" s="241"/>
      <c r="P407" s="22"/>
      <c r="Q407" s="22"/>
      <c r="R407" s="22"/>
    </row>
    <row r="408" spans="1:18" s="112" customFormat="1" ht="84" customHeight="1">
      <c r="A408" s="369" t="s">
        <v>1087</v>
      </c>
      <c r="B408" s="184"/>
      <c r="C408" s="404" t="s">
        <v>356</v>
      </c>
      <c r="D408" s="535"/>
      <c r="E408" s="535"/>
      <c r="F408" s="535"/>
      <c r="G408" s="535"/>
      <c r="H408" s="536"/>
      <c r="I408" s="116" t="s">
        <v>1399</v>
      </c>
      <c r="J408" s="180">
        <v>0</v>
      </c>
      <c r="K408" s="251" t="str">
        <f t="shared" si="6"/>
        <v/>
      </c>
      <c r="L408" s="241"/>
      <c r="M408" s="241"/>
      <c r="N408" s="241"/>
      <c r="O408" s="241"/>
      <c r="P408" s="22"/>
      <c r="Q408" s="22"/>
      <c r="R408" s="22"/>
    </row>
    <row r="409" spans="1:18" s="1" customFormat="1">
      <c r="A409" s="277"/>
      <c r="B409" s="19"/>
      <c r="C409" s="19"/>
      <c r="D409" s="19"/>
      <c r="E409" s="19"/>
      <c r="F409" s="19"/>
      <c r="G409" s="19"/>
      <c r="H409" s="15"/>
      <c r="I409" s="15"/>
      <c r="J409" s="87"/>
      <c r="K409" s="89"/>
      <c r="L409" s="241"/>
      <c r="M409" s="241"/>
      <c r="N409" s="241"/>
      <c r="O409" s="241"/>
      <c r="P409" s="22"/>
      <c r="Q409" s="22"/>
      <c r="R409" s="22"/>
    </row>
    <row r="410" spans="1:18" s="1" customFormat="1">
      <c r="A410" s="277"/>
      <c r="B410" s="19"/>
      <c r="C410" s="19"/>
      <c r="D410" s="19"/>
      <c r="E410" s="19"/>
      <c r="F410" s="19"/>
      <c r="G410" s="19"/>
      <c r="H410" s="15"/>
      <c r="I410" s="15"/>
      <c r="J410" s="87"/>
      <c r="K410" s="89"/>
      <c r="L410" s="241"/>
      <c r="M410" s="241"/>
      <c r="N410" s="241"/>
      <c r="O410" s="241"/>
      <c r="P410" s="22"/>
      <c r="Q410" s="22"/>
      <c r="R410" s="22"/>
    </row>
    <row r="411" spans="1:18">
      <c r="A411" s="277"/>
      <c r="B411" s="19"/>
      <c r="C411" s="19"/>
      <c r="D411" s="19"/>
      <c r="E411" s="19"/>
      <c r="F411" s="19"/>
      <c r="G411" s="19"/>
      <c r="H411" s="15"/>
      <c r="I411" s="15"/>
      <c r="L411" s="241"/>
      <c r="M411" s="241"/>
      <c r="N411" s="241"/>
      <c r="O411" s="241"/>
      <c r="P411" s="22"/>
      <c r="Q411" s="22"/>
      <c r="R411" s="22"/>
    </row>
    <row r="412" spans="1:18">
      <c r="A412" s="277"/>
      <c r="B412" s="19"/>
      <c r="C412" s="19" t="s">
        <v>2328</v>
      </c>
      <c r="D412" s="4"/>
      <c r="F412" s="4"/>
      <c r="G412" s="4"/>
      <c r="H412" s="308"/>
      <c r="I412" s="308"/>
      <c r="J412" s="74" t="s">
        <v>68</v>
      </c>
      <c r="K412" s="167"/>
      <c r="L412" s="241"/>
      <c r="M412" s="241"/>
      <c r="N412" s="241"/>
      <c r="O412" s="241"/>
      <c r="P412" s="22"/>
      <c r="Q412" s="22"/>
      <c r="R412" s="22"/>
    </row>
    <row r="413" spans="1:18">
      <c r="A413" s="277"/>
      <c r="B413" s="2"/>
      <c r="C413" s="498"/>
      <c r="D413" s="499"/>
      <c r="E413" s="499"/>
      <c r="F413" s="499"/>
      <c r="G413" s="44"/>
      <c r="H413" s="308"/>
      <c r="I413" s="65" t="s">
        <v>1526</v>
      </c>
      <c r="J413" s="66"/>
      <c r="K413" s="168"/>
      <c r="L413" s="241"/>
      <c r="M413" s="241"/>
      <c r="N413" s="241"/>
      <c r="O413" s="241"/>
      <c r="P413" s="22"/>
      <c r="Q413" s="22"/>
      <c r="R413" s="22"/>
    </row>
    <row r="414" spans="1:18" s="108" customFormat="1" ht="78">
      <c r="A414" s="369" t="s">
        <v>1090</v>
      </c>
      <c r="B414" s="184"/>
      <c r="C414" s="500" t="s">
        <v>358</v>
      </c>
      <c r="D414" s="501"/>
      <c r="E414" s="501"/>
      <c r="F414" s="501"/>
      <c r="G414" s="501"/>
      <c r="H414" s="502"/>
      <c r="I414" s="116" t="s">
        <v>1677</v>
      </c>
      <c r="J414" s="180">
        <v>0</v>
      </c>
      <c r="K414" s="251" t="str">
        <f>IF(OR(COUNTIF(J414,"未確認")&gt;0,COUNTIF(J414,"*")&gt;0),"※","")</f>
        <v/>
      </c>
      <c r="L414" s="241"/>
      <c r="M414" s="241"/>
      <c r="N414" s="241"/>
      <c r="O414" s="241"/>
      <c r="P414" s="22"/>
      <c r="Q414" s="22"/>
      <c r="R414" s="22"/>
    </row>
    <row r="415" spans="1:18" s="108" customFormat="1" ht="78">
      <c r="A415" s="369"/>
      <c r="B415" s="184"/>
      <c r="C415" s="500" t="s">
        <v>2329</v>
      </c>
      <c r="D415" s="501"/>
      <c r="E415" s="501"/>
      <c r="F415" s="501"/>
      <c r="G415" s="501"/>
      <c r="H415" s="502"/>
      <c r="I415" s="116" t="s">
        <v>1093</v>
      </c>
      <c r="J415" s="180">
        <v>0</v>
      </c>
      <c r="K415" s="251" t="str">
        <f>IF(OR(COUNTIF(J415,"未確認")&gt;0,COUNTIF(J415,"*")&gt;0),"※","")</f>
        <v/>
      </c>
      <c r="L415" s="241"/>
      <c r="M415" s="241"/>
      <c r="N415" s="241"/>
      <c r="O415" s="241"/>
      <c r="P415" s="22"/>
      <c r="Q415" s="22"/>
      <c r="R415" s="22"/>
    </row>
    <row r="416" spans="1:18" s="108" customFormat="1" ht="97.5">
      <c r="A416" s="369" t="s">
        <v>1094</v>
      </c>
      <c r="B416" s="184"/>
      <c r="C416" s="500" t="s">
        <v>359</v>
      </c>
      <c r="D416" s="542"/>
      <c r="E416" s="542"/>
      <c r="F416" s="542"/>
      <c r="G416" s="542"/>
      <c r="H416" s="543"/>
      <c r="I416" s="116" t="s">
        <v>1401</v>
      </c>
      <c r="J416" s="180">
        <v>0</v>
      </c>
      <c r="K416" s="251" t="str">
        <f>IF(OR(COUNTIF(J416,"未確認")&gt;0,COUNTIF(J416,"*")&gt;0),"※","")</f>
        <v/>
      </c>
      <c r="L416" s="241"/>
      <c r="M416" s="241"/>
      <c r="N416" s="241"/>
      <c r="O416" s="241"/>
      <c r="P416" s="22"/>
      <c r="Q416" s="22"/>
      <c r="R416" s="22"/>
    </row>
    <row r="417" spans="1:18" s="1" customFormat="1">
      <c r="A417" s="277"/>
      <c r="B417" s="19"/>
      <c r="C417" s="19"/>
      <c r="D417" s="19"/>
      <c r="E417" s="19"/>
      <c r="F417" s="19"/>
      <c r="G417" s="19"/>
      <c r="H417" s="15"/>
      <c r="I417" s="15"/>
      <c r="J417" s="87"/>
      <c r="K417" s="89"/>
      <c r="L417" s="241"/>
      <c r="M417" s="241"/>
      <c r="N417" s="241"/>
      <c r="O417" s="241"/>
      <c r="P417" s="22"/>
      <c r="Q417" s="22"/>
      <c r="R417" s="22"/>
    </row>
    <row r="418" spans="1:18" s="1" customFormat="1">
      <c r="A418" s="277"/>
      <c r="B418" s="19"/>
      <c r="C418" s="19"/>
      <c r="D418" s="19"/>
      <c r="E418" s="19"/>
      <c r="F418" s="19"/>
      <c r="G418" s="19"/>
      <c r="H418" s="15"/>
      <c r="I418" s="15"/>
      <c r="J418" s="87"/>
      <c r="K418" s="89"/>
      <c r="L418" s="241"/>
      <c r="M418" s="241"/>
      <c r="N418" s="241"/>
      <c r="O418" s="241"/>
      <c r="P418" s="22"/>
      <c r="Q418" s="22"/>
      <c r="R418" s="22"/>
    </row>
    <row r="419" spans="1:18">
      <c r="A419" s="277"/>
      <c r="B419" s="19"/>
      <c r="C419" s="19"/>
      <c r="D419" s="19"/>
      <c r="E419" s="19"/>
      <c r="F419" s="19"/>
      <c r="G419" s="19"/>
      <c r="H419" s="15"/>
      <c r="I419" s="15"/>
      <c r="L419" s="241"/>
      <c r="M419" s="241"/>
      <c r="N419" s="241"/>
      <c r="O419" s="241"/>
      <c r="P419" s="22"/>
      <c r="Q419" s="22"/>
      <c r="R419" s="22"/>
    </row>
    <row r="420" spans="1:18">
      <c r="A420" s="277"/>
      <c r="B420" s="19"/>
      <c r="C420" s="19" t="s">
        <v>1402</v>
      </c>
      <c r="D420" s="4"/>
      <c r="F420" s="4"/>
      <c r="G420" s="4"/>
      <c r="H420" s="308"/>
      <c r="I420" s="308"/>
      <c r="J420" s="74" t="s">
        <v>68</v>
      </c>
      <c r="K420" s="167"/>
      <c r="L420" s="241"/>
      <c r="M420" s="241"/>
      <c r="N420" s="241"/>
      <c r="O420" s="241"/>
      <c r="P420" s="22"/>
      <c r="Q420" s="22"/>
      <c r="R420" s="22"/>
    </row>
    <row r="421" spans="1:18">
      <c r="A421" s="277"/>
      <c r="B421" s="2"/>
      <c r="C421" s="505"/>
      <c r="D421" s="505"/>
      <c r="E421" s="505"/>
      <c r="F421" s="505"/>
      <c r="G421" s="44"/>
      <c r="H421" s="308"/>
      <c r="I421" s="65" t="s">
        <v>1072</v>
      </c>
      <c r="J421" s="66"/>
      <c r="K421" s="168"/>
      <c r="L421" s="241"/>
      <c r="M421" s="241"/>
      <c r="N421" s="241"/>
      <c r="O421" s="241"/>
      <c r="P421" s="22"/>
      <c r="Q421" s="22"/>
      <c r="R421" s="22"/>
    </row>
    <row r="422" spans="1:18" s="108" customFormat="1" ht="97.5">
      <c r="A422" s="369" t="s">
        <v>1097</v>
      </c>
      <c r="B422" s="184"/>
      <c r="C422" s="500" t="s">
        <v>360</v>
      </c>
      <c r="D422" s="501"/>
      <c r="E422" s="501"/>
      <c r="F422" s="501"/>
      <c r="G422" s="501"/>
      <c r="H422" s="502"/>
      <c r="I422" s="116" t="s">
        <v>1098</v>
      </c>
      <c r="J422" s="180">
        <v>0</v>
      </c>
      <c r="K422" s="251" t="str">
        <f>IF(OR(COUNTIF(J422,"未確認")&gt;0,COUNTIF(J422,"*")&gt;0),"※","")</f>
        <v/>
      </c>
      <c r="L422" s="241"/>
      <c r="M422" s="241"/>
      <c r="N422" s="241"/>
      <c r="O422" s="241"/>
      <c r="P422" s="22"/>
      <c r="Q422" s="22"/>
      <c r="R422" s="22"/>
    </row>
    <row r="423" spans="1:18" s="1" customFormat="1">
      <c r="A423" s="277"/>
      <c r="B423" s="19"/>
      <c r="C423" s="19"/>
      <c r="D423" s="19"/>
      <c r="E423" s="19"/>
      <c r="F423" s="19"/>
      <c r="G423" s="19"/>
      <c r="H423" s="15"/>
      <c r="I423" s="15"/>
      <c r="J423" s="87"/>
      <c r="K423" s="89"/>
      <c r="L423" s="241"/>
      <c r="M423" s="241"/>
      <c r="N423" s="241"/>
      <c r="O423" s="241"/>
      <c r="P423" s="22"/>
      <c r="Q423" s="22"/>
      <c r="R423" s="22"/>
    </row>
    <row r="424" spans="1:18" s="1" customFormat="1">
      <c r="A424" s="277"/>
      <c r="B424" s="19"/>
      <c r="C424" s="19"/>
      <c r="D424" s="19"/>
      <c r="E424" s="19"/>
      <c r="F424" s="19"/>
      <c r="G424" s="19"/>
      <c r="H424" s="15"/>
      <c r="I424" s="15"/>
      <c r="J424" s="87"/>
      <c r="K424" s="89"/>
      <c r="L424" s="241"/>
      <c r="M424" s="241"/>
      <c r="N424" s="241"/>
      <c r="O424" s="241"/>
      <c r="P424" s="22"/>
      <c r="Q424" s="22"/>
      <c r="R424" s="22"/>
    </row>
    <row r="425" spans="1:18">
      <c r="A425" s="277"/>
      <c r="B425" s="19"/>
      <c r="C425" s="19"/>
      <c r="D425" s="19"/>
      <c r="E425" s="19"/>
      <c r="F425" s="19"/>
      <c r="G425" s="19"/>
      <c r="H425" s="15"/>
      <c r="I425" s="15"/>
      <c r="L425" s="241"/>
      <c r="M425" s="241"/>
      <c r="N425" s="241"/>
      <c r="O425" s="241"/>
      <c r="P425" s="22"/>
      <c r="Q425" s="22"/>
      <c r="R425" s="22"/>
    </row>
    <row r="426" spans="1:18">
      <c r="A426" s="277"/>
      <c r="B426" s="19"/>
      <c r="C426" s="19" t="s">
        <v>1099</v>
      </c>
      <c r="D426" s="4"/>
      <c r="F426" s="4"/>
      <c r="G426" s="4"/>
      <c r="H426" s="308"/>
      <c r="I426" s="308"/>
      <c r="J426" s="74" t="s">
        <v>68</v>
      </c>
      <c r="K426" s="167"/>
      <c r="L426" s="241"/>
      <c r="M426" s="241"/>
      <c r="N426" s="241"/>
      <c r="O426" s="241"/>
      <c r="P426" s="22"/>
      <c r="Q426" s="22"/>
      <c r="R426" s="22"/>
    </row>
    <row r="427" spans="1:18">
      <c r="A427" s="277"/>
      <c r="B427" s="2"/>
      <c r="C427" s="505"/>
      <c r="D427" s="506"/>
      <c r="E427" s="506"/>
      <c r="F427" s="506"/>
      <c r="G427" s="44"/>
      <c r="H427" s="308"/>
      <c r="I427" s="65" t="s">
        <v>1526</v>
      </c>
      <c r="J427" s="66"/>
      <c r="K427" s="168"/>
      <c r="L427" s="241"/>
      <c r="M427" s="241"/>
      <c r="N427" s="241"/>
      <c r="O427" s="241"/>
      <c r="P427" s="22"/>
      <c r="Q427" s="22"/>
      <c r="R427" s="22"/>
    </row>
    <row r="428" spans="1:18" s="1" customFormat="1" ht="28.5" customHeight="1">
      <c r="A428" s="358" t="s">
        <v>2162</v>
      </c>
      <c r="B428" s="184"/>
      <c r="C428" s="404" t="s">
        <v>362</v>
      </c>
      <c r="D428" s="405"/>
      <c r="E428" s="405"/>
      <c r="F428" s="405"/>
      <c r="G428" s="405"/>
      <c r="H428" s="406"/>
      <c r="I428" s="116" t="s">
        <v>2330</v>
      </c>
      <c r="J428" s="109">
        <v>0</v>
      </c>
      <c r="K428" s="370" t="s">
        <v>80</v>
      </c>
      <c r="L428" s="59"/>
      <c r="M428" s="275"/>
      <c r="N428" s="241"/>
      <c r="O428" s="241"/>
      <c r="P428" s="22"/>
      <c r="Q428" s="22"/>
      <c r="R428" s="22"/>
    </row>
    <row r="429" spans="1:18" s="1" customFormat="1">
      <c r="A429" s="277"/>
      <c r="B429" s="19"/>
      <c r="C429" s="19"/>
      <c r="D429" s="19"/>
      <c r="E429" s="19"/>
      <c r="F429" s="19"/>
      <c r="G429" s="19"/>
      <c r="H429" s="15"/>
      <c r="I429" s="15"/>
      <c r="J429" s="87"/>
      <c r="K429" s="89"/>
      <c r="L429" s="241"/>
      <c r="M429" s="241"/>
      <c r="N429" s="241"/>
      <c r="O429" s="241"/>
      <c r="P429" s="22"/>
      <c r="Q429" s="22"/>
      <c r="R429" s="22"/>
    </row>
    <row r="430" spans="1:18" s="1" customFormat="1">
      <c r="A430" s="277"/>
      <c r="B430" s="19"/>
      <c r="C430" s="19"/>
      <c r="D430" s="19"/>
      <c r="E430" s="19"/>
      <c r="F430" s="19"/>
      <c r="G430" s="19"/>
      <c r="H430" s="15"/>
      <c r="I430" s="15"/>
      <c r="J430" s="87"/>
      <c r="K430" s="89"/>
      <c r="L430" s="241"/>
      <c r="M430" s="241"/>
      <c r="N430" s="241"/>
      <c r="O430" s="241"/>
      <c r="P430" s="22"/>
      <c r="Q430" s="22"/>
      <c r="R430" s="22"/>
    </row>
    <row r="431" spans="1:18">
      <c r="A431" s="277"/>
      <c r="B431" s="19"/>
      <c r="C431" s="19"/>
      <c r="D431" s="19"/>
      <c r="E431" s="19"/>
      <c r="F431" s="19"/>
      <c r="G431" s="19"/>
      <c r="H431" s="15"/>
      <c r="I431" s="15"/>
      <c r="L431" s="241"/>
      <c r="M431" s="241"/>
      <c r="N431" s="241"/>
      <c r="O431" s="241"/>
      <c r="P431" s="22"/>
      <c r="Q431" s="22"/>
      <c r="R431" s="22"/>
    </row>
    <row r="432" spans="1:18">
      <c r="A432" s="277"/>
      <c r="B432" s="19"/>
      <c r="C432" s="19" t="s">
        <v>2331</v>
      </c>
      <c r="D432" s="4"/>
      <c r="F432" s="4"/>
      <c r="G432" s="4"/>
      <c r="H432" s="308"/>
      <c r="I432" s="308"/>
      <c r="J432" s="74" t="s">
        <v>68</v>
      </c>
      <c r="K432" s="167"/>
      <c r="L432" s="241"/>
      <c r="M432" s="241"/>
      <c r="N432" s="241"/>
      <c r="O432" s="241"/>
      <c r="P432" s="22"/>
      <c r="Q432" s="22"/>
      <c r="R432" s="22"/>
    </row>
    <row r="433" spans="1:18">
      <c r="A433" s="277"/>
      <c r="B433" s="2"/>
      <c r="C433" s="498"/>
      <c r="D433" s="499"/>
      <c r="E433" s="499"/>
      <c r="F433" s="499"/>
      <c r="G433" s="44"/>
      <c r="H433" s="308"/>
      <c r="I433" s="65" t="s">
        <v>1072</v>
      </c>
      <c r="J433" s="66"/>
      <c r="K433" s="168"/>
      <c r="L433" s="241"/>
      <c r="M433" s="241"/>
      <c r="N433" s="241"/>
      <c r="O433" s="241"/>
      <c r="P433" s="22"/>
      <c r="Q433" s="22"/>
      <c r="R433" s="22"/>
    </row>
    <row r="434" spans="1:18" s="108" customFormat="1" ht="56.1" customHeight="1">
      <c r="A434" s="369" t="s">
        <v>1103</v>
      </c>
      <c r="B434" s="184"/>
      <c r="C434" s="404" t="s">
        <v>363</v>
      </c>
      <c r="D434" s="405"/>
      <c r="E434" s="405"/>
      <c r="F434" s="405"/>
      <c r="G434" s="405"/>
      <c r="H434" s="406"/>
      <c r="I434" s="116" t="s">
        <v>2332</v>
      </c>
      <c r="J434" s="180">
        <v>0</v>
      </c>
      <c r="K434" s="251" t="str">
        <f t="shared" ref="K434:K439" si="7">IF(OR(COUNTIF(J434,"未確認")&gt;0,COUNTIF(J434,"*")&gt;0),"※","")</f>
        <v/>
      </c>
      <c r="L434" s="241"/>
      <c r="M434" s="241"/>
      <c r="N434" s="241"/>
      <c r="O434" s="241"/>
      <c r="P434" s="22"/>
      <c r="Q434" s="22"/>
      <c r="R434" s="22"/>
    </row>
    <row r="435" spans="1:18" s="108" customFormat="1" ht="70.150000000000006" customHeight="1">
      <c r="A435" s="369" t="s">
        <v>1105</v>
      </c>
      <c r="B435" s="184"/>
      <c r="C435" s="404" t="s">
        <v>364</v>
      </c>
      <c r="D435" s="535"/>
      <c r="E435" s="535"/>
      <c r="F435" s="535"/>
      <c r="G435" s="535"/>
      <c r="H435" s="536"/>
      <c r="I435" s="116" t="s">
        <v>1106</v>
      </c>
      <c r="J435" s="180">
        <v>0</v>
      </c>
      <c r="K435" s="251" t="str">
        <f t="shared" si="7"/>
        <v/>
      </c>
      <c r="L435" s="241"/>
      <c r="M435" s="241"/>
      <c r="N435" s="241"/>
      <c r="O435" s="241"/>
      <c r="P435" s="22"/>
      <c r="Q435" s="22"/>
      <c r="R435" s="22"/>
    </row>
    <row r="436" spans="1:18" s="108" customFormat="1" ht="57" customHeight="1">
      <c r="A436" s="369" t="s">
        <v>1107</v>
      </c>
      <c r="B436" s="184"/>
      <c r="C436" s="404" t="s">
        <v>628</v>
      </c>
      <c r="D436" s="535"/>
      <c r="E436" s="535"/>
      <c r="F436" s="535"/>
      <c r="G436" s="535"/>
      <c r="H436" s="536"/>
      <c r="I436" s="503" t="s">
        <v>1867</v>
      </c>
      <c r="J436" s="180">
        <v>0</v>
      </c>
      <c r="K436" s="251" t="str">
        <f t="shared" si="7"/>
        <v/>
      </c>
      <c r="L436" s="241"/>
      <c r="M436" s="241"/>
      <c r="N436" s="241"/>
      <c r="O436" s="241"/>
      <c r="P436" s="22"/>
      <c r="Q436" s="22"/>
      <c r="R436" s="22"/>
    </row>
    <row r="437" spans="1:18" s="108" customFormat="1" ht="57" customHeight="1">
      <c r="A437" s="369" t="s">
        <v>1109</v>
      </c>
      <c r="B437" s="184"/>
      <c r="C437" s="404" t="s">
        <v>629</v>
      </c>
      <c r="D437" s="535"/>
      <c r="E437" s="535"/>
      <c r="F437" s="535"/>
      <c r="G437" s="535"/>
      <c r="H437" s="536"/>
      <c r="I437" s="504"/>
      <c r="J437" s="180">
        <v>0</v>
      </c>
      <c r="K437" s="251" t="str">
        <f t="shared" si="7"/>
        <v/>
      </c>
      <c r="L437" s="241"/>
      <c r="M437" s="241"/>
      <c r="N437" s="241"/>
      <c r="O437" s="241"/>
      <c r="P437" s="22"/>
      <c r="Q437" s="22"/>
      <c r="R437" s="22"/>
    </row>
    <row r="438" spans="1:18" s="108" customFormat="1" ht="70.150000000000006" customHeight="1">
      <c r="A438" s="369" t="s">
        <v>1111</v>
      </c>
      <c r="B438" s="184"/>
      <c r="C438" s="404" t="s">
        <v>630</v>
      </c>
      <c r="D438" s="535"/>
      <c r="E438" s="535"/>
      <c r="F438" s="535"/>
      <c r="G438" s="535"/>
      <c r="H438" s="536"/>
      <c r="I438" s="116" t="s">
        <v>1112</v>
      </c>
      <c r="J438" s="180">
        <v>0</v>
      </c>
      <c r="K438" s="251" t="str">
        <f t="shared" si="7"/>
        <v/>
      </c>
      <c r="L438" s="241"/>
      <c r="M438" s="241"/>
      <c r="N438" s="241"/>
      <c r="O438" s="241"/>
      <c r="P438" s="22"/>
      <c r="Q438" s="22"/>
      <c r="R438" s="22"/>
    </row>
    <row r="439" spans="1:18" s="108" customFormat="1" ht="56.1" customHeight="1">
      <c r="A439" s="369" t="s">
        <v>1113</v>
      </c>
      <c r="B439" s="184"/>
      <c r="C439" s="404" t="s">
        <v>631</v>
      </c>
      <c r="D439" s="535"/>
      <c r="E439" s="535"/>
      <c r="F439" s="535"/>
      <c r="G439" s="535"/>
      <c r="H439" s="536"/>
      <c r="I439" s="116" t="s">
        <v>2235</v>
      </c>
      <c r="J439" s="180">
        <v>0</v>
      </c>
      <c r="K439" s="251" t="str">
        <f t="shared" si="7"/>
        <v/>
      </c>
      <c r="L439" s="241"/>
      <c r="M439" s="241"/>
      <c r="N439" s="241"/>
      <c r="O439" s="241"/>
      <c r="P439" s="22"/>
      <c r="Q439" s="22"/>
      <c r="R439" s="22"/>
    </row>
    <row r="440" spans="1:18" s="1" customFormat="1">
      <c r="A440" s="277"/>
      <c r="B440" s="19"/>
      <c r="C440" s="19"/>
      <c r="D440" s="19"/>
      <c r="E440" s="19"/>
      <c r="F440" s="19"/>
      <c r="G440" s="19"/>
      <c r="H440" s="15"/>
      <c r="I440" s="15"/>
      <c r="J440" s="87"/>
      <c r="K440" s="89"/>
      <c r="L440" s="241"/>
      <c r="M440" s="241"/>
      <c r="N440" s="241"/>
      <c r="O440" s="241"/>
      <c r="P440" s="22"/>
      <c r="Q440" s="22"/>
      <c r="R440" s="22"/>
    </row>
    <row r="441" spans="1:18" s="82" customFormat="1">
      <c r="A441" s="277"/>
      <c r="B441" s="83"/>
      <c r="C441" s="60"/>
      <c r="D441" s="60"/>
      <c r="E441" s="60"/>
      <c r="F441" s="60"/>
      <c r="G441" s="60"/>
      <c r="H441" s="90"/>
      <c r="I441" s="90"/>
      <c r="J441" s="87"/>
      <c r="K441" s="89"/>
      <c r="L441" s="241"/>
      <c r="M441" s="241"/>
      <c r="N441" s="241"/>
      <c r="O441" s="241"/>
      <c r="P441" s="22"/>
      <c r="Q441" s="22"/>
      <c r="R441" s="22"/>
    </row>
    <row r="442" spans="1:18" s="108" customFormat="1">
      <c r="A442" s="277"/>
      <c r="B442" s="184"/>
      <c r="C442" s="4"/>
      <c r="D442" s="4"/>
      <c r="E442" s="4"/>
      <c r="F442" s="4"/>
      <c r="G442" s="4"/>
      <c r="H442" s="308"/>
      <c r="I442" s="308"/>
      <c r="J442" s="59"/>
      <c r="K442" s="101"/>
      <c r="L442" s="241"/>
      <c r="M442" s="241"/>
      <c r="N442" s="241"/>
      <c r="O442" s="241"/>
      <c r="P442" s="22"/>
      <c r="Q442" s="22"/>
      <c r="R442" s="22"/>
    </row>
    <row r="443" spans="1:18" s="108" customFormat="1">
      <c r="A443" s="277"/>
      <c r="B443" s="19" t="s">
        <v>368</v>
      </c>
      <c r="C443" s="19"/>
      <c r="D443" s="19"/>
      <c r="E443" s="19"/>
      <c r="F443" s="19"/>
      <c r="G443" s="19"/>
      <c r="H443" s="15"/>
      <c r="I443" s="15"/>
      <c r="J443" s="59"/>
      <c r="K443" s="101"/>
      <c r="L443" s="241"/>
      <c r="M443" s="241"/>
      <c r="N443" s="241"/>
      <c r="O443" s="241"/>
      <c r="P443" s="22"/>
      <c r="Q443" s="22"/>
      <c r="R443" s="22"/>
    </row>
    <row r="444" spans="1:18">
      <c r="A444" s="277"/>
      <c r="B444" s="19"/>
      <c r="C444" s="19"/>
      <c r="D444" s="19"/>
      <c r="E444" s="19"/>
      <c r="F444" s="19"/>
      <c r="G444" s="19"/>
      <c r="H444" s="15"/>
      <c r="I444" s="15"/>
      <c r="L444" s="241"/>
      <c r="M444" s="241"/>
      <c r="N444" s="241"/>
      <c r="O444" s="241"/>
      <c r="P444" s="22"/>
      <c r="Q444" s="22"/>
      <c r="R444" s="22"/>
    </row>
    <row r="445" spans="1:18" s="2" customFormat="1">
      <c r="A445" s="277"/>
      <c r="B445" s="19"/>
      <c r="C445" s="4"/>
      <c r="D445" s="4"/>
      <c r="E445" s="4"/>
      <c r="F445" s="4"/>
      <c r="G445" s="4"/>
      <c r="H445" s="308"/>
      <c r="I445" s="308"/>
      <c r="J445" s="74" t="s">
        <v>68</v>
      </c>
      <c r="K445" s="167"/>
      <c r="L445" s="241"/>
      <c r="M445" s="241"/>
      <c r="N445" s="241"/>
      <c r="O445" s="241"/>
      <c r="P445" s="22"/>
      <c r="Q445" s="22"/>
      <c r="R445" s="22"/>
    </row>
    <row r="446" spans="1:18" s="2" customFormat="1">
      <c r="A446" s="277"/>
      <c r="C446" s="60"/>
      <c r="D446" s="4"/>
      <c r="E446" s="4"/>
      <c r="F446" s="4"/>
      <c r="G446" s="4"/>
      <c r="H446" s="308"/>
      <c r="I446" s="65" t="s">
        <v>1526</v>
      </c>
      <c r="J446" s="66"/>
      <c r="K446" s="168"/>
      <c r="L446" s="241"/>
      <c r="M446" s="241"/>
      <c r="N446" s="241"/>
      <c r="O446" s="241"/>
      <c r="P446" s="22"/>
      <c r="Q446" s="22"/>
      <c r="R446" s="22"/>
    </row>
    <row r="447" spans="1:18" s="108" customFormat="1" ht="70.150000000000006" customHeight="1">
      <c r="A447" s="369" t="s">
        <v>1115</v>
      </c>
      <c r="C447" s="449" t="s">
        <v>369</v>
      </c>
      <c r="D447" s="449"/>
      <c r="E447" s="449"/>
      <c r="F447" s="449"/>
      <c r="G447" s="449"/>
      <c r="H447" s="449"/>
      <c r="I447" s="116" t="s">
        <v>1504</v>
      </c>
      <c r="J447" s="180">
        <v>0</v>
      </c>
      <c r="K447" s="251" t="str">
        <f t="shared" ref="K447:K459" si="8">IF(OR(COUNTIF(J447,"未確認")&gt;0,COUNTIF(J447,"*")&gt;0),"※","")</f>
        <v/>
      </c>
      <c r="L447" s="241"/>
      <c r="M447" s="241"/>
      <c r="N447" s="241"/>
      <c r="O447" s="241"/>
      <c r="P447" s="22"/>
      <c r="Q447" s="22"/>
      <c r="R447" s="22"/>
    </row>
    <row r="448" spans="1:18" s="108" customFormat="1" ht="70.150000000000006" customHeight="1">
      <c r="A448" s="369" t="s">
        <v>1117</v>
      </c>
      <c r="B448" s="113"/>
      <c r="C448" s="449" t="s">
        <v>370</v>
      </c>
      <c r="D448" s="451"/>
      <c r="E448" s="451"/>
      <c r="F448" s="451"/>
      <c r="G448" s="451"/>
      <c r="H448" s="451"/>
      <c r="I448" s="116" t="s">
        <v>1118</v>
      </c>
      <c r="J448" s="180">
        <v>0</v>
      </c>
      <c r="K448" s="251" t="str">
        <f t="shared" si="8"/>
        <v/>
      </c>
      <c r="L448" s="241"/>
      <c r="M448" s="241"/>
      <c r="N448" s="241"/>
      <c r="O448" s="241"/>
      <c r="P448" s="22"/>
      <c r="Q448" s="22"/>
      <c r="R448" s="22"/>
    </row>
    <row r="449" spans="1:18" s="108" customFormat="1" ht="70.150000000000006" customHeight="1">
      <c r="A449" s="369" t="s">
        <v>1119</v>
      </c>
      <c r="B449" s="113"/>
      <c r="C449" s="449" t="s">
        <v>371</v>
      </c>
      <c r="D449" s="451"/>
      <c r="E449" s="451"/>
      <c r="F449" s="451"/>
      <c r="G449" s="451"/>
      <c r="H449" s="451"/>
      <c r="I449" s="116" t="s">
        <v>1120</v>
      </c>
      <c r="J449" s="180">
        <v>0</v>
      </c>
      <c r="K449" s="251" t="str">
        <f t="shared" si="8"/>
        <v/>
      </c>
      <c r="L449" s="241"/>
      <c r="M449" s="241"/>
      <c r="N449" s="241"/>
      <c r="O449" s="241"/>
      <c r="P449" s="22"/>
      <c r="Q449" s="22"/>
      <c r="R449" s="22"/>
    </row>
    <row r="450" spans="1:18" s="108" customFormat="1" ht="70.150000000000006" customHeight="1">
      <c r="A450" s="369" t="s">
        <v>1121</v>
      </c>
      <c r="B450" s="113"/>
      <c r="C450" s="449" t="s">
        <v>373</v>
      </c>
      <c r="D450" s="451"/>
      <c r="E450" s="451"/>
      <c r="F450" s="451"/>
      <c r="G450" s="451"/>
      <c r="H450" s="451"/>
      <c r="I450" s="116" t="s">
        <v>374</v>
      </c>
      <c r="J450" s="180">
        <v>0</v>
      </c>
      <c r="K450" s="251" t="str">
        <f t="shared" si="8"/>
        <v/>
      </c>
      <c r="L450" s="241"/>
      <c r="M450" s="241"/>
      <c r="N450" s="241"/>
      <c r="O450" s="241"/>
      <c r="P450" s="22"/>
      <c r="Q450" s="22"/>
      <c r="R450" s="22"/>
    </row>
    <row r="451" spans="1:18" s="108" customFormat="1" ht="70.150000000000006" customHeight="1">
      <c r="A451" s="369" t="s">
        <v>1122</v>
      </c>
      <c r="B451" s="113"/>
      <c r="C451" s="449" t="s">
        <v>375</v>
      </c>
      <c r="D451" s="451"/>
      <c r="E451" s="451"/>
      <c r="F451" s="451"/>
      <c r="G451" s="451"/>
      <c r="H451" s="451"/>
      <c r="I451" s="116" t="s">
        <v>1123</v>
      </c>
      <c r="J451" s="180">
        <v>0</v>
      </c>
      <c r="K451" s="251" t="str">
        <f t="shared" si="8"/>
        <v/>
      </c>
      <c r="L451" s="241"/>
      <c r="M451" s="241"/>
      <c r="N451" s="241"/>
      <c r="O451" s="241"/>
      <c r="P451" s="22"/>
      <c r="Q451" s="22"/>
      <c r="R451" s="22"/>
    </row>
    <row r="452" spans="1:18" s="108" customFormat="1" ht="98.1" customHeight="1">
      <c r="A452" s="369" t="s">
        <v>1124</v>
      </c>
      <c r="B452" s="113"/>
      <c r="C452" s="449" t="s">
        <v>377</v>
      </c>
      <c r="D452" s="451"/>
      <c r="E452" s="451"/>
      <c r="F452" s="451"/>
      <c r="G452" s="451"/>
      <c r="H452" s="451"/>
      <c r="I452" s="116" t="s">
        <v>2333</v>
      </c>
      <c r="J452" s="180">
        <v>0</v>
      </c>
      <c r="K452" s="251" t="str">
        <f t="shared" si="8"/>
        <v/>
      </c>
      <c r="L452" s="241"/>
      <c r="M452" s="241"/>
      <c r="N452" s="241"/>
      <c r="O452" s="241"/>
      <c r="P452" s="22"/>
      <c r="Q452" s="22"/>
      <c r="R452" s="22"/>
    </row>
    <row r="453" spans="1:18" s="108" customFormat="1" ht="84" customHeight="1">
      <c r="A453" s="369" t="s">
        <v>1126</v>
      </c>
      <c r="B453" s="113"/>
      <c r="C453" s="449" t="s">
        <v>379</v>
      </c>
      <c r="D453" s="451"/>
      <c r="E453" s="451"/>
      <c r="F453" s="451"/>
      <c r="G453" s="451"/>
      <c r="H453" s="451"/>
      <c r="I453" s="116" t="s">
        <v>1127</v>
      </c>
      <c r="J453" s="180">
        <v>0</v>
      </c>
      <c r="K453" s="251" t="str">
        <f t="shared" si="8"/>
        <v/>
      </c>
      <c r="L453" s="241"/>
      <c r="M453" s="241"/>
      <c r="N453" s="241"/>
      <c r="O453" s="241"/>
      <c r="P453" s="22"/>
      <c r="Q453" s="22"/>
      <c r="R453" s="22"/>
    </row>
    <row r="454" spans="1:18" s="108" customFormat="1" ht="70.150000000000006" customHeight="1">
      <c r="A454" s="369" t="s">
        <v>1128</v>
      </c>
      <c r="B454" s="113"/>
      <c r="C454" s="449" t="s">
        <v>381</v>
      </c>
      <c r="D454" s="451"/>
      <c r="E454" s="451"/>
      <c r="F454" s="451"/>
      <c r="G454" s="451"/>
      <c r="H454" s="451"/>
      <c r="I454" s="116" t="s">
        <v>1870</v>
      </c>
      <c r="J454" s="180">
        <v>0</v>
      </c>
      <c r="K454" s="251" t="str">
        <f t="shared" si="8"/>
        <v/>
      </c>
      <c r="L454" s="241"/>
      <c r="M454" s="241"/>
      <c r="N454" s="241"/>
      <c r="O454" s="241"/>
      <c r="P454" s="22"/>
      <c r="Q454" s="22"/>
      <c r="R454" s="22"/>
    </row>
    <row r="455" spans="1:18" s="108" customFormat="1" ht="70.150000000000006" customHeight="1">
      <c r="A455" s="369" t="s">
        <v>1130</v>
      </c>
      <c r="B455" s="113"/>
      <c r="C455" s="449" t="s">
        <v>2237</v>
      </c>
      <c r="D455" s="518"/>
      <c r="E455" s="518"/>
      <c r="F455" s="518"/>
      <c r="G455" s="518"/>
      <c r="H455" s="518"/>
      <c r="I455" s="129" t="s">
        <v>1690</v>
      </c>
      <c r="J455" s="180">
        <v>0</v>
      </c>
      <c r="K455" s="251" t="str">
        <f t="shared" si="8"/>
        <v/>
      </c>
      <c r="L455" s="241"/>
      <c r="M455" s="241"/>
      <c r="N455" s="241"/>
      <c r="O455" s="241"/>
      <c r="P455" s="22"/>
      <c r="Q455" s="22"/>
      <c r="R455" s="22"/>
    </row>
    <row r="456" spans="1:18" s="108" customFormat="1" ht="78">
      <c r="A456" s="369" t="s">
        <v>1132</v>
      </c>
      <c r="B456" s="113"/>
      <c r="C456" s="449" t="s">
        <v>384</v>
      </c>
      <c r="D456" s="451"/>
      <c r="E456" s="451"/>
      <c r="F456" s="451"/>
      <c r="G456" s="451"/>
      <c r="H456" s="451"/>
      <c r="I456" s="129" t="s">
        <v>385</v>
      </c>
      <c r="J456" s="180">
        <v>0</v>
      </c>
      <c r="K456" s="251" t="str">
        <f t="shared" si="8"/>
        <v/>
      </c>
      <c r="L456" s="241"/>
      <c r="M456" s="241"/>
      <c r="N456" s="241"/>
      <c r="O456" s="241"/>
      <c r="P456" s="22"/>
      <c r="Q456" s="22"/>
      <c r="R456" s="22"/>
    </row>
    <row r="457" spans="1:18" s="108" customFormat="1" ht="70.150000000000006" customHeight="1">
      <c r="A457" s="369" t="s">
        <v>1133</v>
      </c>
      <c r="B457" s="113"/>
      <c r="C457" s="449" t="s">
        <v>386</v>
      </c>
      <c r="D457" s="451"/>
      <c r="E457" s="451"/>
      <c r="F457" s="451"/>
      <c r="G457" s="451"/>
      <c r="H457" s="451"/>
      <c r="I457" s="129" t="s">
        <v>387</v>
      </c>
      <c r="J457" s="180">
        <v>0</v>
      </c>
      <c r="K457" s="251" t="str">
        <f t="shared" si="8"/>
        <v/>
      </c>
      <c r="L457" s="241"/>
      <c r="M457" s="241"/>
      <c r="N457" s="241"/>
      <c r="O457" s="241"/>
      <c r="P457" s="22"/>
      <c r="Q457" s="22"/>
      <c r="R457" s="22"/>
    </row>
    <row r="458" spans="1:18" s="108" customFormat="1" ht="70.150000000000006" customHeight="1">
      <c r="A458" s="369" t="s">
        <v>1134</v>
      </c>
      <c r="B458" s="113"/>
      <c r="C458" s="449" t="s">
        <v>388</v>
      </c>
      <c r="D458" s="451"/>
      <c r="E458" s="451"/>
      <c r="F458" s="451"/>
      <c r="G458" s="451"/>
      <c r="H458" s="451"/>
      <c r="I458" s="129" t="s">
        <v>1408</v>
      </c>
      <c r="J458" s="180">
        <v>0</v>
      </c>
      <c r="K458" s="251" t="str">
        <f t="shared" si="8"/>
        <v/>
      </c>
      <c r="L458" s="241"/>
      <c r="M458" s="241"/>
      <c r="N458" s="241"/>
      <c r="O458" s="241"/>
      <c r="P458" s="22"/>
      <c r="Q458" s="22"/>
      <c r="R458" s="22"/>
    </row>
    <row r="459" spans="1:18" s="108" customFormat="1" ht="70.150000000000006" customHeight="1">
      <c r="A459" s="369" t="s">
        <v>1136</v>
      </c>
      <c r="B459" s="113"/>
      <c r="C459" s="449" t="s">
        <v>390</v>
      </c>
      <c r="D459" s="451"/>
      <c r="E459" s="451"/>
      <c r="F459" s="451"/>
      <c r="G459" s="451"/>
      <c r="H459" s="451"/>
      <c r="I459" s="129" t="s">
        <v>2238</v>
      </c>
      <c r="J459" s="180">
        <v>0</v>
      </c>
      <c r="K459" s="251" t="str">
        <f t="shared" si="8"/>
        <v/>
      </c>
      <c r="L459" s="241"/>
      <c r="M459" s="241"/>
      <c r="N459" s="241"/>
      <c r="O459" s="241"/>
      <c r="P459" s="22"/>
      <c r="Q459" s="22"/>
      <c r="R459" s="22"/>
    </row>
    <row r="460" spans="1:18" s="1" customFormat="1" ht="17.25" customHeight="1">
      <c r="A460" s="277"/>
      <c r="B460" s="19"/>
      <c r="C460" s="19"/>
      <c r="D460" s="19"/>
      <c r="E460" s="19"/>
      <c r="F460" s="19"/>
      <c r="G460" s="19"/>
      <c r="H460" s="15"/>
      <c r="I460" s="15"/>
      <c r="J460" s="87"/>
      <c r="K460" s="89"/>
      <c r="L460" s="241"/>
      <c r="M460" s="241"/>
      <c r="N460" s="241"/>
      <c r="O460" s="241"/>
      <c r="P460" s="22"/>
      <c r="Q460" s="22"/>
      <c r="R460" s="22"/>
    </row>
    <row r="461" spans="1:18" s="82" customFormat="1" ht="17.25" customHeight="1">
      <c r="A461" s="277"/>
      <c r="B461" s="83"/>
      <c r="C461" s="60"/>
      <c r="D461" s="60"/>
      <c r="E461" s="60"/>
      <c r="F461" s="60"/>
      <c r="G461" s="60"/>
      <c r="H461" s="90"/>
      <c r="I461" s="90"/>
      <c r="J461" s="87"/>
      <c r="K461" s="89"/>
      <c r="L461" s="241"/>
      <c r="M461" s="241"/>
      <c r="N461" s="241"/>
      <c r="O461" s="241"/>
      <c r="P461" s="22"/>
      <c r="Q461" s="22"/>
      <c r="R461" s="22"/>
    </row>
    <row r="462" spans="1:18" s="1" customFormat="1" ht="17.25" customHeight="1">
      <c r="A462" s="277"/>
      <c r="B462" s="113"/>
      <c r="C462" s="4"/>
      <c r="D462" s="4"/>
      <c r="E462" s="4"/>
      <c r="F462" s="4"/>
      <c r="G462" s="4"/>
      <c r="H462" s="308"/>
      <c r="I462" s="308"/>
      <c r="J462" s="59"/>
      <c r="K462" s="101"/>
      <c r="L462" s="241"/>
      <c r="M462" s="241"/>
      <c r="N462" s="241"/>
      <c r="O462" s="241"/>
      <c r="P462" s="22"/>
      <c r="Q462" s="22"/>
      <c r="R462" s="22"/>
    </row>
    <row r="463" spans="1:18" s="1" customFormat="1" ht="17.25" customHeight="1">
      <c r="A463" s="277"/>
      <c r="B463" s="19" t="s">
        <v>399</v>
      </c>
      <c r="C463" s="19"/>
      <c r="D463" s="19"/>
      <c r="E463" s="19"/>
      <c r="F463" s="19"/>
      <c r="G463" s="19"/>
      <c r="H463" s="15"/>
      <c r="I463" s="15"/>
      <c r="J463" s="59"/>
      <c r="K463" s="101"/>
      <c r="L463" s="241"/>
      <c r="M463" s="241"/>
      <c r="N463" s="241"/>
      <c r="O463" s="241"/>
      <c r="P463" s="22"/>
      <c r="Q463" s="22"/>
      <c r="R463" s="22"/>
    </row>
    <row r="464" spans="1:18">
      <c r="A464" s="277"/>
      <c r="B464" s="19"/>
      <c r="C464" s="19"/>
      <c r="D464" s="19"/>
      <c r="E464" s="19"/>
      <c r="F464" s="19"/>
      <c r="G464" s="19"/>
      <c r="H464" s="15"/>
      <c r="I464" s="15"/>
      <c r="L464" s="241"/>
      <c r="M464" s="241"/>
      <c r="N464" s="241"/>
      <c r="O464" s="241"/>
      <c r="P464" s="22"/>
      <c r="Q464" s="22"/>
      <c r="R464" s="22"/>
    </row>
    <row r="465" spans="1:18" s="2" customFormat="1">
      <c r="A465" s="277"/>
      <c r="B465" s="19"/>
      <c r="C465" s="4"/>
      <c r="D465" s="4"/>
      <c r="E465" s="4"/>
      <c r="F465" s="4"/>
      <c r="G465" s="4"/>
      <c r="H465" s="308"/>
      <c r="I465" s="308"/>
      <c r="J465" s="74" t="s">
        <v>68</v>
      </c>
      <c r="K465" s="167"/>
      <c r="L465" s="241"/>
      <c r="M465" s="241"/>
      <c r="N465" s="241"/>
      <c r="O465" s="241"/>
      <c r="P465" s="22"/>
      <c r="Q465" s="22"/>
      <c r="R465" s="22"/>
    </row>
    <row r="466" spans="1:18" s="2" customFormat="1">
      <c r="A466" s="277"/>
      <c r="C466" s="60"/>
      <c r="D466" s="4"/>
      <c r="E466" s="4"/>
      <c r="F466" s="4"/>
      <c r="G466" s="4"/>
      <c r="H466" s="308"/>
      <c r="I466" s="65" t="s">
        <v>1526</v>
      </c>
      <c r="J466" s="66"/>
      <c r="K466" s="168"/>
      <c r="L466" s="241"/>
      <c r="M466" s="241"/>
      <c r="N466" s="241"/>
      <c r="O466" s="241"/>
      <c r="P466" s="22"/>
      <c r="Q466" s="22"/>
      <c r="R466" s="22"/>
    </row>
    <row r="467" spans="1:18" s="108" customFormat="1" ht="70.150000000000006" customHeight="1">
      <c r="A467" s="369" t="s">
        <v>1171</v>
      </c>
      <c r="C467" s="449" t="s">
        <v>400</v>
      </c>
      <c r="D467" s="449"/>
      <c r="E467" s="449"/>
      <c r="F467" s="449"/>
      <c r="G467" s="449"/>
      <c r="H467" s="449"/>
      <c r="I467" s="325" t="s">
        <v>2017</v>
      </c>
      <c r="J467" s="180">
        <v>0</v>
      </c>
      <c r="K467" s="251" t="str">
        <f t="shared" ref="K467:K482" si="9">IF(OR(COUNTIF(J467,"未確認")&gt;0,COUNTIF(J467,"*")&gt;0),"※","")</f>
        <v/>
      </c>
      <c r="L467" s="241"/>
      <c r="M467" s="241"/>
      <c r="N467" s="241"/>
      <c r="O467" s="241"/>
      <c r="P467" s="22"/>
      <c r="Q467" s="22"/>
      <c r="R467" s="22"/>
    </row>
    <row r="468" spans="1:18" s="108" customFormat="1" ht="70.150000000000006" customHeight="1">
      <c r="A468" s="369" t="s">
        <v>1173</v>
      </c>
      <c r="B468" s="83"/>
      <c r="C468" s="449" t="s">
        <v>1174</v>
      </c>
      <c r="D468" s="451"/>
      <c r="E468" s="451"/>
      <c r="F468" s="451"/>
      <c r="G468" s="451"/>
      <c r="H468" s="451"/>
      <c r="I468" s="325" t="s">
        <v>402</v>
      </c>
      <c r="J468" s="180">
        <v>0</v>
      </c>
      <c r="K468" s="251" t="str">
        <f t="shared" si="9"/>
        <v/>
      </c>
      <c r="L468" s="241"/>
      <c r="M468" s="241"/>
      <c r="N468" s="241"/>
      <c r="O468" s="241"/>
      <c r="P468" s="22"/>
      <c r="Q468" s="22"/>
      <c r="R468" s="22"/>
    </row>
    <row r="469" spans="1:18" s="108" customFormat="1" ht="84" customHeight="1">
      <c r="A469" s="369" t="s">
        <v>1175</v>
      </c>
      <c r="B469" s="83"/>
      <c r="C469" s="449" t="s">
        <v>1176</v>
      </c>
      <c r="D469" s="451"/>
      <c r="E469" s="451"/>
      <c r="F469" s="451"/>
      <c r="G469" s="451"/>
      <c r="H469" s="451"/>
      <c r="I469" s="325" t="s">
        <v>1177</v>
      </c>
      <c r="J469" s="180">
        <v>0</v>
      </c>
      <c r="K469" s="251" t="str">
        <f t="shared" si="9"/>
        <v/>
      </c>
      <c r="L469" s="241"/>
      <c r="M469" s="241"/>
      <c r="N469" s="241"/>
      <c r="O469" s="241"/>
      <c r="P469" s="22"/>
      <c r="Q469" s="22"/>
      <c r="R469" s="22"/>
    </row>
    <row r="470" spans="1:18" s="108" customFormat="1" ht="56.1" customHeight="1">
      <c r="A470" s="369" t="s">
        <v>1178</v>
      </c>
      <c r="B470" s="83"/>
      <c r="C470" s="449" t="s">
        <v>405</v>
      </c>
      <c r="D470" s="451"/>
      <c r="E470" s="451"/>
      <c r="F470" s="451"/>
      <c r="G470" s="451"/>
      <c r="H470" s="451"/>
      <c r="I470" s="314" t="s">
        <v>1179</v>
      </c>
      <c r="J470" s="180">
        <v>0</v>
      </c>
      <c r="K470" s="251" t="str">
        <f t="shared" si="9"/>
        <v/>
      </c>
      <c r="L470" s="241"/>
      <c r="M470" s="241"/>
      <c r="N470" s="241"/>
      <c r="O470" s="241"/>
      <c r="P470" s="22"/>
      <c r="Q470" s="22"/>
      <c r="R470" s="22"/>
    </row>
    <row r="471" spans="1:18" s="108" customFormat="1" ht="84" customHeight="1">
      <c r="A471" s="369" t="s">
        <v>1180</v>
      </c>
      <c r="B471" s="83"/>
      <c r="C471" s="449" t="s">
        <v>407</v>
      </c>
      <c r="D471" s="451"/>
      <c r="E471" s="451"/>
      <c r="F471" s="451"/>
      <c r="G471" s="451"/>
      <c r="H471" s="451"/>
      <c r="I471" s="325" t="s">
        <v>2334</v>
      </c>
      <c r="J471" s="180">
        <v>0</v>
      </c>
      <c r="K471" s="251" t="str">
        <f t="shared" si="9"/>
        <v/>
      </c>
      <c r="L471" s="241"/>
      <c r="M471" s="241"/>
      <c r="N471" s="241"/>
      <c r="O471" s="241"/>
      <c r="P471" s="22"/>
      <c r="Q471" s="22"/>
      <c r="R471" s="22"/>
    </row>
    <row r="472" spans="1:18" s="108" customFormat="1" ht="35.1" customHeight="1">
      <c r="A472" s="358" t="s">
        <v>2172</v>
      </c>
      <c r="B472" s="83"/>
      <c r="C472" s="407" t="s">
        <v>633</v>
      </c>
      <c r="D472" s="544"/>
      <c r="E472" s="544"/>
      <c r="F472" s="544"/>
      <c r="G472" s="544"/>
      <c r="H472" s="545"/>
      <c r="I472" s="443" t="s">
        <v>1183</v>
      </c>
      <c r="J472" s="131">
        <v>0</v>
      </c>
      <c r="K472" s="251" t="str">
        <f t="shared" si="9"/>
        <v/>
      </c>
      <c r="L472" s="59"/>
      <c r="M472" s="275"/>
      <c r="N472" s="241"/>
      <c r="O472" s="241"/>
      <c r="P472" s="22"/>
      <c r="Q472" s="22"/>
      <c r="R472" s="22"/>
    </row>
    <row r="473" spans="1:18" s="108" customFormat="1" ht="35.1" customHeight="1">
      <c r="A473" s="358" t="s">
        <v>2173</v>
      </c>
      <c r="B473" s="83"/>
      <c r="C473" s="309"/>
      <c r="D473" s="311"/>
      <c r="E473" s="449" t="s">
        <v>410</v>
      </c>
      <c r="F473" s="451"/>
      <c r="G473" s="451"/>
      <c r="H473" s="451"/>
      <c r="I473" s="439"/>
      <c r="J473" s="131">
        <v>0</v>
      </c>
      <c r="K473" s="251" t="str">
        <f t="shared" si="9"/>
        <v/>
      </c>
      <c r="L473" s="59"/>
      <c r="M473" s="275"/>
      <c r="N473" s="241"/>
      <c r="O473" s="241"/>
      <c r="P473" s="22"/>
      <c r="Q473" s="22"/>
      <c r="R473" s="22"/>
    </row>
    <row r="474" spans="1:18" s="108" customFormat="1" ht="35.1" customHeight="1">
      <c r="A474" s="358" t="s">
        <v>2174</v>
      </c>
      <c r="B474" s="83"/>
      <c r="C474" s="407" t="s">
        <v>411</v>
      </c>
      <c r="D474" s="544"/>
      <c r="E474" s="544"/>
      <c r="F474" s="544"/>
      <c r="G474" s="544"/>
      <c r="H474" s="545"/>
      <c r="I474" s="437" t="s">
        <v>1930</v>
      </c>
      <c r="J474" s="131">
        <v>0</v>
      </c>
      <c r="K474" s="251" t="str">
        <f t="shared" si="9"/>
        <v/>
      </c>
      <c r="L474" s="59"/>
      <c r="M474" s="275"/>
      <c r="N474" s="241"/>
      <c r="O474" s="241"/>
      <c r="P474" s="22"/>
      <c r="Q474" s="22"/>
      <c r="R474" s="22"/>
    </row>
    <row r="475" spans="1:18" s="108" customFormat="1" ht="35.1" customHeight="1">
      <c r="A475" s="358" t="s">
        <v>2175</v>
      </c>
      <c r="B475" s="83"/>
      <c r="C475" s="309"/>
      <c r="D475" s="311"/>
      <c r="E475" s="449" t="s">
        <v>410</v>
      </c>
      <c r="F475" s="451"/>
      <c r="G475" s="451"/>
      <c r="H475" s="451"/>
      <c r="I475" s="489"/>
      <c r="J475" s="131">
        <v>0</v>
      </c>
      <c r="K475" s="251" t="str">
        <f t="shared" si="9"/>
        <v/>
      </c>
      <c r="L475" s="59"/>
      <c r="M475" s="275"/>
      <c r="N475" s="241"/>
      <c r="O475" s="241"/>
      <c r="P475" s="22"/>
      <c r="Q475" s="22"/>
      <c r="R475" s="22"/>
    </row>
    <row r="476" spans="1:18" s="108" customFormat="1" ht="42" customHeight="1">
      <c r="A476" s="358" t="s">
        <v>2176</v>
      </c>
      <c r="B476" s="83"/>
      <c r="C476" s="404" t="s">
        <v>412</v>
      </c>
      <c r="D476" s="540"/>
      <c r="E476" s="540"/>
      <c r="F476" s="540"/>
      <c r="G476" s="540"/>
      <c r="H476" s="541"/>
      <c r="I476" s="116" t="s">
        <v>1876</v>
      </c>
      <c r="J476" s="180">
        <v>0</v>
      </c>
      <c r="K476" s="251" t="str">
        <f t="shared" si="9"/>
        <v/>
      </c>
      <c r="L476" s="59"/>
      <c r="M476" s="275"/>
      <c r="N476" s="241"/>
      <c r="O476" s="241"/>
      <c r="P476" s="22"/>
      <c r="Q476" s="22"/>
      <c r="R476" s="22"/>
    </row>
    <row r="477" spans="1:18" s="108" customFormat="1" ht="56.1" customHeight="1">
      <c r="A477" s="369" t="s">
        <v>1190</v>
      </c>
      <c r="B477" s="83"/>
      <c r="C477" s="404" t="s">
        <v>413</v>
      </c>
      <c r="D477" s="535"/>
      <c r="E477" s="535"/>
      <c r="F477" s="535"/>
      <c r="G477" s="535"/>
      <c r="H477" s="536"/>
      <c r="I477" s="116" t="s">
        <v>414</v>
      </c>
      <c r="J477" s="180">
        <v>0</v>
      </c>
      <c r="K477" s="251" t="str">
        <f t="shared" si="9"/>
        <v/>
      </c>
      <c r="L477" s="241"/>
      <c r="M477" s="241"/>
      <c r="N477" s="241"/>
      <c r="O477" s="241"/>
      <c r="P477" s="22"/>
      <c r="Q477" s="22"/>
      <c r="R477" s="22"/>
    </row>
    <row r="478" spans="1:18" s="108" customFormat="1" ht="56.1" customHeight="1">
      <c r="A478" s="369" t="s">
        <v>1191</v>
      </c>
      <c r="B478" s="83"/>
      <c r="C478" s="404" t="s">
        <v>1192</v>
      </c>
      <c r="D478" s="535"/>
      <c r="E478" s="535"/>
      <c r="F478" s="535"/>
      <c r="G478" s="535"/>
      <c r="H478" s="536"/>
      <c r="I478" s="116" t="s">
        <v>415</v>
      </c>
      <c r="J478" s="180">
        <v>0</v>
      </c>
      <c r="K478" s="251" t="str">
        <f t="shared" si="9"/>
        <v/>
      </c>
      <c r="L478" s="241"/>
      <c r="M478" s="241"/>
      <c r="N478" s="241"/>
      <c r="O478" s="241"/>
      <c r="P478" s="22"/>
      <c r="Q478" s="22"/>
      <c r="R478" s="22"/>
    </row>
    <row r="479" spans="1:18" s="1" customFormat="1" ht="56.1" customHeight="1">
      <c r="A479" s="369" t="s">
        <v>1193</v>
      </c>
      <c r="B479" s="83"/>
      <c r="C479" s="404" t="s">
        <v>416</v>
      </c>
      <c r="D479" s="535"/>
      <c r="E479" s="535"/>
      <c r="F479" s="535"/>
      <c r="G479" s="535"/>
      <c r="H479" s="536"/>
      <c r="I479" s="116" t="s">
        <v>417</v>
      </c>
      <c r="J479" s="180">
        <v>0</v>
      </c>
      <c r="K479" s="251" t="str">
        <f t="shared" si="9"/>
        <v/>
      </c>
      <c r="L479" s="241"/>
      <c r="M479" s="241"/>
      <c r="N479" s="241"/>
      <c r="O479" s="241"/>
      <c r="P479" s="22"/>
      <c r="Q479" s="22"/>
      <c r="R479" s="22"/>
    </row>
    <row r="480" spans="1:18" s="1" customFormat="1" ht="56.1" customHeight="1">
      <c r="A480" s="369" t="s">
        <v>1194</v>
      </c>
      <c r="B480" s="83"/>
      <c r="C480" s="404" t="s">
        <v>418</v>
      </c>
      <c r="D480" s="535"/>
      <c r="E480" s="535"/>
      <c r="F480" s="535"/>
      <c r="G480" s="535"/>
      <c r="H480" s="536"/>
      <c r="I480" s="116" t="s">
        <v>1195</v>
      </c>
      <c r="J480" s="180">
        <v>0</v>
      </c>
      <c r="K480" s="251" t="str">
        <f t="shared" si="9"/>
        <v/>
      </c>
      <c r="L480" s="241"/>
      <c r="M480" s="241"/>
      <c r="N480" s="241"/>
      <c r="O480" s="241"/>
      <c r="P480" s="22"/>
      <c r="Q480" s="22"/>
      <c r="R480" s="22"/>
    </row>
    <row r="481" spans="1:18" s="1" customFormat="1" ht="42" customHeight="1">
      <c r="A481" s="369" t="s">
        <v>1196</v>
      </c>
      <c r="B481" s="83"/>
      <c r="C481" s="404" t="s">
        <v>420</v>
      </c>
      <c r="D481" s="535"/>
      <c r="E481" s="535"/>
      <c r="F481" s="535"/>
      <c r="G481" s="535"/>
      <c r="H481" s="536"/>
      <c r="I481" s="354" t="s">
        <v>421</v>
      </c>
      <c r="J481" s="180">
        <v>0</v>
      </c>
      <c r="K481" s="251" t="str">
        <f t="shared" si="9"/>
        <v/>
      </c>
      <c r="L481" s="241"/>
      <c r="M481" s="241"/>
      <c r="N481" s="241"/>
      <c r="O481" s="241"/>
      <c r="P481" s="22"/>
      <c r="Q481" s="22"/>
      <c r="R481" s="22"/>
    </row>
    <row r="482" spans="1:18" s="1" customFormat="1" ht="56.1" customHeight="1">
      <c r="A482" s="369" t="s">
        <v>1197</v>
      </c>
      <c r="B482" s="83"/>
      <c r="C482" s="404" t="s">
        <v>422</v>
      </c>
      <c r="D482" s="535"/>
      <c r="E482" s="535"/>
      <c r="F482" s="535"/>
      <c r="G482" s="535"/>
      <c r="H482" s="536"/>
      <c r="I482" s="116" t="s">
        <v>2020</v>
      </c>
      <c r="J482" s="180">
        <v>0</v>
      </c>
      <c r="K482" s="251" t="str">
        <f t="shared" si="9"/>
        <v/>
      </c>
      <c r="L482" s="241"/>
      <c r="M482" s="241"/>
      <c r="N482" s="241"/>
      <c r="O482" s="241"/>
      <c r="P482" s="22"/>
      <c r="Q482" s="22"/>
      <c r="R482" s="22"/>
    </row>
    <row r="483" spans="1:18" s="1" customFormat="1">
      <c r="A483" s="277"/>
      <c r="B483" s="19"/>
      <c r="C483" s="19"/>
      <c r="D483" s="19"/>
      <c r="E483" s="19"/>
      <c r="F483" s="19"/>
      <c r="G483" s="19"/>
      <c r="H483" s="15"/>
      <c r="I483" s="15"/>
      <c r="J483" s="87"/>
      <c r="K483" s="89"/>
      <c r="L483" s="241"/>
      <c r="M483" s="241"/>
      <c r="N483" s="241"/>
      <c r="O483" s="241"/>
      <c r="P483" s="22"/>
      <c r="Q483" s="22"/>
      <c r="R483" s="22"/>
    </row>
    <row r="484" spans="1:18" s="82" customFormat="1">
      <c r="A484" s="277"/>
      <c r="B484" s="83"/>
      <c r="C484" s="60"/>
      <c r="D484" s="60"/>
      <c r="E484" s="60"/>
      <c r="F484" s="60"/>
      <c r="G484" s="60"/>
      <c r="H484" s="90"/>
      <c r="I484" s="90"/>
      <c r="J484" s="87"/>
      <c r="K484" s="89"/>
      <c r="L484" s="241"/>
      <c r="M484" s="241"/>
      <c r="N484" s="241"/>
      <c r="O484" s="241"/>
      <c r="P484" s="22"/>
      <c r="Q484" s="22"/>
      <c r="R484" s="22"/>
    </row>
    <row r="485" spans="1:18" s="1" customFormat="1">
      <c r="A485" s="277"/>
      <c r="B485" s="83"/>
      <c r="C485" s="4"/>
      <c r="D485" s="4"/>
      <c r="E485" s="126"/>
      <c r="F485" s="126"/>
      <c r="G485" s="126"/>
      <c r="H485" s="127"/>
      <c r="I485" s="127"/>
      <c r="J485" s="87"/>
      <c r="K485" s="89"/>
      <c r="L485" s="241"/>
      <c r="M485" s="241"/>
      <c r="N485" s="241"/>
      <c r="O485" s="241"/>
      <c r="P485" s="22"/>
      <c r="Q485" s="22"/>
      <c r="R485" s="22"/>
    </row>
    <row r="486" spans="1:18" s="1" customFormat="1">
      <c r="A486" s="277"/>
      <c r="B486" s="19" t="s">
        <v>423</v>
      </c>
      <c r="C486" s="44"/>
      <c r="D486" s="44"/>
      <c r="E486" s="44"/>
      <c r="F486" s="44"/>
      <c r="G486" s="44"/>
      <c r="H486" s="15"/>
      <c r="I486" s="15"/>
      <c r="J486" s="87"/>
      <c r="K486" s="89"/>
      <c r="L486" s="241"/>
      <c r="M486" s="241"/>
      <c r="N486" s="241"/>
      <c r="O486" s="241"/>
      <c r="P486" s="22"/>
      <c r="Q486" s="22"/>
      <c r="R486" s="22"/>
    </row>
    <row r="487" spans="1:18">
      <c r="A487" s="277"/>
      <c r="B487" s="19"/>
      <c r="C487" s="19"/>
      <c r="D487" s="19"/>
      <c r="E487" s="19"/>
      <c r="F487" s="19"/>
      <c r="G487" s="19"/>
      <c r="H487" s="15"/>
      <c r="I487" s="15"/>
      <c r="L487" s="241"/>
      <c r="M487" s="241"/>
      <c r="N487" s="241"/>
      <c r="O487" s="241"/>
      <c r="P487" s="22"/>
      <c r="Q487" s="22"/>
      <c r="R487" s="22"/>
    </row>
    <row r="488" spans="1:18">
      <c r="A488" s="277"/>
      <c r="B488" s="19"/>
      <c r="C488" s="4"/>
      <c r="D488" s="4"/>
      <c r="F488" s="4"/>
      <c r="G488" s="4"/>
      <c r="H488" s="308"/>
      <c r="I488" s="308"/>
      <c r="J488" s="74" t="s">
        <v>68</v>
      </c>
      <c r="K488" s="167"/>
      <c r="L488" s="241"/>
      <c r="M488" s="241"/>
      <c r="N488" s="241"/>
      <c r="O488" s="241"/>
      <c r="P488" s="22"/>
      <c r="Q488" s="22"/>
      <c r="R488" s="22"/>
    </row>
    <row r="489" spans="1:18">
      <c r="A489" s="277"/>
      <c r="B489" s="2"/>
      <c r="C489" s="60"/>
      <c r="D489" s="4"/>
      <c r="F489" s="4"/>
      <c r="G489" s="4"/>
      <c r="H489" s="308"/>
      <c r="I489" s="65" t="s">
        <v>1526</v>
      </c>
      <c r="J489" s="66"/>
      <c r="K489" s="168"/>
      <c r="L489" s="241"/>
      <c r="M489" s="241"/>
      <c r="N489" s="241"/>
      <c r="O489" s="241"/>
      <c r="P489" s="22"/>
      <c r="Q489" s="22"/>
      <c r="R489" s="22"/>
    </row>
    <row r="490" spans="1:18" s="112" customFormat="1" ht="71.25" customHeight="1">
      <c r="A490" s="369" t="s">
        <v>1199</v>
      </c>
      <c r="B490" s="108"/>
      <c r="C490" s="449" t="s">
        <v>634</v>
      </c>
      <c r="D490" s="449"/>
      <c r="E490" s="449"/>
      <c r="F490" s="449"/>
      <c r="G490" s="449"/>
      <c r="H490" s="449"/>
      <c r="I490" s="510" t="s">
        <v>2335</v>
      </c>
      <c r="J490" s="180">
        <v>0</v>
      </c>
      <c r="K490" s="251" t="str">
        <f t="shared" ref="K490:K500" si="10">IF(OR(COUNTIF(J490,"未確認")&gt;0,COUNTIF(J490,"*")&gt;0),"※","")</f>
        <v/>
      </c>
      <c r="L490" s="59"/>
      <c r="M490" s="262"/>
      <c r="N490" s="241"/>
      <c r="O490" s="241"/>
      <c r="P490" s="22"/>
      <c r="Q490" s="22"/>
      <c r="R490" s="22"/>
    </row>
    <row r="491" spans="1:18" s="112" customFormat="1" ht="71.25" customHeight="1">
      <c r="A491" s="369" t="s">
        <v>1201</v>
      </c>
      <c r="B491" s="108"/>
      <c r="C491" s="449" t="s">
        <v>636</v>
      </c>
      <c r="D491" s="449"/>
      <c r="E491" s="449"/>
      <c r="F491" s="449"/>
      <c r="G491" s="449"/>
      <c r="H491" s="449"/>
      <c r="I491" s="511"/>
      <c r="J491" s="180">
        <v>0</v>
      </c>
      <c r="K491" s="251" t="str">
        <f t="shared" si="10"/>
        <v/>
      </c>
      <c r="L491" s="59"/>
      <c r="M491" s="262"/>
      <c r="N491" s="241"/>
      <c r="O491" s="241"/>
      <c r="P491" s="22"/>
      <c r="Q491" s="22"/>
      <c r="R491" s="22"/>
    </row>
    <row r="492" spans="1:18" s="112" customFormat="1" ht="71.25" customHeight="1">
      <c r="A492" s="369" t="s">
        <v>1202</v>
      </c>
      <c r="B492" s="108"/>
      <c r="C492" s="449" t="s">
        <v>1710</v>
      </c>
      <c r="D492" s="449"/>
      <c r="E492" s="449"/>
      <c r="F492" s="449"/>
      <c r="G492" s="449"/>
      <c r="H492" s="449"/>
      <c r="I492" s="512"/>
      <c r="J492" s="180">
        <v>0</v>
      </c>
      <c r="K492" s="251" t="str">
        <f t="shared" si="10"/>
        <v/>
      </c>
      <c r="L492" s="241"/>
      <c r="M492" s="241"/>
      <c r="N492" s="241"/>
      <c r="O492" s="241"/>
      <c r="P492" s="22"/>
      <c r="Q492" s="22"/>
      <c r="R492" s="22"/>
    </row>
    <row r="493" spans="1:18" s="112" customFormat="1" ht="56.1" customHeight="1">
      <c r="A493" s="369" t="s">
        <v>1204</v>
      </c>
      <c r="B493" s="108"/>
      <c r="C493" s="449" t="s">
        <v>1711</v>
      </c>
      <c r="D493" s="449"/>
      <c r="E493" s="449"/>
      <c r="F493" s="449"/>
      <c r="G493" s="449"/>
      <c r="H493" s="449"/>
      <c r="I493" s="199" t="s">
        <v>2336</v>
      </c>
      <c r="J493" s="180">
        <v>0</v>
      </c>
      <c r="K493" s="251" t="str">
        <f t="shared" si="10"/>
        <v/>
      </c>
      <c r="L493" s="241"/>
      <c r="M493" s="241"/>
      <c r="N493" s="241"/>
      <c r="O493" s="241"/>
      <c r="P493" s="22"/>
      <c r="Q493" s="22"/>
      <c r="R493" s="22"/>
    </row>
    <row r="494" spans="1:18" s="112" customFormat="1" ht="84" customHeight="1">
      <c r="A494" s="369" t="s">
        <v>1206</v>
      </c>
      <c r="B494" s="108"/>
      <c r="C494" s="449" t="s">
        <v>1933</v>
      </c>
      <c r="D494" s="449"/>
      <c r="E494" s="449"/>
      <c r="F494" s="449"/>
      <c r="G494" s="449"/>
      <c r="H494" s="449"/>
      <c r="I494" s="116" t="s">
        <v>2337</v>
      </c>
      <c r="J494" s="180" t="s">
        <v>2275</v>
      </c>
      <c r="K494" s="251" t="str">
        <f t="shared" si="10"/>
        <v>※</v>
      </c>
      <c r="L494" s="241"/>
      <c r="M494" s="241"/>
      <c r="N494" s="241"/>
      <c r="O494" s="241"/>
      <c r="P494" s="22"/>
      <c r="Q494" s="22"/>
      <c r="R494" s="22"/>
    </row>
    <row r="495" spans="1:18" s="112" customFormat="1" ht="98.1" customHeight="1">
      <c r="A495" s="369" t="s">
        <v>1209</v>
      </c>
      <c r="B495" s="108"/>
      <c r="C495" s="449" t="s">
        <v>1210</v>
      </c>
      <c r="D495" s="449"/>
      <c r="E495" s="449"/>
      <c r="F495" s="449"/>
      <c r="G495" s="449"/>
      <c r="H495" s="449"/>
      <c r="I495" s="129" t="s">
        <v>1211</v>
      </c>
      <c r="J495" s="180">
        <v>0</v>
      </c>
      <c r="K495" s="251" t="str">
        <f t="shared" si="10"/>
        <v/>
      </c>
      <c r="L495" s="241"/>
      <c r="M495" s="241"/>
      <c r="N495" s="241"/>
      <c r="O495" s="241"/>
      <c r="P495" s="22"/>
      <c r="Q495" s="22"/>
      <c r="R495" s="22"/>
    </row>
    <row r="496" spans="1:18" s="112" customFormat="1" ht="70.150000000000006" customHeight="1">
      <c r="A496" s="369" t="s">
        <v>1212</v>
      </c>
      <c r="B496" s="113"/>
      <c r="C496" s="449" t="s">
        <v>639</v>
      </c>
      <c r="D496" s="518"/>
      <c r="E496" s="518"/>
      <c r="F496" s="518"/>
      <c r="G496" s="518"/>
      <c r="H496" s="518"/>
      <c r="I496" s="116" t="s">
        <v>2338</v>
      </c>
      <c r="J496" s="180">
        <v>0</v>
      </c>
      <c r="K496" s="251" t="str">
        <f t="shared" si="10"/>
        <v/>
      </c>
      <c r="L496" s="241"/>
      <c r="M496" s="241"/>
      <c r="N496" s="241"/>
      <c r="O496" s="241"/>
      <c r="P496" s="22"/>
      <c r="Q496" s="22"/>
      <c r="R496" s="22"/>
    </row>
    <row r="497" spans="1:18" s="112" customFormat="1" ht="98.1" customHeight="1">
      <c r="A497" s="369" t="s">
        <v>1214</v>
      </c>
      <c r="B497" s="113"/>
      <c r="C497" s="449" t="s">
        <v>1716</v>
      </c>
      <c r="D497" s="451"/>
      <c r="E497" s="451"/>
      <c r="F497" s="451"/>
      <c r="G497" s="451"/>
      <c r="H497" s="451"/>
      <c r="I497" s="116" t="s">
        <v>2339</v>
      </c>
      <c r="J497" s="180">
        <v>0</v>
      </c>
      <c r="K497" s="251" t="str">
        <f t="shared" si="10"/>
        <v/>
      </c>
      <c r="L497" s="241"/>
      <c r="M497" s="241"/>
      <c r="N497" s="241"/>
      <c r="O497" s="241"/>
      <c r="P497" s="22"/>
      <c r="Q497" s="22"/>
      <c r="R497" s="22"/>
    </row>
    <row r="498" spans="1:18" s="112" customFormat="1" ht="84" customHeight="1">
      <c r="A498" s="369" t="s">
        <v>1217</v>
      </c>
      <c r="B498" s="113"/>
      <c r="C498" s="449" t="s">
        <v>2340</v>
      </c>
      <c r="D498" s="518"/>
      <c r="E498" s="518"/>
      <c r="F498" s="518"/>
      <c r="G498" s="518"/>
      <c r="H498" s="518"/>
      <c r="I498" s="116" t="s">
        <v>1718</v>
      </c>
      <c r="J498" s="180">
        <v>0</v>
      </c>
      <c r="K498" s="251" t="str">
        <f t="shared" si="10"/>
        <v/>
      </c>
      <c r="L498" s="59"/>
      <c r="M498" s="262"/>
      <c r="N498" s="241"/>
      <c r="O498" s="241"/>
      <c r="P498" s="22"/>
      <c r="Q498" s="22"/>
      <c r="R498" s="22"/>
    </row>
    <row r="499" spans="1:18" s="112" customFormat="1" ht="70.150000000000006" customHeight="1">
      <c r="A499" s="369" t="s">
        <v>1219</v>
      </c>
      <c r="B499" s="113"/>
      <c r="C499" s="449" t="s">
        <v>1719</v>
      </c>
      <c r="D499" s="451"/>
      <c r="E499" s="451"/>
      <c r="F499" s="451"/>
      <c r="G499" s="451"/>
      <c r="H499" s="451"/>
      <c r="I499" s="116" t="s">
        <v>2022</v>
      </c>
      <c r="J499" s="180">
        <v>0</v>
      </c>
      <c r="K499" s="251" t="str">
        <f t="shared" si="10"/>
        <v/>
      </c>
      <c r="L499" s="241"/>
      <c r="M499" s="241"/>
      <c r="N499" s="241"/>
      <c r="O499" s="241"/>
      <c r="P499" s="22"/>
      <c r="Q499" s="22"/>
      <c r="R499" s="22"/>
    </row>
    <row r="500" spans="1:18" s="112" customFormat="1" ht="84" customHeight="1">
      <c r="A500" s="369" t="s">
        <v>1222</v>
      </c>
      <c r="B500" s="113"/>
      <c r="C500" s="449" t="s">
        <v>2023</v>
      </c>
      <c r="D500" s="451"/>
      <c r="E500" s="451"/>
      <c r="F500" s="451"/>
      <c r="G500" s="451"/>
      <c r="H500" s="451"/>
      <c r="I500" s="116" t="s">
        <v>1721</v>
      </c>
      <c r="J500" s="180">
        <v>0</v>
      </c>
      <c r="K500" s="251" t="str">
        <f t="shared" si="10"/>
        <v/>
      </c>
      <c r="L500" s="241"/>
      <c r="M500" s="241"/>
      <c r="N500" s="241"/>
      <c r="O500" s="241"/>
      <c r="P500" s="22"/>
      <c r="Q500" s="22"/>
      <c r="R500" s="22"/>
    </row>
    <row r="501" spans="1:18" s="1" customFormat="1">
      <c r="A501" s="277"/>
      <c r="B501" s="19"/>
      <c r="C501" s="19"/>
      <c r="D501" s="19"/>
      <c r="E501" s="19"/>
      <c r="F501" s="19"/>
      <c r="G501" s="19"/>
      <c r="H501" s="15"/>
      <c r="I501" s="15"/>
      <c r="J501" s="87"/>
      <c r="K501" s="89"/>
      <c r="L501" s="241"/>
      <c r="M501" s="241"/>
      <c r="N501" s="241"/>
      <c r="O501" s="241"/>
      <c r="P501" s="22"/>
      <c r="Q501" s="22"/>
      <c r="R501" s="22"/>
    </row>
    <row r="502" spans="1:18" s="82" customFormat="1">
      <c r="A502" s="277"/>
      <c r="B502" s="83"/>
      <c r="C502" s="60"/>
      <c r="D502" s="60"/>
      <c r="E502" s="60"/>
      <c r="F502" s="60"/>
      <c r="G502" s="60"/>
      <c r="H502" s="90"/>
      <c r="I502" s="90"/>
      <c r="J502" s="87"/>
      <c r="K502" s="89"/>
      <c r="L502" s="241"/>
      <c r="M502" s="241"/>
      <c r="N502" s="241"/>
      <c r="O502" s="241"/>
      <c r="P502" s="22"/>
      <c r="Q502" s="22"/>
      <c r="R502" s="22"/>
    </row>
    <row r="503" spans="1:18" s="108" customFormat="1">
      <c r="A503" s="277"/>
      <c r="B503" s="113"/>
      <c r="C503" s="4"/>
      <c r="D503" s="4"/>
      <c r="E503" s="4"/>
      <c r="F503" s="4"/>
      <c r="G503" s="4"/>
      <c r="H503" s="308"/>
      <c r="I503" s="308"/>
      <c r="J503" s="59"/>
      <c r="K503" s="101"/>
      <c r="L503" s="241"/>
      <c r="M503" s="241"/>
      <c r="N503" s="241"/>
      <c r="O503" s="241"/>
      <c r="P503" s="22"/>
      <c r="Q503" s="22"/>
      <c r="R503" s="22"/>
    </row>
    <row r="504" spans="1:18" s="108" customFormat="1">
      <c r="A504" s="277"/>
      <c r="B504" s="19" t="s">
        <v>434</v>
      </c>
      <c r="C504" s="4"/>
      <c r="D504" s="4"/>
      <c r="E504" s="4"/>
      <c r="F504" s="4"/>
      <c r="G504" s="4"/>
      <c r="H504" s="308"/>
      <c r="I504" s="308"/>
      <c r="J504" s="59"/>
      <c r="K504" s="101"/>
      <c r="L504" s="241"/>
      <c r="M504" s="241"/>
      <c r="N504" s="241"/>
      <c r="O504" s="241"/>
      <c r="P504" s="22"/>
      <c r="Q504" s="22"/>
      <c r="R504" s="22"/>
    </row>
    <row r="505" spans="1:18">
      <c r="A505" s="277"/>
      <c r="B505" s="19"/>
      <c r="C505" s="19"/>
      <c r="D505" s="19"/>
      <c r="E505" s="19"/>
      <c r="F505" s="19"/>
      <c r="G505" s="19"/>
      <c r="H505" s="15"/>
      <c r="I505" s="15"/>
      <c r="L505" s="241"/>
      <c r="M505" s="241"/>
      <c r="N505" s="241"/>
      <c r="O505" s="241"/>
      <c r="P505" s="22"/>
      <c r="Q505" s="22"/>
      <c r="R505" s="22"/>
    </row>
    <row r="506" spans="1:18">
      <c r="A506" s="277"/>
      <c r="B506" s="19"/>
      <c r="C506" s="4"/>
      <c r="D506" s="4"/>
      <c r="F506" s="4"/>
      <c r="G506" s="4"/>
      <c r="H506" s="308"/>
      <c r="I506" s="308"/>
      <c r="J506" s="74" t="s">
        <v>68</v>
      </c>
      <c r="K506" s="167"/>
      <c r="L506" s="241"/>
      <c r="M506" s="241"/>
      <c r="N506" s="241"/>
      <c r="O506" s="241"/>
      <c r="P506" s="22"/>
      <c r="Q506" s="22"/>
      <c r="R506" s="22"/>
    </row>
    <row r="507" spans="1:18">
      <c r="A507" s="277"/>
      <c r="B507" s="2"/>
      <c r="C507" s="60"/>
      <c r="D507" s="4"/>
      <c r="F507" s="4"/>
      <c r="G507" s="4"/>
      <c r="H507" s="308"/>
      <c r="I507" s="65" t="s">
        <v>1072</v>
      </c>
      <c r="J507" s="66"/>
      <c r="K507" s="168"/>
      <c r="L507" s="241"/>
      <c r="M507" s="241"/>
      <c r="N507" s="241"/>
      <c r="O507" s="241"/>
      <c r="P507" s="22"/>
      <c r="Q507" s="22"/>
      <c r="R507" s="22"/>
    </row>
    <row r="508" spans="1:18" s="112" customFormat="1" ht="70.150000000000006" customHeight="1">
      <c r="A508" s="369" t="s">
        <v>1225</v>
      </c>
      <c r="B508" s="108"/>
      <c r="C508" s="404" t="s">
        <v>2024</v>
      </c>
      <c r="D508" s="405"/>
      <c r="E508" s="405"/>
      <c r="F508" s="405"/>
      <c r="G508" s="405"/>
      <c r="H508" s="406"/>
      <c r="I508" s="116" t="s">
        <v>435</v>
      </c>
      <c r="J508" s="180">
        <v>0</v>
      </c>
      <c r="K508" s="251" t="str">
        <f t="shared" ref="K508:K515" si="11">IF(OR(COUNTIF(J508,"未確認")&gt;0,COUNTIF(J508,"*")&gt;0),"※","")</f>
        <v/>
      </c>
      <c r="L508" s="241"/>
      <c r="M508" s="241"/>
      <c r="N508" s="241"/>
      <c r="O508" s="241"/>
      <c r="P508" s="22"/>
      <c r="Q508" s="22"/>
      <c r="R508" s="22"/>
    </row>
    <row r="509" spans="1:18" s="112" customFormat="1" ht="56.1" customHeight="1">
      <c r="A509" s="369" t="s">
        <v>1227</v>
      </c>
      <c r="B509" s="113"/>
      <c r="C509" s="404" t="s">
        <v>1723</v>
      </c>
      <c r="D509" s="535"/>
      <c r="E509" s="535"/>
      <c r="F509" s="535"/>
      <c r="G509" s="535"/>
      <c r="H509" s="536"/>
      <c r="I509" s="116" t="s">
        <v>436</v>
      </c>
      <c r="J509" s="180">
        <v>0</v>
      </c>
      <c r="K509" s="251" t="str">
        <f t="shared" si="11"/>
        <v/>
      </c>
      <c r="L509" s="241"/>
      <c r="M509" s="241"/>
      <c r="N509" s="241"/>
      <c r="O509" s="241"/>
      <c r="P509" s="22"/>
      <c r="Q509" s="22"/>
      <c r="R509" s="22"/>
    </row>
    <row r="510" spans="1:18" s="112" customFormat="1" ht="78">
      <c r="A510" s="369" t="s">
        <v>1229</v>
      </c>
      <c r="B510" s="113"/>
      <c r="C510" s="404" t="s">
        <v>1724</v>
      </c>
      <c r="D510" s="535"/>
      <c r="E510" s="535"/>
      <c r="F510" s="535"/>
      <c r="G510" s="535"/>
      <c r="H510" s="536"/>
      <c r="I510" s="116" t="s">
        <v>437</v>
      </c>
      <c r="J510" s="180" t="s">
        <v>2275</v>
      </c>
      <c r="K510" s="251" t="str">
        <f t="shared" si="11"/>
        <v>※</v>
      </c>
      <c r="L510" s="241"/>
      <c r="M510" s="241"/>
      <c r="N510" s="241"/>
      <c r="O510" s="241"/>
      <c r="P510" s="22"/>
      <c r="Q510" s="22"/>
      <c r="R510" s="22"/>
    </row>
    <row r="511" spans="1:18" s="112" customFormat="1" ht="56.1" customHeight="1">
      <c r="A511" s="369" t="s">
        <v>1231</v>
      </c>
      <c r="B511" s="113"/>
      <c r="C511" s="404" t="s">
        <v>2341</v>
      </c>
      <c r="D511" s="540"/>
      <c r="E511" s="540"/>
      <c r="F511" s="540"/>
      <c r="G511" s="540"/>
      <c r="H511" s="541"/>
      <c r="I511" s="116" t="s">
        <v>439</v>
      </c>
      <c r="J511" s="180">
        <v>0</v>
      </c>
      <c r="K511" s="251" t="str">
        <f t="shared" si="11"/>
        <v/>
      </c>
      <c r="L511" s="241"/>
      <c r="M511" s="241"/>
      <c r="N511" s="241"/>
      <c r="O511" s="241"/>
      <c r="P511" s="22"/>
      <c r="Q511" s="22"/>
      <c r="R511" s="22"/>
    </row>
    <row r="512" spans="1:18" s="112" customFormat="1" ht="84" customHeight="1">
      <c r="A512" s="369" t="s">
        <v>1232</v>
      </c>
      <c r="B512" s="113"/>
      <c r="C512" s="404" t="s">
        <v>1233</v>
      </c>
      <c r="D512" s="535"/>
      <c r="E512" s="535"/>
      <c r="F512" s="535"/>
      <c r="G512" s="535"/>
      <c r="H512" s="536"/>
      <c r="I512" s="116" t="s">
        <v>440</v>
      </c>
      <c r="J512" s="180">
        <v>0</v>
      </c>
      <c r="K512" s="251" t="str">
        <f t="shared" si="11"/>
        <v/>
      </c>
      <c r="L512" s="241"/>
      <c r="M512" s="241"/>
      <c r="N512" s="241"/>
      <c r="O512" s="241"/>
      <c r="P512" s="22"/>
      <c r="Q512" s="22"/>
      <c r="R512" s="22"/>
    </row>
    <row r="513" spans="1:18" s="112" customFormat="1" ht="70.150000000000006" customHeight="1">
      <c r="A513" s="369" t="s">
        <v>1234</v>
      </c>
      <c r="B513" s="113"/>
      <c r="C513" s="404" t="s">
        <v>1416</v>
      </c>
      <c r="D513" s="535"/>
      <c r="E513" s="535"/>
      <c r="F513" s="535"/>
      <c r="G513" s="535"/>
      <c r="H513" s="536"/>
      <c r="I513" s="116" t="s">
        <v>441</v>
      </c>
      <c r="J513" s="180">
        <v>0</v>
      </c>
      <c r="K513" s="251" t="str">
        <f t="shared" si="11"/>
        <v/>
      </c>
      <c r="L513" s="241"/>
      <c r="M513" s="241"/>
      <c r="N513" s="241"/>
      <c r="O513" s="241"/>
      <c r="P513" s="22"/>
      <c r="Q513" s="22"/>
      <c r="R513" s="22"/>
    </row>
    <row r="514" spans="1:18" s="112" customFormat="1" ht="98.1" customHeight="1">
      <c r="A514" s="369" t="s">
        <v>1236</v>
      </c>
      <c r="B514" s="113"/>
      <c r="C514" s="404" t="s">
        <v>1237</v>
      </c>
      <c r="D514" s="535"/>
      <c r="E514" s="535"/>
      <c r="F514" s="535"/>
      <c r="G514" s="535"/>
      <c r="H514" s="536"/>
      <c r="I514" s="116" t="s">
        <v>442</v>
      </c>
      <c r="J514" s="180">
        <v>0</v>
      </c>
      <c r="K514" s="251" t="str">
        <f t="shared" si="11"/>
        <v/>
      </c>
      <c r="L514" s="241"/>
      <c r="M514" s="241"/>
      <c r="N514" s="241"/>
      <c r="O514" s="241"/>
      <c r="P514" s="22"/>
      <c r="Q514" s="22"/>
      <c r="R514" s="22"/>
    </row>
    <row r="515" spans="1:18" s="112" customFormat="1" ht="84" customHeight="1">
      <c r="A515" s="369" t="s">
        <v>1238</v>
      </c>
      <c r="B515" s="113"/>
      <c r="C515" s="404" t="s">
        <v>2194</v>
      </c>
      <c r="D515" s="540"/>
      <c r="E515" s="540"/>
      <c r="F515" s="540"/>
      <c r="G515" s="540"/>
      <c r="H515" s="541"/>
      <c r="I515" s="116" t="s">
        <v>444</v>
      </c>
      <c r="J515" s="180">
        <v>0</v>
      </c>
      <c r="K515" s="251" t="str">
        <f t="shared" si="11"/>
        <v/>
      </c>
      <c r="L515" s="59"/>
      <c r="M515" s="262"/>
      <c r="N515" s="241"/>
      <c r="O515" s="241"/>
      <c r="P515" s="22"/>
      <c r="Q515" s="22"/>
      <c r="R515" s="22"/>
    </row>
    <row r="516" spans="1:18" s="1" customFormat="1">
      <c r="A516" s="277"/>
      <c r="B516" s="19"/>
      <c r="C516" s="19"/>
      <c r="D516" s="19"/>
      <c r="E516" s="19"/>
      <c r="F516" s="19"/>
      <c r="G516" s="19"/>
      <c r="H516" s="15"/>
      <c r="I516" s="15"/>
      <c r="J516" s="87"/>
      <c r="K516" s="89"/>
      <c r="L516" s="241"/>
      <c r="M516" s="241"/>
      <c r="N516" s="241"/>
      <c r="O516" s="241"/>
      <c r="P516" s="22"/>
      <c r="Q516" s="22"/>
      <c r="R516" s="22"/>
    </row>
    <row r="517" spans="1:18" s="82" customFormat="1">
      <c r="A517" s="277"/>
      <c r="B517" s="83"/>
      <c r="C517" s="60"/>
      <c r="D517" s="60"/>
      <c r="E517" s="60"/>
      <c r="F517" s="60"/>
      <c r="G517" s="60"/>
      <c r="H517" s="90"/>
      <c r="I517" s="90"/>
      <c r="J517" s="87"/>
      <c r="K517" s="89"/>
      <c r="L517" s="241"/>
      <c r="M517" s="241"/>
      <c r="N517" s="241"/>
      <c r="O517" s="241"/>
      <c r="P517" s="22"/>
      <c r="Q517" s="22"/>
      <c r="R517" s="22"/>
    </row>
    <row r="518" spans="1:18" s="108" customFormat="1">
      <c r="A518" s="277"/>
      <c r="B518" s="113"/>
      <c r="C518" s="4"/>
      <c r="D518" s="4"/>
      <c r="E518" s="4"/>
      <c r="F518" s="4"/>
      <c r="G518" s="4"/>
      <c r="H518" s="308"/>
      <c r="I518" s="308"/>
      <c r="J518" s="59"/>
      <c r="K518" s="101"/>
      <c r="L518" s="241"/>
      <c r="M518" s="241"/>
      <c r="N518" s="241"/>
      <c r="O518" s="241"/>
      <c r="P518" s="22"/>
      <c r="Q518" s="22"/>
      <c r="R518" s="22"/>
    </row>
    <row r="519" spans="1:18" s="108" customFormat="1">
      <c r="A519" s="277"/>
      <c r="B519" s="19" t="s">
        <v>1882</v>
      </c>
      <c r="C519" s="4"/>
      <c r="D519" s="4"/>
      <c r="E519" s="4"/>
      <c r="F519" s="4"/>
      <c r="G519" s="4"/>
      <c r="H519" s="308"/>
      <c r="I519" s="308"/>
      <c r="J519" s="59"/>
      <c r="K519" s="101"/>
      <c r="L519" s="241"/>
      <c r="M519" s="241"/>
      <c r="N519" s="241"/>
      <c r="O519" s="241"/>
      <c r="P519" s="22"/>
      <c r="Q519" s="22"/>
      <c r="R519" s="22"/>
    </row>
    <row r="520" spans="1:18">
      <c r="A520" s="277"/>
      <c r="B520" s="19"/>
      <c r="C520" s="19"/>
      <c r="D520" s="19"/>
      <c r="E520" s="19"/>
      <c r="F520" s="19"/>
      <c r="G520" s="19"/>
      <c r="H520" s="15"/>
      <c r="I520" s="15"/>
      <c r="L520" s="241"/>
      <c r="M520" s="241"/>
      <c r="N520" s="241"/>
      <c r="O520" s="241"/>
      <c r="P520" s="22"/>
      <c r="Q520" s="22"/>
      <c r="R520" s="22"/>
    </row>
    <row r="521" spans="1:18">
      <c r="A521" s="277"/>
      <c r="B521" s="19"/>
      <c r="C521" s="4"/>
      <c r="D521" s="4"/>
      <c r="F521" s="4"/>
      <c r="G521" s="4"/>
      <c r="H521" s="308"/>
      <c r="I521" s="308"/>
      <c r="J521" s="74" t="s">
        <v>68</v>
      </c>
      <c r="K521" s="167"/>
      <c r="L521" s="241"/>
      <c r="M521" s="241"/>
      <c r="N521" s="241"/>
      <c r="O521" s="241"/>
      <c r="P521" s="22"/>
      <c r="Q521" s="22"/>
      <c r="R521" s="22"/>
    </row>
    <row r="522" spans="1:18">
      <c r="A522" s="277"/>
      <c r="B522" s="2"/>
      <c r="C522" s="60"/>
      <c r="D522" s="4"/>
      <c r="F522" s="4"/>
      <c r="G522" s="4"/>
      <c r="H522" s="308"/>
      <c r="I522" s="65" t="s">
        <v>1526</v>
      </c>
      <c r="J522" s="66"/>
      <c r="K522" s="168"/>
      <c r="L522" s="241"/>
      <c r="M522" s="241"/>
      <c r="N522" s="241"/>
      <c r="O522" s="241"/>
      <c r="P522" s="22"/>
      <c r="Q522" s="22"/>
      <c r="R522" s="22"/>
    </row>
    <row r="523" spans="1:18" s="112" customFormat="1" ht="42" customHeight="1">
      <c r="A523" s="369" t="s">
        <v>1244</v>
      </c>
      <c r="B523" s="108"/>
      <c r="C523" s="407" t="s">
        <v>2026</v>
      </c>
      <c r="D523" s="426"/>
      <c r="E523" s="426"/>
      <c r="F523" s="426"/>
      <c r="G523" s="426"/>
      <c r="H523" s="408"/>
      <c r="I523" s="116" t="s">
        <v>446</v>
      </c>
      <c r="J523" s="180">
        <v>0</v>
      </c>
      <c r="K523" s="251" t="str">
        <f t="shared" ref="K523:K537" si="12">IF(OR(COUNTIF(J523,"未確認")&gt;0,COUNTIF(J523,"*")&gt;0),"※","")</f>
        <v/>
      </c>
      <c r="L523" s="241"/>
      <c r="M523" s="241"/>
      <c r="N523" s="241"/>
      <c r="O523" s="241"/>
      <c r="P523" s="22"/>
      <c r="Q523" s="22"/>
      <c r="R523" s="22"/>
    </row>
    <row r="524" spans="1:18" s="112" customFormat="1" ht="70.150000000000006" customHeight="1">
      <c r="A524" s="369" t="s">
        <v>1246</v>
      </c>
      <c r="B524" s="83"/>
      <c r="C524" s="171"/>
      <c r="D524" s="200"/>
      <c r="E524" s="404" t="s">
        <v>1729</v>
      </c>
      <c r="F524" s="535"/>
      <c r="G524" s="535"/>
      <c r="H524" s="536"/>
      <c r="I524" s="116" t="s">
        <v>447</v>
      </c>
      <c r="J524" s="180">
        <v>0</v>
      </c>
      <c r="K524" s="251" t="str">
        <f t="shared" si="12"/>
        <v/>
      </c>
      <c r="L524" s="241"/>
      <c r="M524" s="241"/>
      <c r="N524" s="241"/>
      <c r="O524" s="241"/>
      <c r="P524" s="22"/>
      <c r="Q524" s="22"/>
      <c r="R524" s="22"/>
    </row>
    <row r="525" spans="1:18" s="112" customFormat="1" ht="70.150000000000006" customHeight="1">
      <c r="A525" s="369" t="s">
        <v>1248</v>
      </c>
      <c r="B525" s="83"/>
      <c r="C525" s="171"/>
      <c r="D525" s="200"/>
      <c r="E525" s="404" t="s">
        <v>1249</v>
      </c>
      <c r="F525" s="535"/>
      <c r="G525" s="535"/>
      <c r="H525" s="536"/>
      <c r="I525" s="116" t="s">
        <v>448</v>
      </c>
      <c r="J525" s="180">
        <v>0</v>
      </c>
      <c r="K525" s="251" t="str">
        <f t="shared" si="12"/>
        <v/>
      </c>
      <c r="L525" s="241"/>
      <c r="M525" s="241"/>
      <c r="N525" s="241"/>
      <c r="O525" s="241"/>
      <c r="P525" s="22"/>
      <c r="Q525" s="22"/>
      <c r="R525" s="22"/>
    </row>
    <row r="526" spans="1:18" s="112" customFormat="1" ht="70.150000000000006" customHeight="1">
      <c r="A526" s="369" t="s">
        <v>1250</v>
      </c>
      <c r="B526" s="83"/>
      <c r="C526" s="171"/>
      <c r="D526" s="200"/>
      <c r="E526" s="404" t="s">
        <v>449</v>
      </c>
      <c r="F526" s="535"/>
      <c r="G526" s="535"/>
      <c r="H526" s="536"/>
      <c r="I526" s="116" t="s">
        <v>450</v>
      </c>
      <c r="J526" s="180">
        <v>0</v>
      </c>
      <c r="K526" s="251" t="str">
        <f t="shared" si="12"/>
        <v/>
      </c>
      <c r="L526" s="241"/>
      <c r="M526" s="241"/>
      <c r="N526" s="241"/>
      <c r="O526" s="241"/>
      <c r="P526" s="22"/>
      <c r="Q526" s="22"/>
      <c r="R526" s="22"/>
    </row>
    <row r="527" spans="1:18" s="112" customFormat="1" ht="84" customHeight="1">
      <c r="A527" s="369" t="s">
        <v>1251</v>
      </c>
      <c r="B527" s="83"/>
      <c r="C527" s="316"/>
      <c r="D527" s="319"/>
      <c r="E527" s="404" t="s">
        <v>1527</v>
      </c>
      <c r="F527" s="535"/>
      <c r="G527" s="535"/>
      <c r="H527" s="536"/>
      <c r="I527" s="116" t="s">
        <v>451</v>
      </c>
      <c r="J527" s="180">
        <v>0</v>
      </c>
      <c r="K527" s="251" t="str">
        <f t="shared" si="12"/>
        <v/>
      </c>
      <c r="L527" s="241"/>
      <c r="M527" s="241"/>
      <c r="N527" s="241"/>
      <c r="O527" s="241"/>
      <c r="P527" s="22"/>
      <c r="Q527" s="22"/>
      <c r="R527" s="22"/>
    </row>
    <row r="528" spans="1:18" s="112" customFormat="1" ht="70.150000000000006" customHeight="1">
      <c r="A528" s="369" t="s">
        <v>1253</v>
      </c>
      <c r="B528" s="83"/>
      <c r="C528" s="171"/>
      <c r="D528" s="200"/>
      <c r="E528" s="404" t="s">
        <v>1254</v>
      </c>
      <c r="F528" s="535"/>
      <c r="G528" s="535"/>
      <c r="H528" s="536"/>
      <c r="I528" s="116" t="s">
        <v>453</v>
      </c>
      <c r="J528" s="180">
        <v>0</v>
      </c>
      <c r="K528" s="251" t="str">
        <f t="shared" si="12"/>
        <v/>
      </c>
      <c r="L528" s="241"/>
      <c r="M528" s="241"/>
      <c r="N528" s="241"/>
      <c r="O528" s="241"/>
      <c r="P528" s="22"/>
      <c r="Q528" s="22"/>
      <c r="R528" s="22"/>
    </row>
    <row r="529" spans="1:18" s="112" customFormat="1" ht="56.1" customHeight="1">
      <c r="A529" s="369" t="s">
        <v>1255</v>
      </c>
      <c r="B529" s="83"/>
      <c r="C529" s="171"/>
      <c r="D529" s="200"/>
      <c r="E529" s="404" t="s">
        <v>2342</v>
      </c>
      <c r="F529" s="535"/>
      <c r="G529" s="535"/>
      <c r="H529" s="536"/>
      <c r="I529" s="116" t="s">
        <v>455</v>
      </c>
      <c r="J529" s="180">
        <v>0</v>
      </c>
      <c r="K529" s="251" t="str">
        <f t="shared" si="12"/>
        <v/>
      </c>
      <c r="L529" s="241"/>
      <c r="M529" s="241"/>
      <c r="N529" s="241"/>
      <c r="O529" s="241"/>
      <c r="P529" s="22"/>
      <c r="Q529" s="22"/>
      <c r="R529" s="22"/>
    </row>
    <row r="530" spans="1:18" s="112" customFormat="1" ht="70.150000000000006" customHeight="1">
      <c r="A530" s="369" t="s">
        <v>1257</v>
      </c>
      <c r="B530" s="83"/>
      <c r="C530" s="171"/>
      <c r="D530" s="200"/>
      <c r="E530" s="404" t="s">
        <v>1945</v>
      </c>
      <c r="F530" s="535"/>
      <c r="G530" s="535"/>
      <c r="H530" s="536"/>
      <c r="I530" s="116" t="s">
        <v>457</v>
      </c>
      <c r="J530" s="180">
        <v>0</v>
      </c>
      <c r="K530" s="251" t="str">
        <f t="shared" si="12"/>
        <v/>
      </c>
      <c r="L530" s="241"/>
      <c r="M530" s="241"/>
      <c r="N530" s="241"/>
      <c r="O530" s="241"/>
      <c r="P530" s="22"/>
      <c r="Q530" s="22"/>
      <c r="R530" s="22"/>
    </row>
    <row r="531" spans="1:18" s="112" customFormat="1" ht="70.150000000000006" customHeight="1">
      <c r="A531" s="369" t="s">
        <v>1259</v>
      </c>
      <c r="B531" s="83"/>
      <c r="C531" s="173"/>
      <c r="D531" s="201"/>
      <c r="E531" s="404" t="s">
        <v>1260</v>
      </c>
      <c r="F531" s="535"/>
      <c r="G531" s="535"/>
      <c r="H531" s="536"/>
      <c r="I531" s="116" t="s">
        <v>458</v>
      </c>
      <c r="J531" s="180">
        <v>0</v>
      </c>
      <c r="K531" s="251" t="str">
        <f t="shared" si="12"/>
        <v/>
      </c>
      <c r="L531" s="241"/>
      <c r="M531" s="241"/>
      <c r="N531" s="241"/>
      <c r="O531" s="241"/>
      <c r="P531" s="22"/>
      <c r="Q531" s="22"/>
      <c r="R531" s="22"/>
    </row>
    <row r="532" spans="1:18" s="112" customFormat="1" ht="70.150000000000006" customHeight="1">
      <c r="A532" s="369" t="s">
        <v>1261</v>
      </c>
      <c r="B532" s="83"/>
      <c r="C532" s="449" t="s">
        <v>1262</v>
      </c>
      <c r="D532" s="451"/>
      <c r="E532" s="451"/>
      <c r="F532" s="451"/>
      <c r="G532" s="451"/>
      <c r="H532" s="451"/>
      <c r="I532" s="116" t="s">
        <v>1263</v>
      </c>
      <c r="J532" s="180">
        <v>0</v>
      </c>
      <c r="K532" s="251" t="str">
        <f t="shared" si="12"/>
        <v/>
      </c>
      <c r="L532" s="241"/>
      <c r="M532" s="241"/>
      <c r="N532" s="241"/>
      <c r="O532" s="241"/>
      <c r="P532" s="22"/>
      <c r="Q532" s="22"/>
      <c r="R532" s="22"/>
    </row>
    <row r="533" spans="1:18" s="112" customFormat="1" ht="72" customHeight="1">
      <c r="A533" s="369" t="s">
        <v>1264</v>
      </c>
      <c r="B533" s="83"/>
      <c r="C533" s="449" t="s">
        <v>1265</v>
      </c>
      <c r="D533" s="518"/>
      <c r="E533" s="518"/>
      <c r="F533" s="518"/>
      <c r="G533" s="518"/>
      <c r="H533" s="518"/>
      <c r="I533" s="129" t="s">
        <v>1266</v>
      </c>
      <c r="J533" s="180">
        <v>0</v>
      </c>
      <c r="K533" s="251" t="str">
        <f t="shared" si="12"/>
        <v/>
      </c>
      <c r="L533" s="241"/>
      <c r="M533" s="241"/>
      <c r="N533" s="241"/>
      <c r="O533" s="241"/>
      <c r="P533" s="22"/>
      <c r="Q533" s="22"/>
      <c r="R533" s="22"/>
    </row>
    <row r="534" spans="1:18" s="112" customFormat="1" ht="70.150000000000006" customHeight="1">
      <c r="A534" s="369" t="s">
        <v>1267</v>
      </c>
      <c r="B534" s="83"/>
      <c r="C534" s="449" t="s">
        <v>1268</v>
      </c>
      <c r="D534" s="451"/>
      <c r="E534" s="451"/>
      <c r="F534" s="451"/>
      <c r="G534" s="451"/>
      <c r="H534" s="451"/>
      <c r="I534" s="116" t="s">
        <v>1269</v>
      </c>
      <c r="J534" s="180">
        <v>0</v>
      </c>
      <c r="K534" s="251" t="str">
        <f t="shared" si="12"/>
        <v/>
      </c>
      <c r="L534" s="241"/>
      <c r="M534" s="241"/>
      <c r="N534" s="241"/>
      <c r="O534" s="241"/>
      <c r="P534" s="22"/>
      <c r="Q534" s="22"/>
      <c r="R534" s="22"/>
    </row>
    <row r="535" spans="1:18" s="112" customFormat="1" ht="56.1" customHeight="1">
      <c r="A535" s="369" t="s">
        <v>1270</v>
      </c>
      <c r="B535" s="83"/>
      <c r="C535" s="449" t="s">
        <v>1889</v>
      </c>
      <c r="D535" s="451"/>
      <c r="E535" s="451"/>
      <c r="F535" s="451"/>
      <c r="G535" s="451"/>
      <c r="H535" s="451"/>
      <c r="I535" s="116" t="s">
        <v>462</v>
      </c>
      <c r="J535" s="180">
        <v>0</v>
      </c>
      <c r="K535" s="251" t="str">
        <f t="shared" si="12"/>
        <v/>
      </c>
      <c r="L535" s="241"/>
      <c r="M535" s="241"/>
      <c r="N535" s="241"/>
      <c r="O535" s="241"/>
      <c r="P535" s="22"/>
      <c r="Q535" s="22"/>
      <c r="R535" s="22"/>
    </row>
    <row r="536" spans="1:18" s="112" customFormat="1" ht="70.150000000000006" customHeight="1">
      <c r="A536" s="369" t="s">
        <v>1272</v>
      </c>
      <c r="B536" s="83"/>
      <c r="C536" s="449" t="s">
        <v>2343</v>
      </c>
      <c r="D536" s="518"/>
      <c r="E536" s="518"/>
      <c r="F536" s="518"/>
      <c r="G536" s="518"/>
      <c r="H536" s="518"/>
      <c r="I536" s="116" t="s">
        <v>1274</v>
      </c>
      <c r="J536" s="180">
        <v>0</v>
      </c>
      <c r="K536" s="251" t="str">
        <f t="shared" si="12"/>
        <v/>
      </c>
      <c r="L536" s="241"/>
      <c r="M536" s="241"/>
      <c r="N536" s="241"/>
      <c r="O536" s="241"/>
      <c r="P536" s="22"/>
      <c r="Q536" s="22"/>
      <c r="R536" s="22"/>
    </row>
    <row r="537" spans="1:18" s="112" customFormat="1" ht="84" customHeight="1">
      <c r="A537" s="369" t="s">
        <v>1275</v>
      </c>
      <c r="B537" s="83"/>
      <c r="C537" s="449" t="s">
        <v>1276</v>
      </c>
      <c r="D537" s="451"/>
      <c r="E537" s="451"/>
      <c r="F537" s="451"/>
      <c r="G537" s="451"/>
      <c r="H537" s="451"/>
      <c r="I537" s="116" t="s">
        <v>1277</v>
      </c>
      <c r="J537" s="180">
        <v>0</v>
      </c>
      <c r="K537" s="251" t="str">
        <f t="shared" si="12"/>
        <v/>
      </c>
      <c r="L537" s="241"/>
      <c r="M537" s="241"/>
      <c r="N537" s="241"/>
      <c r="O537" s="241"/>
      <c r="P537" s="22"/>
      <c r="Q537" s="22"/>
      <c r="R537" s="22"/>
    </row>
    <row r="538" spans="1:18" s="1" customFormat="1">
      <c r="A538" s="277"/>
      <c r="B538" s="19"/>
      <c r="C538" s="19"/>
      <c r="D538" s="19"/>
      <c r="E538" s="19"/>
      <c r="F538" s="19"/>
      <c r="G538" s="19"/>
      <c r="H538" s="15"/>
      <c r="I538" s="15"/>
      <c r="J538" s="87"/>
      <c r="K538" s="89"/>
      <c r="L538" s="241"/>
      <c r="M538" s="241"/>
      <c r="N538" s="241"/>
      <c r="O538" s="241"/>
      <c r="P538" s="22"/>
      <c r="Q538" s="22"/>
      <c r="R538" s="22"/>
    </row>
    <row r="539" spans="1:18" s="82" customFormat="1">
      <c r="A539" s="277"/>
      <c r="B539" s="83"/>
      <c r="C539" s="60"/>
      <c r="D539" s="60"/>
      <c r="E539" s="60"/>
      <c r="F539" s="60"/>
      <c r="G539" s="60"/>
      <c r="H539" s="90"/>
      <c r="I539" s="90"/>
      <c r="J539" s="87"/>
      <c r="K539" s="89"/>
      <c r="L539" s="241"/>
      <c r="M539" s="241"/>
      <c r="N539" s="241"/>
      <c r="O539" s="241"/>
      <c r="P539" s="22"/>
      <c r="Q539" s="22"/>
      <c r="R539" s="22"/>
    </row>
    <row r="540" spans="1:18" s="108" customFormat="1">
      <c r="A540" s="277"/>
      <c r="B540" s="113"/>
      <c r="C540" s="4"/>
      <c r="D540" s="4"/>
      <c r="E540" s="4"/>
      <c r="F540" s="4"/>
      <c r="G540" s="4"/>
      <c r="H540" s="308"/>
      <c r="I540" s="308"/>
      <c r="J540" s="59"/>
      <c r="K540" s="101"/>
      <c r="L540" s="241"/>
      <c r="M540" s="241"/>
      <c r="N540" s="241"/>
      <c r="O540" s="241"/>
      <c r="P540" s="22"/>
      <c r="Q540" s="22"/>
      <c r="R540" s="22"/>
    </row>
    <row r="541" spans="1:18">
      <c r="A541" s="277"/>
      <c r="B541" s="19"/>
      <c r="C541" s="19"/>
      <c r="D541" s="19"/>
      <c r="E541" s="19"/>
      <c r="F541" s="19"/>
      <c r="G541" s="19"/>
      <c r="H541" s="15"/>
      <c r="I541" s="15"/>
      <c r="L541" s="241"/>
      <c r="M541" s="241"/>
      <c r="N541" s="241"/>
      <c r="O541" s="241"/>
      <c r="P541" s="22"/>
      <c r="Q541" s="22"/>
      <c r="R541" s="22"/>
    </row>
    <row r="542" spans="1:18">
      <c r="A542" s="277"/>
      <c r="B542" s="19"/>
      <c r="C542" s="4"/>
      <c r="D542" s="4"/>
      <c r="F542" s="4"/>
      <c r="G542" s="4"/>
      <c r="H542" s="308"/>
      <c r="I542" s="308"/>
      <c r="J542" s="74" t="s">
        <v>68</v>
      </c>
      <c r="K542" s="167"/>
      <c r="L542" s="241"/>
      <c r="M542" s="241"/>
      <c r="N542" s="241"/>
      <c r="O542" s="241"/>
      <c r="P542" s="22"/>
      <c r="Q542" s="22"/>
      <c r="R542" s="22"/>
    </row>
    <row r="543" spans="1:18">
      <c r="A543" s="277"/>
      <c r="B543" s="2"/>
      <c r="C543" s="60"/>
      <c r="D543" s="4"/>
      <c r="F543" s="4"/>
      <c r="G543" s="4"/>
      <c r="H543" s="308"/>
      <c r="I543" s="65" t="s">
        <v>1526</v>
      </c>
      <c r="J543" s="66"/>
      <c r="K543" s="168"/>
      <c r="L543" s="241"/>
      <c r="M543" s="241"/>
      <c r="N543" s="241"/>
      <c r="O543" s="241"/>
      <c r="P543" s="22"/>
      <c r="Q543" s="22"/>
      <c r="R543" s="22"/>
    </row>
    <row r="544" spans="1:18" s="82" customFormat="1" ht="56.1" customHeight="1">
      <c r="A544" s="358" t="s">
        <v>2204</v>
      </c>
      <c r="B544" s="83"/>
      <c r="C544" s="423" t="s">
        <v>465</v>
      </c>
      <c r="D544" s="424"/>
      <c r="E544" s="424"/>
      <c r="F544" s="424"/>
      <c r="G544" s="424"/>
      <c r="H544" s="425"/>
      <c r="I544" s="129" t="s">
        <v>466</v>
      </c>
      <c r="J544" s="274">
        <v>0</v>
      </c>
      <c r="K544" s="251" t="str">
        <f>IF(OR(COUNTIF(J544,"未確認")&gt;0,COUNTIF(J544,"*")&gt;0),"※","")</f>
        <v/>
      </c>
      <c r="L544" s="241"/>
      <c r="M544" s="241"/>
      <c r="N544" s="241"/>
      <c r="O544" s="241"/>
      <c r="P544" s="22"/>
      <c r="Q544" s="22"/>
      <c r="R544" s="22"/>
    </row>
    <row r="545" spans="1:18" s="82" customFormat="1" ht="56.1" customHeight="1">
      <c r="A545" s="358" t="s">
        <v>2205</v>
      </c>
      <c r="B545" s="83"/>
      <c r="C545" s="449" t="s">
        <v>467</v>
      </c>
      <c r="D545" s="451"/>
      <c r="E545" s="451"/>
      <c r="F545" s="451"/>
      <c r="G545" s="451"/>
      <c r="H545" s="451"/>
      <c r="I545" s="129" t="s">
        <v>1282</v>
      </c>
      <c r="J545" s="278">
        <v>0</v>
      </c>
      <c r="K545" s="251" t="str">
        <f>IF(OR(COUNTIF(J545,"未確認")&gt;0,COUNTIF(J545,"*")&gt;0),"※","")</f>
        <v/>
      </c>
      <c r="L545" s="241"/>
      <c r="M545" s="241"/>
      <c r="N545" s="241"/>
      <c r="O545" s="241"/>
      <c r="P545" s="22"/>
      <c r="Q545" s="22"/>
      <c r="R545" s="22"/>
    </row>
    <row r="546" spans="1:18" s="82" customFormat="1" ht="35.1" customHeight="1">
      <c r="A546" s="358" t="s">
        <v>2206</v>
      </c>
      <c r="B546" s="83"/>
      <c r="C546" s="407" t="s">
        <v>468</v>
      </c>
      <c r="D546" s="534"/>
      <c r="E546" s="534"/>
      <c r="F546" s="534"/>
      <c r="G546" s="534"/>
      <c r="H546" s="463"/>
      <c r="I546" s="443" t="s">
        <v>1284</v>
      </c>
      <c r="J546" s="131"/>
      <c r="K546" s="251" t="str">
        <f t="shared" ref="K546:K548" si="13">IF(OR(COUNTIF(J546,"未確認")&gt;0,COUNTIF(J546,"*")&gt;0),"※","")</f>
        <v/>
      </c>
      <c r="L546" s="241"/>
      <c r="M546" s="241"/>
      <c r="N546" s="241"/>
      <c r="O546" s="241"/>
      <c r="P546" s="22"/>
      <c r="Q546" s="22"/>
      <c r="R546" s="22"/>
    </row>
    <row r="547" spans="1:18" s="82" customFormat="1" ht="35.1" customHeight="1">
      <c r="A547" s="358" t="s">
        <v>2207</v>
      </c>
      <c r="B547" s="83"/>
      <c r="C547" s="171"/>
      <c r="D547" s="200"/>
      <c r="E547" s="407" t="s">
        <v>469</v>
      </c>
      <c r="F547" s="426"/>
      <c r="G547" s="405"/>
      <c r="H547" s="406"/>
      <c r="I547" s="546"/>
      <c r="J547" s="131">
        <v>0</v>
      </c>
      <c r="K547" s="251" t="str">
        <f t="shared" si="13"/>
        <v/>
      </c>
      <c r="L547" s="241"/>
      <c r="M547" s="241"/>
      <c r="N547" s="241"/>
      <c r="O547" s="241"/>
      <c r="P547" s="22"/>
      <c r="Q547" s="22"/>
      <c r="R547" s="22"/>
    </row>
    <row r="548" spans="1:18" s="82" customFormat="1" ht="64.349999999999994" customHeight="1">
      <c r="A548" s="358" t="s">
        <v>2208</v>
      </c>
      <c r="B548" s="83"/>
      <c r="C548" s="173"/>
      <c r="D548" s="324"/>
      <c r="E548" s="516"/>
      <c r="F548" s="517"/>
      <c r="G548" s="421" t="s">
        <v>642</v>
      </c>
      <c r="H548" s="422"/>
      <c r="I548" s="547"/>
      <c r="J548" s="131">
        <v>0</v>
      </c>
      <c r="K548" s="251" t="str">
        <f t="shared" si="13"/>
        <v/>
      </c>
      <c r="L548" s="59"/>
      <c r="M548" s="262"/>
      <c r="N548" s="241"/>
      <c r="O548" s="241"/>
      <c r="P548" s="22"/>
      <c r="Q548" s="22"/>
      <c r="R548" s="22"/>
    </row>
    <row r="549" spans="1:18" s="1" customFormat="1">
      <c r="A549" s="277"/>
      <c r="B549" s="19"/>
      <c r="C549" s="19"/>
      <c r="D549" s="19"/>
      <c r="E549" s="19"/>
      <c r="F549" s="19"/>
      <c r="G549" s="19"/>
      <c r="H549" s="15"/>
      <c r="I549" s="15"/>
      <c r="J549" s="87"/>
      <c r="K549" s="89"/>
      <c r="L549" s="241"/>
      <c r="M549" s="241"/>
      <c r="N549" s="241"/>
      <c r="O549" s="241"/>
      <c r="P549" s="22"/>
      <c r="Q549" s="22"/>
      <c r="R549" s="22"/>
    </row>
    <row r="550" spans="1:18" s="82" customFormat="1">
      <c r="A550" s="277"/>
      <c r="B550" s="83"/>
      <c r="C550" s="60"/>
      <c r="D550" s="60"/>
      <c r="E550" s="60"/>
      <c r="F550" s="60"/>
      <c r="G550" s="60"/>
      <c r="H550" s="90"/>
      <c r="I550" s="90"/>
      <c r="J550" s="87"/>
      <c r="K550" s="89"/>
      <c r="L550" s="241"/>
      <c r="M550" s="241"/>
      <c r="N550" s="241"/>
      <c r="O550" s="241"/>
      <c r="P550" s="22"/>
      <c r="Q550" s="22"/>
      <c r="R550" s="22"/>
    </row>
    <row r="551" spans="1:18" s="1" customFormat="1">
      <c r="A551" s="277"/>
      <c r="B551" s="83"/>
      <c r="C551" s="4"/>
      <c r="D551" s="4"/>
      <c r="E551" s="4"/>
      <c r="F551" s="4"/>
      <c r="G551" s="4"/>
      <c r="H551" s="308"/>
      <c r="I551" s="308"/>
      <c r="J551" s="59"/>
      <c r="K551" s="101"/>
      <c r="L551" s="241"/>
      <c r="M551" s="241"/>
      <c r="N551" s="241"/>
      <c r="O551" s="241"/>
      <c r="P551" s="22"/>
      <c r="Q551" s="22"/>
      <c r="R551" s="22"/>
    </row>
    <row r="552" spans="1:18" s="1" customFormat="1">
      <c r="A552" s="277"/>
      <c r="B552" s="19" t="s">
        <v>1892</v>
      </c>
      <c r="C552" s="4"/>
      <c r="D552" s="4"/>
      <c r="E552" s="4"/>
      <c r="F552" s="4"/>
      <c r="G552" s="4"/>
      <c r="H552" s="308"/>
      <c r="I552" s="308"/>
      <c r="J552" s="59"/>
      <c r="K552" s="101"/>
      <c r="L552" s="241"/>
      <c r="M552" s="241"/>
      <c r="N552" s="241"/>
      <c r="O552" s="241"/>
      <c r="P552" s="22"/>
      <c r="Q552" s="22"/>
      <c r="R552" s="22"/>
    </row>
    <row r="553" spans="1:18">
      <c r="A553" s="277"/>
      <c r="B553" s="19"/>
      <c r="C553" s="19"/>
      <c r="D553" s="19"/>
      <c r="E553" s="19"/>
      <c r="F553" s="19"/>
      <c r="G553" s="19"/>
      <c r="H553" s="15"/>
      <c r="I553" s="15"/>
      <c r="L553" s="241"/>
      <c r="M553" s="241"/>
      <c r="N553" s="241"/>
      <c r="O553" s="241"/>
      <c r="P553" s="22"/>
      <c r="Q553" s="22"/>
      <c r="R553" s="22"/>
    </row>
    <row r="554" spans="1:18">
      <c r="A554" s="277"/>
      <c r="B554" s="19"/>
      <c r="C554" s="4"/>
      <c r="D554" s="4"/>
      <c r="F554" s="4"/>
      <c r="G554" s="4"/>
      <c r="H554" s="308"/>
      <c r="I554" s="308"/>
      <c r="J554" s="74" t="s">
        <v>68</v>
      </c>
      <c r="K554" s="167"/>
      <c r="L554" s="241"/>
      <c r="M554" s="241"/>
      <c r="N554" s="241"/>
      <c r="O554" s="241"/>
      <c r="P554" s="22"/>
      <c r="Q554" s="22"/>
      <c r="R554" s="22"/>
    </row>
    <row r="555" spans="1:18">
      <c r="A555" s="277"/>
      <c r="B555" s="2"/>
      <c r="C555" s="60"/>
      <c r="D555" s="4"/>
      <c r="F555" s="4"/>
      <c r="G555" s="4"/>
      <c r="H555" s="308"/>
      <c r="I555" s="65" t="s">
        <v>1526</v>
      </c>
      <c r="J555" s="66"/>
      <c r="K555" s="168"/>
      <c r="L555" s="241"/>
      <c r="M555" s="241"/>
      <c r="N555" s="241"/>
      <c r="O555" s="241"/>
      <c r="P555" s="22"/>
      <c r="Q555" s="22"/>
      <c r="R555" s="22"/>
    </row>
    <row r="556" spans="1:18" s="112" customFormat="1" ht="112.15" customHeight="1">
      <c r="A556" s="369" t="s">
        <v>1296</v>
      </c>
      <c r="B556" s="113"/>
      <c r="C556" s="404" t="s">
        <v>2251</v>
      </c>
      <c r="D556" s="540"/>
      <c r="E556" s="540"/>
      <c r="F556" s="540"/>
      <c r="G556" s="540"/>
      <c r="H556" s="541"/>
      <c r="I556" s="129" t="s">
        <v>472</v>
      </c>
      <c r="J556" s="180">
        <v>0</v>
      </c>
      <c r="K556" s="251" t="str">
        <f>IF(OR(COUNTIF(J556,"未確認")&gt;0,COUNTIF(J556,"*")&gt;0),"※","")</f>
        <v/>
      </c>
      <c r="L556" s="241"/>
      <c r="M556" s="241"/>
      <c r="N556" s="241"/>
      <c r="O556" s="241"/>
      <c r="P556" s="22"/>
      <c r="Q556" s="22"/>
      <c r="R556" s="22"/>
    </row>
    <row r="557" spans="1:18" s="112" customFormat="1" ht="42" customHeight="1">
      <c r="A557" s="369" t="s">
        <v>1297</v>
      </c>
      <c r="B557" s="113"/>
      <c r="C557" s="404" t="s">
        <v>1533</v>
      </c>
      <c r="D557" s="535"/>
      <c r="E557" s="535"/>
      <c r="F557" s="535"/>
      <c r="G557" s="535"/>
      <c r="H557" s="536"/>
      <c r="I557" s="116" t="s">
        <v>473</v>
      </c>
      <c r="J557" s="180">
        <v>0</v>
      </c>
      <c r="K557" s="251" t="str">
        <f t="shared" ref="K557:K558" si="14">IF(OR(COUNTIF(J557,"未確認")&gt;0,COUNTIF(J557,"*")&gt;0),"※","")</f>
        <v/>
      </c>
      <c r="L557" s="241"/>
      <c r="M557" s="241"/>
      <c r="N557" s="241"/>
      <c r="O557" s="241"/>
      <c r="P557" s="22"/>
      <c r="Q557" s="22"/>
      <c r="R557" s="22"/>
    </row>
    <row r="558" spans="1:18" s="112" customFormat="1" ht="84" customHeight="1">
      <c r="A558" s="369" t="s">
        <v>1299</v>
      </c>
      <c r="B558" s="113"/>
      <c r="C558" s="404" t="s">
        <v>1744</v>
      </c>
      <c r="D558" s="535"/>
      <c r="E558" s="535"/>
      <c r="F558" s="535"/>
      <c r="G558" s="535"/>
      <c r="H558" s="536"/>
      <c r="I558" s="116" t="s">
        <v>474</v>
      </c>
      <c r="J558" s="180">
        <v>0</v>
      </c>
      <c r="K558" s="251" t="str">
        <f t="shared" si="14"/>
        <v/>
      </c>
      <c r="L558" s="241"/>
      <c r="M558" s="241"/>
      <c r="N558" s="241"/>
      <c r="O558" s="241"/>
      <c r="P558" s="22"/>
      <c r="Q558" s="22"/>
      <c r="R558" s="22"/>
    </row>
    <row r="559" spans="1:18" s="1" customFormat="1">
      <c r="A559" s="277"/>
      <c r="B559" s="19"/>
      <c r="C559" s="19"/>
      <c r="D559" s="19"/>
      <c r="E559" s="19"/>
      <c r="F559" s="19"/>
      <c r="G559" s="19"/>
      <c r="H559" s="15"/>
      <c r="I559" s="15"/>
      <c r="J559" s="87"/>
      <c r="K559" s="89"/>
      <c r="L559" s="241"/>
      <c r="M559" s="241"/>
      <c r="N559" s="241"/>
      <c r="O559" s="241"/>
      <c r="P559" s="22"/>
      <c r="Q559" s="22"/>
      <c r="R559" s="22"/>
    </row>
    <row r="560" spans="1:18" s="82" customFormat="1">
      <c r="A560" s="277"/>
      <c r="B560" s="83"/>
      <c r="C560" s="60"/>
      <c r="D560" s="60"/>
      <c r="E560" s="60"/>
      <c r="F560" s="60"/>
      <c r="G560" s="60"/>
      <c r="H560" s="90"/>
      <c r="I560" s="90"/>
      <c r="J560" s="87"/>
      <c r="K560" s="89"/>
      <c r="L560" s="241"/>
      <c r="M560" s="241"/>
      <c r="N560" s="241"/>
      <c r="O560" s="241"/>
      <c r="P560" s="22"/>
      <c r="Q560" s="22"/>
      <c r="R560" s="22"/>
    </row>
    <row r="561" spans="1:18" s="108" customFormat="1">
      <c r="A561" s="277"/>
      <c r="C561" s="4"/>
      <c r="D561" s="4"/>
      <c r="E561" s="4"/>
      <c r="F561" s="4"/>
      <c r="G561" s="4"/>
      <c r="H561" s="308"/>
      <c r="I561" s="308"/>
      <c r="J561" s="59"/>
      <c r="K561" s="101"/>
      <c r="L561" s="241"/>
      <c r="M561" s="241"/>
      <c r="N561" s="241"/>
      <c r="O561" s="241"/>
      <c r="P561" s="22"/>
      <c r="Q561" s="22"/>
      <c r="R561" s="22"/>
    </row>
    <row r="562" spans="1:18" s="108" customFormat="1">
      <c r="A562" s="277"/>
      <c r="B562" s="19" t="s">
        <v>1301</v>
      </c>
      <c r="C562" s="4"/>
      <c r="D562" s="4"/>
      <c r="E562" s="4"/>
      <c r="F562" s="4"/>
      <c r="G562" s="4"/>
      <c r="H562" s="308"/>
      <c r="I562" s="308"/>
      <c r="J562" s="59"/>
      <c r="K562" s="101"/>
      <c r="L562" s="241"/>
      <c r="M562" s="241"/>
      <c r="N562" s="241"/>
      <c r="O562" s="241"/>
      <c r="P562" s="22"/>
      <c r="Q562" s="22"/>
      <c r="R562" s="22"/>
    </row>
    <row r="563" spans="1:18">
      <c r="A563" s="277"/>
      <c r="B563" s="19"/>
      <c r="C563" s="19"/>
      <c r="D563" s="19"/>
      <c r="E563" s="19"/>
      <c r="F563" s="19"/>
      <c r="G563" s="19"/>
      <c r="H563" s="15"/>
      <c r="I563" s="15"/>
      <c r="L563" s="241"/>
      <c r="M563" s="241"/>
      <c r="N563" s="241"/>
      <c r="O563" s="241"/>
      <c r="P563" s="22"/>
      <c r="Q563" s="22"/>
      <c r="R563" s="22"/>
    </row>
    <row r="564" spans="1:18">
      <c r="A564" s="277"/>
      <c r="B564" s="19"/>
      <c r="C564" s="4"/>
      <c r="D564" s="4"/>
      <c r="F564" s="4"/>
      <c r="G564" s="4"/>
      <c r="H564" s="308"/>
      <c r="I564" s="308"/>
      <c r="J564" s="74" t="s">
        <v>68</v>
      </c>
      <c r="K564" s="167"/>
      <c r="L564" s="241"/>
      <c r="M564" s="241"/>
      <c r="N564" s="241"/>
      <c r="O564" s="241"/>
      <c r="P564" s="22"/>
      <c r="Q564" s="22"/>
      <c r="R564" s="22"/>
    </row>
    <row r="565" spans="1:18">
      <c r="A565" s="277"/>
      <c r="B565" s="2"/>
      <c r="C565" s="60"/>
      <c r="D565" s="4"/>
      <c r="F565" s="4"/>
      <c r="G565" s="4"/>
      <c r="H565" s="308"/>
      <c r="I565" s="65" t="s">
        <v>1072</v>
      </c>
      <c r="J565" s="66"/>
      <c r="K565" s="168"/>
      <c r="L565" s="241"/>
      <c r="M565" s="241"/>
      <c r="N565" s="241"/>
      <c r="O565" s="241"/>
      <c r="P565" s="22"/>
      <c r="Q565" s="22"/>
      <c r="R565" s="22"/>
    </row>
    <row r="566" spans="1:18" s="112" customFormat="1" ht="56.1" customHeight="1">
      <c r="A566" s="369" t="s">
        <v>1303</v>
      </c>
      <c r="B566" s="108"/>
      <c r="C566" s="404" t="s">
        <v>1304</v>
      </c>
      <c r="D566" s="405"/>
      <c r="E566" s="405"/>
      <c r="F566" s="405"/>
      <c r="G566" s="405"/>
      <c r="H566" s="406"/>
      <c r="I566" s="116" t="s">
        <v>475</v>
      </c>
      <c r="J566" s="180">
        <v>0</v>
      </c>
      <c r="K566" s="251" t="str">
        <f>IF(OR(COUNTIF(J566,"未確認")&gt;0,COUNTIF(J566,"*")&gt;0),"※","")</f>
        <v/>
      </c>
      <c r="L566" s="241"/>
      <c r="M566" s="241"/>
      <c r="N566" s="241"/>
      <c r="O566" s="241"/>
      <c r="P566" s="22"/>
      <c r="Q566" s="22"/>
      <c r="R566" s="22"/>
    </row>
    <row r="567" spans="1:18" s="112" customFormat="1" ht="56.1" customHeight="1">
      <c r="A567" s="369" t="s">
        <v>1305</v>
      </c>
      <c r="B567" s="113"/>
      <c r="C567" s="404" t="s">
        <v>2027</v>
      </c>
      <c r="D567" s="535"/>
      <c r="E567" s="535"/>
      <c r="F567" s="535"/>
      <c r="G567" s="535"/>
      <c r="H567" s="536"/>
      <c r="I567" s="116" t="s">
        <v>476</v>
      </c>
      <c r="J567" s="180">
        <v>0</v>
      </c>
      <c r="K567" s="251" t="str">
        <f t="shared" ref="K567:K570" si="15">IF(OR(COUNTIF(J567,"未確認")&gt;0,COUNTIF(J567,"*")&gt;0),"※","")</f>
        <v/>
      </c>
      <c r="L567" s="241"/>
      <c r="M567" s="241"/>
      <c r="N567" s="241"/>
      <c r="O567" s="241"/>
      <c r="P567" s="22"/>
      <c r="Q567" s="22"/>
      <c r="R567" s="22"/>
    </row>
    <row r="568" spans="1:18" s="112" customFormat="1" ht="70.150000000000006" customHeight="1">
      <c r="A568" s="369" t="s">
        <v>1307</v>
      </c>
      <c r="B568" s="113"/>
      <c r="C568" s="404" t="s">
        <v>1308</v>
      </c>
      <c r="D568" s="540"/>
      <c r="E568" s="540"/>
      <c r="F568" s="540"/>
      <c r="G568" s="540"/>
      <c r="H568" s="541"/>
      <c r="I568" s="116" t="s">
        <v>477</v>
      </c>
      <c r="J568" s="180">
        <v>0</v>
      </c>
      <c r="K568" s="251" t="str">
        <f t="shared" si="15"/>
        <v/>
      </c>
      <c r="L568" s="241"/>
      <c r="M568" s="241"/>
      <c r="N568" s="241"/>
      <c r="O568" s="241"/>
      <c r="P568" s="22"/>
      <c r="Q568" s="22"/>
      <c r="R568" s="22"/>
    </row>
    <row r="569" spans="1:18" s="112" customFormat="1" ht="56.1" customHeight="1">
      <c r="A569" s="363" t="s">
        <v>1749</v>
      </c>
      <c r="B569" s="113"/>
      <c r="C569" s="404" t="s">
        <v>478</v>
      </c>
      <c r="D569" s="535"/>
      <c r="E569" s="535"/>
      <c r="F569" s="535"/>
      <c r="G569" s="535"/>
      <c r="H569" s="536"/>
      <c r="I569" s="116" t="s">
        <v>479</v>
      </c>
      <c r="J569" s="180">
        <v>0</v>
      </c>
      <c r="K569" s="251" t="str">
        <f t="shared" si="15"/>
        <v/>
      </c>
      <c r="L569" s="59"/>
      <c r="M569" s="262"/>
      <c r="N569" s="241"/>
      <c r="O569" s="241"/>
      <c r="P569" s="22"/>
      <c r="Q569" s="22"/>
      <c r="R569" s="22"/>
    </row>
    <row r="570" spans="1:18" s="112" customFormat="1" ht="70.150000000000006" customHeight="1">
      <c r="A570" s="369" t="s">
        <v>1310</v>
      </c>
      <c r="B570" s="113"/>
      <c r="C570" s="404" t="s">
        <v>1750</v>
      </c>
      <c r="D570" s="535"/>
      <c r="E570" s="535"/>
      <c r="F570" s="535"/>
      <c r="G570" s="535"/>
      <c r="H570" s="536"/>
      <c r="I570" s="116" t="s">
        <v>481</v>
      </c>
      <c r="J570" s="180">
        <v>0</v>
      </c>
      <c r="K570" s="251" t="str">
        <f t="shared" si="15"/>
        <v/>
      </c>
      <c r="L570" s="241"/>
      <c r="M570" s="241"/>
      <c r="N570" s="241"/>
      <c r="O570" s="241"/>
      <c r="P570" s="22"/>
      <c r="Q570" s="22"/>
      <c r="R570" s="22"/>
    </row>
    <row r="571" spans="1:18" s="1" customFormat="1">
      <c r="A571" s="277"/>
      <c r="B571" s="19"/>
      <c r="C571" s="19"/>
      <c r="D571" s="19"/>
      <c r="E571" s="19"/>
      <c r="F571" s="19"/>
      <c r="G571" s="19"/>
      <c r="H571" s="15"/>
      <c r="I571" s="15"/>
      <c r="J571" s="87"/>
      <c r="K571" s="89"/>
      <c r="L571" s="241"/>
      <c r="M571" s="241"/>
      <c r="N571" s="241"/>
      <c r="O571" s="241"/>
      <c r="P571" s="22"/>
      <c r="Q571" s="22"/>
      <c r="R571" s="22"/>
    </row>
    <row r="572" spans="1:18" s="82" customFormat="1">
      <c r="A572" s="277"/>
      <c r="B572" s="83"/>
      <c r="C572" s="60"/>
      <c r="D572" s="60"/>
      <c r="E572" s="60"/>
      <c r="F572" s="60"/>
      <c r="G572" s="60"/>
      <c r="H572" s="90"/>
      <c r="I572" s="90"/>
      <c r="J572" s="87"/>
      <c r="K572" s="89"/>
      <c r="L572" s="89"/>
      <c r="M572" s="89"/>
      <c r="N572" s="89"/>
      <c r="O572" s="89"/>
      <c r="P572" s="22"/>
      <c r="Q572" s="22"/>
      <c r="R572" s="22"/>
    </row>
    <row r="573" spans="1:18" s="108" customFormat="1">
      <c r="A573" s="277"/>
      <c r="C573" s="4"/>
      <c r="D573" s="4"/>
      <c r="E573" s="4"/>
      <c r="F573" s="4"/>
      <c r="G573" s="4"/>
      <c r="H573" s="308"/>
      <c r="I573" s="308"/>
      <c r="J573" s="59"/>
      <c r="K573" s="101"/>
      <c r="L573" s="241"/>
      <c r="M573" s="241"/>
      <c r="N573" s="241"/>
      <c r="O573" s="241"/>
      <c r="P573" s="22"/>
      <c r="Q573" s="22"/>
      <c r="R573" s="22"/>
    </row>
    <row r="574" spans="1:18" s="108" customFormat="1">
      <c r="A574" s="277"/>
      <c r="B574" s="19" t="s">
        <v>2344</v>
      </c>
      <c r="C574" s="4"/>
      <c r="D574" s="4"/>
      <c r="E574" s="4"/>
      <c r="F574" s="4"/>
      <c r="G574" s="4"/>
      <c r="H574" s="308"/>
      <c r="I574" s="308"/>
      <c r="J574" s="59"/>
      <c r="K574" s="101"/>
      <c r="L574" s="241"/>
      <c r="M574" s="241"/>
      <c r="N574" s="241"/>
      <c r="O574" s="241"/>
      <c r="P574" s="22"/>
      <c r="Q574" s="22"/>
      <c r="R574" s="22"/>
    </row>
    <row r="575" spans="1:18">
      <c r="A575" s="277"/>
      <c r="B575" s="19"/>
      <c r="C575" s="19"/>
      <c r="D575" s="19"/>
      <c r="E575" s="19"/>
      <c r="F575" s="19"/>
      <c r="G575" s="19"/>
      <c r="H575" s="15"/>
      <c r="I575" s="15"/>
      <c r="L575" s="241"/>
      <c r="M575" s="241"/>
      <c r="N575" s="241"/>
      <c r="O575" s="241"/>
      <c r="P575" s="22"/>
      <c r="Q575" s="22"/>
      <c r="R575" s="22"/>
    </row>
    <row r="576" spans="1:18">
      <c r="A576" s="277"/>
      <c r="B576" s="19"/>
      <c r="C576" s="4"/>
      <c r="D576" s="4"/>
      <c r="F576" s="4"/>
      <c r="G576" s="4"/>
      <c r="H576" s="308"/>
      <c r="I576" s="308"/>
      <c r="J576" s="74" t="s">
        <v>68</v>
      </c>
      <c r="K576" s="167"/>
      <c r="L576" s="241"/>
      <c r="M576" s="241"/>
      <c r="N576" s="241"/>
      <c r="O576" s="241"/>
      <c r="P576" s="22"/>
      <c r="Q576" s="22"/>
      <c r="R576" s="22"/>
    </row>
    <row r="577" spans="1:51">
      <c r="A577" s="277"/>
      <c r="B577" s="2"/>
      <c r="C577" s="60"/>
      <c r="D577" s="4"/>
      <c r="F577" s="4"/>
      <c r="G577" s="4"/>
      <c r="H577" s="308"/>
      <c r="I577" s="65" t="s">
        <v>1072</v>
      </c>
      <c r="J577" s="66"/>
      <c r="K577" s="168"/>
      <c r="L577" s="241"/>
      <c r="M577" s="241"/>
      <c r="N577" s="241"/>
      <c r="O577" s="241"/>
      <c r="P577" s="22"/>
      <c r="Q577" s="22"/>
      <c r="R577" s="22"/>
    </row>
    <row r="578" spans="1:51" s="112" customFormat="1" ht="56.1" customHeight="1">
      <c r="A578" s="369" t="s">
        <v>1312</v>
      </c>
      <c r="B578" s="108"/>
      <c r="C578" s="404" t="s">
        <v>483</v>
      </c>
      <c r="D578" s="405"/>
      <c r="E578" s="405"/>
      <c r="F578" s="405"/>
      <c r="G578" s="405"/>
      <c r="H578" s="406"/>
      <c r="I578" s="116" t="s">
        <v>484</v>
      </c>
      <c r="J578" s="180">
        <v>0</v>
      </c>
      <c r="K578" s="251" t="str">
        <f>IF(OR(COUNTIF(J578,"未確認")&gt;0,COUNTIF(J578,"*")&gt;0),"※","")</f>
        <v/>
      </c>
      <c r="L578" s="241"/>
      <c r="M578" s="241"/>
      <c r="N578" s="241"/>
      <c r="O578" s="241"/>
      <c r="P578" s="22"/>
      <c r="Q578" s="22"/>
      <c r="R578" s="22"/>
    </row>
    <row r="579" spans="1:51" s="112" customFormat="1" ht="70.150000000000006" customHeight="1">
      <c r="A579" s="369" t="s">
        <v>1313</v>
      </c>
      <c r="B579" s="113"/>
      <c r="C579" s="404" t="s">
        <v>485</v>
      </c>
      <c r="D579" s="535"/>
      <c r="E579" s="535"/>
      <c r="F579" s="535"/>
      <c r="G579" s="535"/>
      <c r="H579" s="536"/>
      <c r="I579" s="116" t="s">
        <v>486</v>
      </c>
      <c r="J579" s="180">
        <v>0</v>
      </c>
      <c r="K579" s="251" t="str">
        <f t="shared" ref="K579:K581" si="16">IF(OR(COUNTIF(J579,"未確認")&gt;0,COUNTIF(J579,"*")&gt;0),"※","")</f>
        <v/>
      </c>
      <c r="L579" s="241"/>
      <c r="M579" s="241"/>
      <c r="N579" s="241"/>
      <c r="O579" s="241"/>
      <c r="P579" s="22"/>
      <c r="Q579" s="22"/>
      <c r="R579" s="22"/>
    </row>
    <row r="580" spans="1:51" s="112" customFormat="1" ht="70.150000000000006" customHeight="1">
      <c r="A580" s="369" t="s">
        <v>1314</v>
      </c>
      <c r="B580" s="113"/>
      <c r="C580" s="404" t="s">
        <v>2345</v>
      </c>
      <c r="D580" s="540"/>
      <c r="E580" s="540"/>
      <c r="F580" s="540"/>
      <c r="G580" s="540"/>
      <c r="H580" s="541"/>
      <c r="I580" s="116" t="s">
        <v>488</v>
      </c>
      <c r="J580" s="180">
        <v>0</v>
      </c>
      <c r="K580" s="251" t="str">
        <f t="shared" si="16"/>
        <v/>
      </c>
      <c r="L580" s="59"/>
      <c r="M580" s="262"/>
      <c r="N580" s="241"/>
      <c r="O580" s="241"/>
      <c r="P580" s="22"/>
      <c r="Q580" s="22"/>
      <c r="R580" s="22"/>
    </row>
    <row r="581" spans="1:51" s="112" customFormat="1" ht="70.150000000000006" customHeight="1">
      <c r="A581" s="369" t="s">
        <v>1315</v>
      </c>
      <c r="B581" s="113"/>
      <c r="C581" s="404" t="s">
        <v>2214</v>
      </c>
      <c r="D581" s="405"/>
      <c r="E581" s="405"/>
      <c r="F581" s="405"/>
      <c r="G581" s="405"/>
      <c r="H581" s="406"/>
      <c r="I581" s="116" t="s">
        <v>490</v>
      </c>
      <c r="J581" s="180">
        <v>0</v>
      </c>
      <c r="K581" s="251" t="str">
        <f t="shared" si="16"/>
        <v/>
      </c>
      <c r="L581" s="59"/>
      <c r="M581" s="262"/>
      <c r="N581" s="241"/>
      <c r="O581" s="241"/>
      <c r="P581" s="22"/>
      <c r="Q581" s="22"/>
      <c r="R581" s="22"/>
    </row>
    <row r="582" spans="1:51" s="1" customFormat="1">
      <c r="A582" s="277"/>
      <c r="B582" s="19"/>
      <c r="C582" s="19"/>
      <c r="D582" s="19"/>
      <c r="E582" s="19"/>
      <c r="F582" s="19"/>
      <c r="G582" s="19"/>
      <c r="H582" s="15"/>
      <c r="I582" s="15"/>
      <c r="J582" s="87"/>
      <c r="K582" s="89"/>
      <c r="L582" s="241"/>
      <c r="M582" s="241"/>
      <c r="N582" s="241"/>
      <c r="O582" s="241"/>
      <c r="P582" s="22"/>
      <c r="Q582" s="22"/>
      <c r="R582" s="22"/>
    </row>
    <row r="583" spans="1:51" s="82" customFormat="1">
      <c r="A583" s="277"/>
      <c r="B583" s="83"/>
      <c r="C583" s="60"/>
      <c r="D583" s="60"/>
      <c r="E583" s="60"/>
      <c r="F583" s="60"/>
      <c r="G583" s="60"/>
      <c r="H583" s="90"/>
      <c r="I583" s="90"/>
      <c r="J583" s="87"/>
      <c r="K583" s="89"/>
      <c r="L583" s="89"/>
      <c r="M583" s="89"/>
      <c r="N583" s="89"/>
      <c r="O583" s="89"/>
      <c r="P583" s="22"/>
      <c r="Q583" s="22"/>
      <c r="R583" s="22"/>
    </row>
    <row r="584" spans="1:51" s="82" customFormat="1">
      <c r="A584" s="277"/>
      <c r="B584" s="113"/>
      <c r="C584" s="113"/>
      <c r="D584" s="60"/>
      <c r="E584" s="60"/>
      <c r="F584" s="60"/>
      <c r="G584" s="60"/>
      <c r="H584" s="90"/>
      <c r="I584" s="153" t="s">
        <v>279</v>
      </c>
      <c r="J584" s="87"/>
      <c r="K584" s="89"/>
      <c r="L584" s="89"/>
      <c r="M584" s="89"/>
      <c r="N584" s="89"/>
      <c r="O584" s="89"/>
      <c r="P584" s="89"/>
      <c r="Q584" s="89"/>
      <c r="R584" s="89"/>
      <c r="S584" s="89"/>
      <c r="T584" s="89"/>
      <c r="U584" s="89"/>
      <c r="V584" s="89"/>
      <c r="W584" s="89"/>
      <c r="X584" s="89"/>
      <c r="Y584" s="89"/>
      <c r="Z584" s="89"/>
      <c r="AA584" s="89"/>
      <c r="AB584" s="89"/>
      <c r="AC584" s="89"/>
      <c r="AD584" s="89"/>
      <c r="AE584" s="89"/>
      <c r="AF584" s="89"/>
      <c r="AG584" s="89"/>
      <c r="AH584" s="89"/>
      <c r="AI584" s="89"/>
      <c r="AJ584" s="89"/>
      <c r="AK584" s="89"/>
      <c r="AL584" s="89"/>
      <c r="AM584" s="89"/>
      <c r="AN584" s="89"/>
      <c r="AO584" s="89"/>
      <c r="AP584" s="89"/>
      <c r="AQ584" s="89"/>
      <c r="AR584" s="89"/>
      <c r="AS584" s="89"/>
      <c r="AT584" s="89"/>
      <c r="AU584" s="89"/>
      <c r="AV584" s="89"/>
      <c r="AW584" s="89"/>
      <c r="AX584" s="89"/>
      <c r="AY584" s="89"/>
    </row>
    <row r="585" spans="1:51" s="82" customFormat="1" ht="36.75" customHeight="1">
      <c r="A585" s="277"/>
      <c r="B585" s="113"/>
      <c r="C585" s="113"/>
      <c r="D585" s="60"/>
      <c r="E585" s="60"/>
      <c r="F585" s="60"/>
      <c r="G585" s="60"/>
      <c r="H585" s="90"/>
      <c r="I585" s="90"/>
      <c r="J585" s="87"/>
      <c r="K585" s="89"/>
      <c r="L585" s="89"/>
      <c r="M585" s="89"/>
      <c r="N585" s="89"/>
      <c r="O585" s="89"/>
      <c r="P585" s="22"/>
      <c r="Q585" s="22"/>
      <c r="R585" s="22"/>
    </row>
    <row r="586" spans="1:51" s="82" customFormat="1">
      <c r="A586" s="277"/>
      <c r="B586" s="113"/>
      <c r="C586" s="113"/>
      <c r="D586" s="60"/>
      <c r="E586" s="60"/>
      <c r="F586" s="60"/>
      <c r="G586" s="60"/>
      <c r="H586" s="90"/>
      <c r="I586" s="90"/>
      <c r="J586" s="87"/>
      <c r="K586" s="89"/>
      <c r="L586" s="89"/>
      <c r="M586" s="89"/>
      <c r="N586" s="89"/>
      <c r="O586" s="89"/>
      <c r="P586" s="22"/>
      <c r="Q586" s="22"/>
      <c r="R586" s="22"/>
    </row>
    <row r="587" spans="1:51" s="112" customFormat="1">
      <c r="A587" s="371"/>
      <c r="B587" s="156"/>
      <c r="C587" s="3"/>
      <c r="D587" s="3"/>
      <c r="E587" s="4"/>
      <c r="F587" s="3"/>
      <c r="G587" s="3"/>
      <c r="H587" s="5"/>
      <c r="I587" s="5"/>
      <c r="J587" s="6"/>
      <c r="K587" s="130"/>
      <c r="L587" s="6"/>
      <c r="M587" s="6"/>
      <c r="N587" s="209"/>
      <c r="O587" s="209"/>
    </row>
    <row r="588" spans="1:51" s="112" customFormat="1">
      <c r="A588" s="371"/>
      <c r="B588" s="156"/>
      <c r="C588" s="3"/>
      <c r="D588" s="3"/>
      <c r="E588" s="4"/>
      <c r="F588" s="3"/>
      <c r="G588" s="3"/>
      <c r="H588" s="5"/>
      <c r="I588" s="5"/>
      <c r="J588" s="6"/>
      <c r="K588" s="130"/>
      <c r="L588" s="6"/>
      <c r="M588" s="6"/>
      <c r="N588" s="209"/>
      <c r="O588" s="209"/>
    </row>
    <row r="589" spans="1:51" s="112" customFormat="1">
      <c r="A589" s="371"/>
      <c r="B589" s="156"/>
      <c r="C589" s="3"/>
      <c r="D589" s="3"/>
      <c r="E589" s="4"/>
      <c r="F589" s="3"/>
      <c r="G589" s="3"/>
      <c r="H589" s="5"/>
      <c r="I589" s="5"/>
      <c r="J589" s="6"/>
      <c r="K589" s="130"/>
      <c r="L589" s="6"/>
      <c r="M589" s="6"/>
      <c r="N589" s="209"/>
      <c r="O589" s="209"/>
    </row>
    <row r="590" spans="1:51" s="112" customFormat="1">
      <c r="A590" s="371"/>
      <c r="B590" s="156"/>
      <c r="C590" s="3"/>
      <c r="D590" s="3"/>
      <c r="E590" s="4"/>
      <c r="F590" s="3"/>
      <c r="G590" s="3"/>
      <c r="H590" s="5"/>
      <c r="I590" s="5"/>
      <c r="J590" s="6"/>
      <c r="K590" s="130"/>
      <c r="L590" s="6"/>
      <c r="M590" s="6"/>
      <c r="N590" s="209"/>
      <c r="O590" s="209"/>
    </row>
    <row r="591" spans="1:51" s="112" customFormat="1">
      <c r="A591" s="371"/>
      <c r="B591" s="156"/>
      <c r="C591" s="3"/>
      <c r="D591" s="3"/>
      <c r="E591" s="4"/>
      <c r="F591" s="3"/>
      <c r="G591" s="3"/>
      <c r="H591" s="5"/>
      <c r="I591" s="5"/>
      <c r="J591" s="6"/>
      <c r="K591" s="130"/>
      <c r="L591" s="6"/>
      <c r="M591" s="6"/>
      <c r="N591" s="209"/>
      <c r="O591" s="209"/>
    </row>
    <row r="592" spans="1:51" s="112" customFormat="1">
      <c r="A592" s="371"/>
      <c r="B592" s="156"/>
      <c r="C592" s="3"/>
      <c r="D592" s="3"/>
      <c r="E592" s="4"/>
      <c r="F592" s="3"/>
      <c r="G592" s="3"/>
      <c r="H592" s="5"/>
      <c r="I592" s="5"/>
      <c r="J592" s="6"/>
      <c r="K592" s="130"/>
      <c r="L592" s="6"/>
      <c r="M592" s="6"/>
      <c r="N592" s="209"/>
      <c r="O592" s="209"/>
    </row>
    <row r="593" spans="1:15" s="112" customFormat="1">
      <c r="A593" s="371"/>
      <c r="B593" s="156"/>
      <c r="C593" s="3"/>
      <c r="D593" s="3"/>
      <c r="E593" s="4"/>
      <c r="F593" s="3"/>
      <c r="G593" s="3"/>
      <c r="H593" s="5"/>
      <c r="I593" s="5"/>
      <c r="J593" s="6"/>
      <c r="K593" s="130"/>
      <c r="L593" s="6"/>
      <c r="M593" s="6"/>
      <c r="N593" s="209"/>
      <c r="O593" s="209"/>
    </row>
    <row r="594" spans="1:15" s="112" customFormat="1">
      <c r="A594" s="371"/>
      <c r="B594" s="156"/>
      <c r="C594" s="3"/>
      <c r="D594" s="3"/>
      <c r="E594" s="4"/>
      <c r="F594" s="3"/>
      <c r="G594" s="3"/>
      <c r="H594" s="5"/>
      <c r="I594" s="5"/>
      <c r="J594" s="6"/>
      <c r="K594" s="130"/>
      <c r="L594" s="6"/>
      <c r="M594" s="6"/>
      <c r="N594" s="209"/>
      <c r="O594" s="209"/>
    </row>
    <row r="595" spans="1:15" s="112" customFormat="1">
      <c r="A595" s="371"/>
      <c r="B595" s="156"/>
      <c r="C595" s="3"/>
      <c r="D595" s="3"/>
      <c r="E595" s="4"/>
      <c r="F595" s="3"/>
      <c r="G595" s="3"/>
      <c r="H595" s="5"/>
      <c r="I595" s="5"/>
      <c r="J595" s="6"/>
      <c r="K595" s="130"/>
      <c r="L595" s="6"/>
      <c r="M595" s="6"/>
      <c r="N595" s="209"/>
      <c r="O595" s="209"/>
    </row>
    <row r="596" spans="1:15" s="112" customFormat="1">
      <c r="A596" s="371"/>
      <c r="B596" s="156"/>
      <c r="C596" s="3"/>
      <c r="D596" s="3"/>
      <c r="E596" s="4"/>
      <c r="F596" s="3"/>
      <c r="G596" s="3"/>
      <c r="H596" s="5"/>
      <c r="I596" s="5"/>
      <c r="J596" s="6"/>
      <c r="K596" s="130"/>
      <c r="L596" s="6"/>
      <c r="M596" s="6"/>
      <c r="N596" s="209"/>
      <c r="O596" s="209"/>
    </row>
    <row r="597" spans="1:15" s="112" customFormat="1">
      <c r="A597" s="371"/>
      <c r="B597" s="156"/>
      <c r="C597" s="3"/>
      <c r="D597" s="3"/>
      <c r="E597" s="4"/>
      <c r="F597" s="3"/>
      <c r="G597" s="3"/>
      <c r="H597" s="5"/>
      <c r="I597" s="5"/>
      <c r="J597" s="6"/>
      <c r="K597" s="130"/>
      <c r="L597" s="6"/>
      <c r="M597" s="6"/>
      <c r="N597" s="209"/>
      <c r="O597" s="209"/>
    </row>
    <row r="598" spans="1:15" s="112" customFormat="1">
      <c r="A598" s="371"/>
      <c r="B598" s="156"/>
      <c r="C598" s="3"/>
      <c r="D598" s="3"/>
      <c r="E598" s="4"/>
      <c r="F598" s="3"/>
      <c r="G598" s="3"/>
      <c r="H598" s="5"/>
      <c r="I598" s="5"/>
      <c r="J598" s="6"/>
      <c r="K598" s="130"/>
      <c r="L598" s="6"/>
      <c r="M598" s="6"/>
      <c r="N598" s="209"/>
      <c r="O598" s="209"/>
    </row>
    <row r="599" spans="1:15" s="112" customFormat="1">
      <c r="A599" s="371"/>
      <c r="B599" s="156"/>
      <c r="C599" s="3"/>
      <c r="D599" s="3"/>
      <c r="E599" s="4"/>
      <c r="F599" s="3"/>
      <c r="G599" s="3"/>
      <c r="H599" s="5"/>
      <c r="I599" s="5"/>
      <c r="J599" s="6"/>
      <c r="K599" s="130"/>
      <c r="L599" s="6"/>
      <c r="M599" s="6"/>
      <c r="N599" s="209"/>
      <c r="O599" s="209"/>
    </row>
    <row r="600" spans="1:15" s="112" customFormat="1">
      <c r="A600" s="371"/>
      <c r="B600" s="156"/>
      <c r="C600" s="3"/>
      <c r="D600" s="3"/>
      <c r="E600" s="4"/>
      <c r="F600" s="3"/>
      <c r="G600" s="3"/>
      <c r="H600" s="5"/>
      <c r="I600" s="5"/>
      <c r="J600" s="6"/>
      <c r="K600" s="130"/>
      <c r="L600" s="6"/>
      <c r="M600" s="6"/>
      <c r="N600" s="209"/>
      <c r="O600" s="209"/>
    </row>
    <row r="601" spans="1:15" s="112" customFormat="1">
      <c r="A601" s="371"/>
      <c r="B601" s="156"/>
      <c r="C601" s="3"/>
      <c r="D601" s="3"/>
      <c r="E601" s="4"/>
      <c r="F601" s="3"/>
      <c r="G601" s="3"/>
      <c r="H601" s="5"/>
      <c r="I601" s="5"/>
      <c r="J601" s="6"/>
      <c r="K601" s="130"/>
      <c r="L601" s="6"/>
      <c r="M601" s="6"/>
      <c r="N601" s="209"/>
      <c r="O601" s="209"/>
    </row>
    <row r="602" spans="1:15" s="112" customFormat="1">
      <c r="A602" s="371"/>
      <c r="B602" s="156"/>
      <c r="C602" s="3"/>
      <c r="D602" s="3"/>
      <c r="E602" s="4"/>
      <c r="F602" s="3"/>
      <c r="G602" s="3"/>
      <c r="H602" s="5"/>
      <c r="I602" s="5"/>
      <c r="J602" s="6"/>
      <c r="K602" s="130"/>
      <c r="L602" s="6"/>
      <c r="M602" s="6"/>
      <c r="N602" s="209"/>
      <c r="O602" s="209"/>
    </row>
    <row r="603" spans="1:15" s="112" customFormat="1">
      <c r="A603" s="371"/>
      <c r="B603" s="156"/>
      <c r="C603" s="3"/>
      <c r="D603" s="3"/>
      <c r="E603" s="4"/>
      <c r="F603" s="3"/>
      <c r="G603" s="3"/>
      <c r="H603" s="5"/>
      <c r="I603" s="5"/>
      <c r="J603" s="6"/>
      <c r="K603" s="130"/>
      <c r="L603" s="6"/>
      <c r="M603" s="6"/>
      <c r="N603" s="209"/>
      <c r="O603" s="209"/>
    </row>
    <row r="604" spans="1:15" s="112" customFormat="1">
      <c r="A604" s="371"/>
      <c r="B604" s="9"/>
      <c r="C604" s="3"/>
      <c r="D604" s="3"/>
      <c r="E604" s="4"/>
      <c r="F604" s="3"/>
      <c r="G604" s="3"/>
      <c r="H604" s="5"/>
      <c r="I604" s="5"/>
      <c r="J604" s="6"/>
      <c r="K604" s="130"/>
      <c r="L604" s="6"/>
      <c r="M604" s="6"/>
      <c r="N604" s="209"/>
      <c r="O604" s="209"/>
    </row>
    <row r="605" spans="1:15" s="112" customFormat="1">
      <c r="A605" s="371"/>
      <c r="B605" s="9"/>
      <c r="C605" s="3"/>
      <c r="D605" s="3"/>
      <c r="E605" s="4"/>
      <c r="F605" s="3"/>
      <c r="G605" s="3"/>
      <c r="H605" s="5"/>
      <c r="I605" s="5"/>
      <c r="J605" s="6"/>
      <c r="K605" s="130"/>
      <c r="L605" s="6"/>
      <c r="M605" s="6"/>
      <c r="N605" s="209"/>
      <c r="O605" s="209"/>
    </row>
    <row r="606" spans="1:15" s="112" customFormat="1">
      <c r="A606" s="371"/>
      <c r="B606" s="9"/>
      <c r="C606" s="3"/>
      <c r="D606" s="3"/>
      <c r="E606" s="4"/>
      <c r="F606" s="3"/>
      <c r="G606" s="3"/>
      <c r="H606" s="5"/>
      <c r="I606" s="5"/>
      <c r="J606" s="6"/>
      <c r="K606" s="130"/>
      <c r="L606" s="6"/>
      <c r="M606" s="6"/>
      <c r="N606" s="209"/>
      <c r="O606" s="209"/>
    </row>
  </sheetData>
  <mergeCells count="384">
    <mergeCell ref="C569:H569"/>
    <mergeCell ref="C570:H570"/>
    <mergeCell ref="C578:H578"/>
    <mergeCell ref="C579:H579"/>
    <mergeCell ref="C580:H580"/>
    <mergeCell ref="C581:H581"/>
    <mergeCell ref="C556:H556"/>
    <mergeCell ref="C557:H557"/>
    <mergeCell ref="C558:H558"/>
    <mergeCell ref="C566:H566"/>
    <mergeCell ref="C567:H567"/>
    <mergeCell ref="C568:H568"/>
    <mergeCell ref="C544:H544"/>
    <mergeCell ref="C545:H545"/>
    <mergeCell ref="C546:H546"/>
    <mergeCell ref="I546:I548"/>
    <mergeCell ref="E547:H547"/>
    <mergeCell ref="E548:F548"/>
    <mergeCell ref="G548:H548"/>
    <mergeCell ref="C532:H532"/>
    <mergeCell ref="C533:H533"/>
    <mergeCell ref="C534:H534"/>
    <mergeCell ref="C535:H535"/>
    <mergeCell ref="C536:H536"/>
    <mergeCell ref="C537:H537"/>
    <mergeCell ref="E526:H526"/>
    <mergeCell ref="E527:H527"/>
    <mergeCell ref="E528:H528"/>
    <mergeCell ref="E529:H529"/>
    <mergeCell ref="E530:H530"/>
    <mergeCell ref="E531:H531"/>
    <mergeCell ref="C513:H513"/>
    <mergeCell ref="C514:H514"/>
    <mergeCell ref="C515:H515"/>
    <mergeCell ref="C523:H523"/>
    <mergeCell ref="E524:H524"/>
    <mergeCell ref="E525:H525"/>
    <mergeCell ref="C500:H500"/>
    <mergeCell ref="C508:H508"/>
    <mergeCell ref="C509:H509"/>
    <mergeCell ref="C510:H510"/>
    <mergeCell ref="C511:H511"/>
    <mergeCell ref="C512:H512"/>
    <mergeCell ref="C494:H494"/>
    <mergeCell ref="C495:H495"/>
    <mergeCell ref="C496:H496"/>
    <mergeCell ref="C497:H497"/>
    <mergeCell ref="C498:H498"/>
    <mergeCell ref="C499:H499"/>
    <mergeCell ref="C482:H482"/>
    <mergeCell ref="C490:H490"/>
    <mergeCell ref="I490:I492"/>
    <mergeCell ref="C491:H491"/>
    <mergeCell ref="C492:H492"/>
    <mergeCell ref="C493:H493"/>
    <mergeCell ref="C476:H476"/>
    <mergeCell ref="C477:H477"/>
    <mergeCell ref="C478:H478"/>
    <mergeCell ref="C479:H479"/>
    <mergeCell ref="C480:H480"/>
    <mergeCell ref="C481:H481"/>
    <mergeCell ref="C470:H470"/>
    <mergeCell ref="C471:H471"/>
    <mergeCell ref="C472:H472"/>
    <mergeCell ref="I472:I473"/>
    <mergeCell ref="E473:H473"/>
    <mergeCell ref="C474:H474"/>
    <mergeCell ref="I474:I475"/>
    <mergeCell ref="E475:H475"/>
    <mergeCell ref="C457:H457"/>
    <mergeCell ref="C458:H458"/>
    <mergeCell ref="C459:H459"/>
    <mergeCell ref="C467:H467"/>
    <mergeCell ref="C468:H468"/>
    <mergeCell ref="C469:H469"/>
    <mergeCell ref="C451:H451"/>
    <mergeCell ref="C452:H452"/>
    <mergeCell ref="C453:H453"/>
    <mergeCell ref="C454:H454"/>
    <mergeCell ref="C455:H455"/>
    <mergeCell ref="C456:H456"/>
    <mergeCell ref="C438:H438"/>
    <mergeCell ref="C439:H439"/>
    <mergeCell ref="C447:H447"/>
    <mergeCell ref="C448:H448"/>
    <mergeCell ref="C449:H449"/>
    <mergeCell ref="C450:H450"/>
    <mergeCell ref="C433:F433"/>
    <mergeCell ref="C434:H434"/>
    <mergeCell ref="C435:H435"/>
    <mergeCell ref="C436:H436"/>
    <mergeCell ref="I436:I437"/>
    <mergeCell ref="C437:H437"/>
    <mergeCell ref="C415:H415"/>
    <mergeCell ref="C416:H416"/>
    <mergeCell ref="C421:F421"/>
    <mergeCell ref="C422:H422"/>
    <mergeCell ref="C427:F427"/>
    <mergeCell ref="C428:H428"/>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L351:P351"/>
    <mergeCell ref="L352:P352"/>
    <mergeCell ref="L353:P353"/>
    <mergeCell ref="L354:P354"/>
    <mergeCell ref="L355:P355"/>
    <mergeCell ref="L356:P356"/>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2:H302"/>
    <mergeCell ref="E303:H303"/>
    <mergeCell ref="L274:P274"/>
    <mergeCell ref="L275:P275"/>
    <mergeCell ref="C285:C289"/>
    <mergeCell ref="D285:H285"/>
    <mergeCell ref="I285:I289"/>
    <mergeCell ref="D286:D287"/>
    <mergeCell ref="E286:H286"/>
    <mergeCell ref="E287:H287"/>
    <mergeCell ref="D288:H288"/>
    <mergeCell ref="D289:H289"/>
    <mergeCell ref="C261:H265"/>
    <mergeCell ref="I261:I265"/>
    <mergeCell ref="L270:P270"/>
    <mergeCell ref="L271:P271"/>
    <mergeCell ref="L272:P272"/>
    <mergeCell ref="L273:P273"/>
    <mergeCell ref="E238:H238"/>
    <mergeCell ref="C246:H246"/>
    <mergeCell ref="I246:I252"/>
    <mergeCell ref="C247:H247"/>
    <mergeCell ref="C248:H248"/>
    <mergeCell ref="C249:H249"/>
    <mergeCell ref="C250:H250"/>
    <mergeCell ref="C251:H251"/>
    <mergeCell ref="C252:H25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6"/>
  <hyperlinks>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I584" location="診療所!B61" display="メニューへ戻る"/>
    <hyperlink ref="J73:O73" location="診療所!B361" display="・手術の状況"/>
    <hyperlink ref="J74:O74" location="診療所!B397" display="・がん、脳卒中、心筋梗塞、分娩、精神医療への対応状況"/>
    <hyperlink ref="J75:O75" location="診療所!B443" display="・重症患者への対応状況"/>
    <hyperlink ref="J76:O76" location="診療所!B463" display="・救急医療の実施状況"/>
    <hyperlink ref="J77:O77" location="診療所!B486" display="・急性期後の支援、在宅復帰の支援の状況"/>
    <hyperlink ref="J78:L78" location="診療所!B504" display="・全身管理の状況"/>
    <hyperlink ref="J79:L79" location="診療所!B519" display="・リハビリテーションの実施状況"/>
    <hyperlink ref="J80:L80" location="診療所!B552" display="・長期療養患者の受入状況"/>
    <hyperlink ref="J81:L81" location="診療所!B562" display="・重度の障害児等の受入状況"/>
    <hyperlink ref="J82:L82" location="診療所!B574" display="・医科歯科の連携状況"/>
    <hyperlink ref="B5" r:id="rId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606"/>
  <sheetViews>
    <sheetView showGridLines="0" topLeftCell="B1" zoomScale="70" zoomScaleNormal="70" zoomScaleSheetLayoutView="70" workbookViewId="0"/>
  </sheetViews>
  <sheetFormatPr defaultColWidth="9" defaultRowHeight="24"/>
  <cols>
    <col min="1" max="1" width="19.125" style="372"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30" customWidth="1"/>
    <col min="12" max="13" width="11.375" style="6" customWidth="1"/>
    <col min="14" max="15" width="11.375" style="209" customWidth="1"/>
    <col min="16" max="18" width="9" style="9" customWidth="1"/>
    <col min="19" max="16384" width="9" style="9"/>
  </cols>
  <sheetData>
    <row r="1" spans="1:15">
      <c r="A1" s="277"/>
      <c r="B1" s="2"/>
      <c r="N1" s="8"/>
    </row>
    <row r="2" spans="1:15">
      <c r="A2" s="277"/>
      <c r="B2" s="2"/>
    </row>
    <row r="3" spans="1:15" ht="25.5">
      <c r="A3" s="277"/>
      <c r="B3" s="11" t="s">
        <v>652</v>
      </c>
      <c r="C3" s="12"/>
      <c r="D3" s="12"/>
      <c r="E3" s="12"/>
      <c r="F3" s="12"/>
      <c r="G3" s="12"/>
      <c r="H3" s="210"/>
      <c r="I3" s="10"/>
    </row>
    <row r="4" spans="1:15">
      <c r="A4" s="277"/>
      <c r="B4" s="13" t="s">
        <v>2346</v>
      </c>
      <c r="C4" s="14"/>
      <c r="D4" s="14"/>
      <c r="E4" s="14"/>
      <c r="F4" s="14"/>
      <c r="G4" s="14"/>
      <c r="H4" s="211"/>
      <c r="I4" s="15"/>
    </row>
    <row r="5" spans="1:15">
      <c r="A5" s="277"/>
      <c r="B5" s="51"/>
      <c r="C5" s="212"/>
      <c r="D5" s="212"/>
      <c r="E5" s="212"/>
      <c r="F5" s="212"/>
      <c r="G5" s="16"/>
      <c r="H5" s="17"/>
      <c r="I5" s="17"/>
    </row>
    <row r="6" spans="1:15">
      <c r="A6" s="277"/>
      <c r="B6" s="18"/>
    </row>
    <row r="7" spans="1:15">
      <c r="A7" s="277"/>
      <c r="B7" s="18"/>
    </row>
    <row r="8" spans="1:15" s="22" customFormat="1">
      <c r="A8" s="277"/>
      <c r="B8" s="19" t="s">
        <v>2029</v>
      </c>
      <c r="C8" s="20"/>
      <c r="D8" s="20"/>
      <c r="E8" s="20"/>
      <c r="F8" s="20"/>
      <c r="G8" s="20"/>
      <c r="H8" s="21"/>
      <c r="I8" s="21"/>
      <c r="J8" s="6"/>
      <c r="K8" s="130"/>
      <c r="L8" s="6"/>
      <c r="M8" s="6"/>
      <c r="N8" s="209"/>
      <c r="O8" s="209"/>
    </row>
    <row r="9" spans="1:15" s="22" customFormat="1">
      <c r="A9" s="277"/>
      <c r="B9" s="19"/>
      <c r="C9" s="20"/>
      <c r="D9" s="20"/>
      <c r="E9" s="20"/>
      <c r="F9" s="20"/>
      <c r="G9" s="20"/>
      <c r="H9" s="21"/>
      <c r="I9" s="21"/>
      <c r="J9" s="6"/>
      <c r="K9" s="130"/>
      <c r="L9" s="6"/>
      <c r="M9" s="6"/>
      <c r="N9" s="209"/>
      <c r="O9" s="209"/>
    </row>
    <row r="10" spans="1:15" s="22" customFormat="1">
      <c r="A10" s="277"/>
      <c r="B10" s="24"/>
      <c r="C10" s="20"/>
      <c r="D10" s="20"/>
      <c r="E10" s="20"/>
      <c r="F10" s="20"/>
      <c r="G10" s="20"/>
      <c r="H10" s="21"/>
      <c r="I10" s="387" t="s">
        <v>541</v>
      </c>
      <c r="J10" s="387"/>
      <c r="K10" s="387"/>
      <c r="L10" s="322" t="s">
        <v>542</v>
      </c>
      <c r="M10" s="6"/>
      <c r="N10" s="209"/>
      <c r="O10" s="209"/>
    </row>
    <row r="11" spans="1:15" s="22" customFormat="1" ht="17.25" customHeight="1">
      <c r="A11" s="358" t="s">
        <v>2030</v>
      </c>
      <c r="B11" s="18"/>
      <c r="C11" s="20"/>
      <c r="D11" s="20"/>
      <c r="E11" s="20"/>
      <c r="F11" s="20"/>
      <c r="G11" s="20"/>
      <c r="H11" s="21"/>
      <c r="I11" s="385" t="s">
        <v>10</v>
      </c>
      <c r="J11" s="385"/>
      <c r="K11" s="385"/>
      <c r="L11" s="213"/>
      <c r="M11" s="6"/>
      <c r="N11" s="209"/>
      <c r="O11" s="209"/>
    </row>
    <row r="12" spans="1:15" s="22" customFormat="1">
      <c r="A12" s="358" t="s">
        <v>2030</v>
      </c>
      <c r="B12" s="26"/>
      <c r="C12" s="20"/>
      <c r="D12" s="20"/>
      <c r="E12" s="20"/>
      <c r="F12" s="20"/>
      <c r="G12" s="20"/>
      <c r="H12" s="21"/>
      <c r="I12" s="385" t="s">
        <v>11</v>
      </c>
      <c r="J12" s="385"/>
      <c r="K12" s="385"/>
      <c r="L12" s="214" t="s">
        <v>707</v>
      </c>
      <c r="M12" s="6"/>
      <c r="N12" s="209"/>
      <c r="O12" s="209"/>
    </row>
    <row r="13" spans="1:15" s="22" customFormat="1">
      <c r="A13" s="358" t="s">
        <v>2030</v>
      </c>
      <c r="B13" s="26"/>
      <c r="C13" s="20"/>
      <c r="D13" s="20"/>
      <c r="E13" s="20"/>
      <c r="F13" s="20"/>
      <c r="G13" s="20"/>
      <c r="H13" s="21"/>
      <c r="I13" s="385" t="s">
        <v>12</v>
      </c>
      <c r="J13" s="385"/>
      <c r="K13" s="385"/>
      <c r="L13" s="215"/>
      <c r="M13" s="6"/>
      <c r="N13" s="209"/>
      <c r="O13" s="209"/>
    </row>
    <row r="14" spans="1:15" s="22" customFormat="1">
      <c r="A14" s="358" t="s">
        <v>2030</v>
      </c>
      <c r="B14" s="18"/>
      <c r="C14" s="20"/>
      <c r="D14" s="20"/>
      <c r="E14" s="20"/>
      <c r="F14" s="20"/>
      <c r="G14" s="20"/>
      <c r="H14" s="21"/>
      <c r="I14" s="385" t="s">
        <v>13</v>
      </c>
      <c r="J14" s="385"/>
      <c r="K14" s="385"/>
      <c r="L14" s="216"/>
      <c r="M14" s="6"/>
      <c r="N14" s="209"/>
      <c r="O14" s="209"/>
    </row>
    <row r="15" spans="1:15" s="22" customFormat="1">
      <c r="A15" s="358" t="s">
        <v>2030</v>
      </c>
      <c r="B15" s="18"/>
      <c r="C15" s="20"/>
      <c r="D15" s="20"/>
      <c r="E15" s="20"/>
      <c r="F15" s="20"/>
      <c r="G15" s="20"/>
      <c r="H15" s="21"/>
      <c r="I15" s="385" t="s">
        <v>543</v>
      </c>
      <c r="J15" s="385"/>
      <c r="K15" s="385"/>
      <c r="L15" s="215"/>
      <c r="M15" s="6"/>
      <c r="N15" s="209"/>
      <c r="O15" s="209"/>
    </row>
    <row r="16" spans="1:15" s="22" customFormat="1">
      <c r="A16" s="358" t="s">
        <v>2030</v>
      </c>
      <c r="B16" s="18"/>
      <c r="C16" s="20"/>
      <c r="D16" s="20"/>
      <c r="E16" s="20"/>
      <c r="F16" s="20"/>
      <c r="G16" s="20"/>
      <c r="H16" s="21"/>
      <c r="I16" s="385" t="s">
        <v>544</v>
      </c>
      <c r="J16" s="385"/>
      <c r="K16" s="385"/>
      <c r="L16" s="215"/>
      <c r="M16" s="6"/>
      <c r="N16" s="209"/>
      <c r="O16" s="209"/>
    </row>
    <row r="17" spans="1:71" s="22" customFormat="1">
      <c r="A17" s="358" t="s">
        <v>2030</v>
      </c>
      <c r="B17" s="18"/>
      <c r="C17" s="20"/>
      <c r="D17" s="20"/>
      <c r="E17" s="20"/>
      <c r="F17" s="20"/>
      <c r="G17" s="20"/>
      <c r="H17" s="21"/>
      <c r="I17" s="385" t="s">
        <v>545</v>
      </c>
      <c r="J17" s="385"/>
      <c r="K17" s="385"/>
      <c r="L17" s="215"/>
      <c r="M17" s="6"/>
      <c r="N17" s="209"/>
      <c r="O17" s="209"/>
    </row>
    <row r="18" spans="1:71" s="22" customFormat="1" ht="315" customHeight="1">
      <c r="A18" s="359" t="s">
        <v>709</v>
      </c>
      <c r="B18" s="18"/>
      <c r="C18" s="20"/>
      <c r="D18" s="20"/>
      <c r="E18" s="20"/>
      <c r="F18" s="20"/>
      <c r="G18" s="20"/>
      <c r="H18" s="21"/>
      <c r="I18" s="398" t="s">
        <v>546</v>
      </c>
      <c r="J18" s="398"/>
      <c r="K18" s="398"/>
      <c r="L18" s="360" t="s">
        <v>16</v>
      </c>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35"/>
      <c r="AP18" s="335"/>
      <c r="AQ18" s="335"/>
      <c r="AR18" s="335"/>
      <c r="AS18" s="335"/>
      <c r="AT18" s="335"/>
      <c r="AU18" s="335"/>
      <c r="AV18" s="335"/>
      <c r="AW18" s="335"/>
      <c r="AX18" s="335"/>
      <c r="AY18" s="335"/>
      <c r="AZ18" s="335"/>
      <c r="BA18" s="335"/>
      <c r="BB18" s="335"/>
      <c r="BC18" s="335"/>
      <c r="BD18" s="335"/>
      <c r="BE18" s="335"/>
      <c r="BF18" s="335"/>
      <c r="BG18" s="335"/>
      <c r="BH18" s="335"/>
      <c r="BI18" s="335"/>
      <c r="BJ18" s="335"/>
      <c r="BK18" s="335"/>
      <c r="BL18" s="335"/>
      <c r="BM18" s="335"/>
      <c r="BN18" s="335"/>
      <c r="BO18" s="335"/>
      <c r="BP18" s="335"/>
      <c r="BQ18" s="335"/>
      <c r="BR18" s="335"/>
      <c r="BS18" s="335"/>
    </row>
    <row r="19" spans="1:71" s="22" customFormat="1">
      <c r="A19" s="328"/>
      <c r="B19" s="18"/>
      <c r="C19" s="3"/>
      <c r="D19" s="3"/>
      <c r="E19" s="4"/>
      <c r="F19" s="3"/>
      <c r="G19" s="29"/>
      <c r="H19" s="5"/>
      <c r="I19" s="5"/>
      <c r="J19" s="6"/>
      <c r="K19" s="30"/>
      <c r="L19" s="8"/>
      <c r="M19" s="8"/>
      <c r="N19" s="8"/>
      <c r="O19" s="8"/>
      <c r="P19" s="8"/>
      <c r="Q19" s="8"/>
      <c r="R19" s="9"/>
    </row>
    <row r="20" spans="1:71">
      <c r="A20" s="328"/>
      <c r="B20" s="18"/>
      <c r="K20" s="30"/>
      <c r="L20" s="8"/>
      <c r="M20" s="8"/>
      <c r="N20" s="8"/>
      <c r="O20" s="8"/>
      <c r="P20" s="8"/>
      <c r="Q20" s="8"/>
    </row>
    <row r="21" spans="1:71" s="22" customFormat="1">
      <c r="A21" s="277"/>
      <c r="B21" s="18"/>
      <c r="C21" s="3"/>
      <c r="D21" s="3"/>
      <c r="E21" s="4"/>
      <c r="F21" s="3"/>
      <c r="G21" s="29"/>
      <c r="H21" s="5"/>
      <c r="I21" s="5"/>
      <c r="J21" s="6"/>
      <c r="K21" s="130"/>
      <c r="L21" s="217"/>
      <c r="M21" s="6"/>
      <c r="N21" s="209"/>
      <c r="O21" s="209"/>
    </row>
    <row r="22" spans="1:71">
      <c r="A22" s="277"/>
      <c r="B22" s="18"/>
    </row>
    <row r="23" spans="1:71" s="22" customFormat="1">
      <c r="A23" s="277"/>
      <c r="B23" s="19" t="s">
        <v>547</v>
      </c>
      <c r="C23" s="20"/>
      <c r="D23" s="20"/>
      <c r="E23" s="20"/>
      <c r="F23" s="20"/>
      <c r="G23" s="20"/>
      <c r="H23" s="21"/>
      <c r="I23" s="21"/>
      <c r="J23" s="6"/>
      <c r="K23" s="130"/>
      <c r="L23" s="6"/>
      <c r="M23" s="6"/>
      <c r="N23" s="209"/>
      <c r="O23" s="209"/>
    </row>
    <row r="24" spans="1:71" s="22" customFormat="1">
      <c r="A24" s="277"/>
      <c r="B24" s="19"/>
      <c r="C24" s="20"/>
      <c r="D24" s="20"/>
      <c r="E24" s="20"/>
      <c r="F24" s="20"/>
      <c r="G24" s="20"/>
      <c r="H24" s="21"/>
      <c r="I24" s="21"/>
      <c r="J24" s="6"/>
      <c r="K24" s="130"/>
      <c r="L24" s="6"/>
      <c r="M24" s="6"/>
      <c r="N24" s="209"/>
      <c r="O24" s="209"/>
    </row>
    <row r="25" spans="1:71" s="22" customFormat="1">
      <c r="A25" s="277"/>
      <c r="B25" s="24"/>
      <c r="C25" s="20"/>
      <c r="D25" s="20"/>
      <c r="E25" s="20"/>
      <c r="F25" s="20"/>
      <c r="G25" s="20"/>
      <c r="H25" s="21"/>
      <c r="I25" s="392" t="s">
        <v>541</v>
      </c>
      <c r="J25" s="393"/>
      <c r="K25" s="394"/>
      <c r="L25" s="322" t="s">
        <v>542</v>
      </c>
      <c r="M25" s="6"/>
      <c r="N25" s="209"/>
      <c r="O25" s="209"/>
    </row>
    <row r="26" spans="1:71" s="22" customFormat="1">
      <c r="A26" s="358" t="s">
        <v>2032</v>
      </c>
      <c r="B26" s="18"/>
      <c r="C26" s="20"/>
      <c r="D26" s="20"/>
      <c r="E26" s="20"/>
      <c r="F26" s="20"/>
      <c r="G26" s="20"/>
      <c r="H26" s="21"/>
      <c r="I26" s="395" t="s">
        <v>10</v>
      </c>
      <c r="J26" s="396"/>
      <c r="K26" s="397"/>
      <c r="L26" s="213"/>
      <c r="M26" s="6"/>
      <c r="N26" s="209"/>
      <c r="O26" s="209"/>
    </row>
    <row r="27" spans="1:71" s="22" customFormat="1">
      <c r="A27" s="358" t="s">
        <v>2032</v>
      </c>
      <c r="B27" s="26"/>
      <c r="C27" s="20"/>
      <c r="D27" s="20"/>
      <c r="E27" s="20"/>
      <c r="F27" s="20"/>
      <c r="G27" s="20"/>
      <c r="H27" s="21"/>
      <c r="I27" s="395" t="s">
        <v>11</v>
      </c>
      <c r="J27" s="396"/>
      <c r="K27" s="397"/>
      <c r="L27" s="214" t="s">
        <v>707</v>
      </c>
      <c r="M27" s="6"/>
      <c r="N27" s="209"/>
      <c r="O27" s="209"/>
    </row>
    <row r="28" spans="1:71" s="22" customFormat="1">
      <c r="A28" s="358" t="s">
        <v>2032</v>
      </c>
      <c r="B28" s="26"/>
      <c r="C28" s="20"/>
      <c r="D28" s="20"/>
      <c r="E28" s="20"/>
      <c r="F28" s="20"/>
      <c r="G28" s="20"/>
      <c r="H28" s="21"/>
      <c r="I28" s="395" t="s">
        <v>12</v>
      </c>
      <c r="J28" s="396"/>
      <c r="K28" s="397"/>
      <c r="L28" s="215"/>
      <c r="M28" s="6"/>
      <c r="N28" s="209"/>
      <c r="O28" s="209"/>
    </row>
    <row r="29" spans="1:71" s="22" customFormat="1">
      <c r="A29" s="358" t="s">
        <v>2032</v>
      </c>
      <c r="B29" s="18"/>
      <c r="C29" s="20"/>
      <c r="D29" s="20"/>
      <c r="E29" s="20"/>
      <c r="F29" s="20"/>
      <c r="G29" s="20"/>
      <c r="H29" s="21"/>
      <c r="I29" s="395" t="s">
        <v>13</v>
      </c>
      <c r="J29" s="396"/>
      <c r="K29" s="397"/>
      <c r="L29" s="216"/>
      <c r="M29" s="6"/>
      <c r="N29" s="209"/>
      <c r="O29" s="209"/>
    </row>
    <row r="30" spans="1:71" s="22" customFormat="1">
      <c r="A30" s="358" t="s">
        <v>2032</v>
      </c>
      <c r="B30" s="18"/>
      <c r="C30" s="20"/>
      <c r="D30" s="20"/>
      <c r="E30" s="20"/>
      <c r="F30" s="20"/>
      <c r="G30" s="20"/>
      <c r="H30" s="21"/>
      <c r="I30" s="395" t="s">
        <v>19</v>
      </c>
      <c r="J30" s="396"/>
      <c r="K30" s="397"/>
      <c r="L30" s="215"/>
      <c r="M30" s="8"/>
      <c r="N30" s="218"/>
      <c r="O30" s="209"/>
    </row>
    <row r="31" spans="1:71" s="22" customFormat="1">
      <c r="A31" s="358" t="s">
        <v>2032</v>
      </c>
      <c r="B31" s="18"/>
      <c r="C31" s="20"/>
      <c r="D31" s="20"/>
      <c r="E31" s="20"/>
      <c r="F31" s="20"/>
      <c r="G31" s="20"/>
      <c r="H31" s="21"/>
      <c r="I31" s="395" t="s">
        <v>20</v>
      </c>
      <c r="J31" s="396"/>
      <c r="K31" s="397"/>
      <c r="L31" s="215"/>
      <c r="M31" s="8"/>
      <c r="N31" s="218"/>
      <c r="O31" s="209"/>
    </row>
    <row r="32" spans="1:71" s="22" customFormat="1">
      <c r="A32" s="358" t="s">
        <v>2032</v>
      </c>
      <c r="B32" s="18"/>
      <c r="C32" s="20"/>
      <c r="D32" s="20"/>
      <c r="E32" s="20"/>
      <c r="F32" s="20"/>
      <c r="G32" s="20"/>
      <c r="H32" s="21"/>
      <c r="I32" s="395" t="s">
        <v>21</v>
      </c>
      <c r="J32" s="396"/>
      <c r="K32" s="397"/>
      <c r="L32" s="215"/>
      <c r="M32" s="8"/>
      <c r="N32" s="218"/>
      <c r="O32" s="209"/>
    </row>
    <row r="33" spans="1:71" s="22" customFormat="1">
      <c r="A33" s="358" t="s">
        <v>2032</v>
      </c>
      <c r="B33" s="18"/>
      <c r="C33" s="20"/>
      <c r="D33" s="20"/>
      <c r="E33" s="20"/>
      <c r="F33" s="20"/>
      <c r="G33" s="20"/>
      <c r="H33" s="21"/>
      <c r="I33" s="385" t="s">
        <v>545</v>
      </c>
      <c r="J33" s="385"/>
      <c r="K33" s="385"/>
      <c r="L33" s="215"/>
      <c r="M33" s="8"/>
      <c r="N33" s="219"/>
      <c r="O33" s="209"/>
    </row>
    <row r="34" spans="1:71" s="22" customFormat="1">
      <c r="A34" s="277"/>
      <c r="B34" s="18"/>
      <c r="C34" s="3"/>
      <c r="D34" s="3"/>
      <c r="E34" s="4"/>
      <c r="F34" s="3"/>
      <c r="G34" s="220"/>
      <c r="H34" s="5"/>
      <c r="I34" s="5"/>
      <c r="J34" s="6"/>
      <c r="K34" s="130"/>
      <c r="L34" s="6"/>
      <c r="M34" s="6"/>
      <c r="N34" s="209"/>
      <c r="O34" s="209"/>
    </row>
    <row r="35" spans="1:71" s="22" customFormat="1">
      <c r="A35" s="277"/>
      <c r="B35" s="18"/>
      <c r="C35" s="3"/>
      <c r="D35" s="3"/>
      <c r="E35" s="4"/>
      <c r="F35" s="3"/>
      <c r="H35" s="5"/>
      <c r="I35" s="5"/>
      <c r="J35" s="6"/>
      <c r="K35" s="130"/>
      <c r="L35" s="6"/>
      <c r="M35" s="6"/>
      <c r="N35" s="209"/>
      <c r="O35" s="209"/>
    </row>
    <row r="36" spans="1:71" s="22" customFormat="1">
      <c r="A36" s="277"/>
      <c r="B36" s="19" t="s">
        <v>22</v>
      </c>
      <c r="C36" s="20"/>
      <c r="D36" s="20"/>
      <c r="E36" s="20"/>
      <c r="F36" s="20"/>
      <c r="G36" s="20"/>
      <c r="H36" s="21"/>
      <c r="I36" s="21"/>
      <c r="J36" s="6"/>
      <c r="K36" s="130"/>
      <c r="L36" s="6"/>
      <c r="M36" s="6"/>
      <c r="N36" s="209"/>
      <c r="O36" s="209"/>
    </row>
    <row r="37" spans="1:71" s="22" customFormat="1">
      <c r="A37" s="277"/>
      <c r="B37" s="19"/>
      <c r="C37" s="20"/>
      <c r="D37" s="20"/>
      <c r="E37" s="20"/>
      <c r="F37" s="20"/>
      <c r="G37" s="20"/>
      <c r="H37" s="21"/>
      <c r="I37" s="21"/>
      <c r="J37" s="6"/>
      <c r="K37" s="130"/>
      <c r="L37" s="6"/>
      <c r="M37" s="6"/>
      <c r="N37" s="209"/>
      <c r="O37" s="209"/>
    </row>
    <row r="38" spans="1:71" s="22" customFormat="1">
      <c r="A38" s="277"/>
      <c r="B38" s="24"/>
      <c r="C38" s="20"/>
      <c r="D38" s="20"/>
      <c r="E38" s="20"/>
      <c r="F38" s="20"/>
      <c r="G38" s="20"/>
      <c r="H38" s="21"/>
      <c r="I38" s="392" t="s">
        <v>548</v>
      </c>
      <c r="J38" s="393"/>
      <c r="K38" s="394"/>
      <c r="L38" s="322" t="s">
        <v>542</v>
      </c>
      <c r="M38" s="6"/>
      <c r="N38" s="209"/>
      <c r="O38" s="209"/>
    </row>
    <row r="39" spans="1:71" s="22" customFormat="1" ht="17.25" customHeight="1">
      <c r="A39" s="358" t="s">
        <v>2034</v>
      </c>
      <c r="B39" s="18"/>
      <c r="C39" s="20"/>
      <c r="D39" s="20"/>
      <c r="E39" s="20"/>
      <c r="F39" s="20"/>
      <c r="G39" s="20"/>
      <c r="H39" s="21"/>
      <c r="I39" s="395" t="s">
        <v>549</v>
      </c>
      <c r="J39" s="396"/>
      <c r="K39" s="397"/>
      <c r="L39" s="213"/>
      <c r="M39" s="6"/>
      <c r="N39" s="209"/>
      <c r="O39" s="209"/>
    </row>
    <row r="40" spans="1:71" s="22" customFormat="1">
      <c r="A40" s="358" t="s">
        <v>2034</v>
      </c>
      <c r="B40" s="26"/>
      <c r="C40" s="20"/>
      <c r="D40" s="20"/>
      <c r="E40" s="20"/>
      <c r="F40" s="20"/>
      <c r="G40" s="20"/>
      <c r="H40" s="21"/>
      <c r="I40" s="395" t="s">
        <v>25</v>
      </c>
      <c r="J40" s="396"/>
      <c r="K40" s="397"/>
      <c r="L40" s="214"/>
      <c r="M40" s="6"/>
      <c r="N40" s="209"/>
      <c r="O40" s="209"/>
    </row>
    <row r="41" spans="1:71" s="22" customFormat="1">
      <c r="A41" s="358" t="s">
        <v>2034</v>
      </c>
      <c r="B41" s="26"/>
      <c r="C41" s="20"/>
      <c r="D41" s="20"/>
      <c r="E41" s="20"/>
      <c r="F41" s="20"/>
      <c r="G41" s="20"/>
      <c r="H41" s="21"/>
      <c r="I41" s="395" t="s">
        <v>26</v>
      </c>
      <c r="J41" s="396"/>
      <c r="K41" s="397"/>
      <c r="L41" s="221"/>
      <c r="M41" s="6"/>
      <c r="N41" s="209"/>
      <c r="O41" s="209"/>
    </row>
    <row r="42" spans="1:71" s="22" customFormat="1">
      <c r="A42" s="358" t="s">
        <v>2034</v>
      </c>
      <c r="B42" s="18"/>
      <c r="C42" s="20"/>
      <c r="D42" s="20"/>
      <c r="E42" s="20"/>
      <c r="F42" s="20"/>
      <c r="G42" s="20"/>
      <c r="H42" s="21"/>
      <c r="I42" s="395" t="s">
        <v>550</v>
      </c>
      <c r="J42" s="396"/>
      <c r="K42" s="397"/>
      <c r="L42" s="214"/>
      <c r="M42" s="6"/>
      <c r="N42" s="209"/>
      <c r="O42" s="209"/>
    </row>
    <row r="43" spans="1:71" s="22" customFormat="1">
      <c r="A43" s="328"/>
      <c r="B43" s="18"/>
      <c r="C43" s="3"/>
      <c r="D43" s="3"/>
      <c r="E43" s="4"/>
      <c r="F43" s="3"/>
      <c r="G43" s="29"/>
      <c r="H43" s="5"/>
      <c r="I43" s="5"/>
      <c r="J43" s="6"/>
      <c r="K43" s="30"/>
      <c r="L43" s="8"/>
      <c r="M43" s="8"/>
      <c r="N43" s="8"/>
      <c r="O43" s="8"/>
      <c r="P43" s="8"/>
      <c r="Q43" s="8"/>
      <c r="R43" s="9"/>
    </row>
    <row r="44" spans="1:71">
      <c r="A44" s="328"/>
      <c r="B44" s="18"/>
      <c r="K44" s="30"/>
      <c r="L44" s="8"/>
      <c r="M44" s="8"/>
      <c r="N44" s="8"/>
      <c r="O44" s="8"/>
      <c r="P44" s="8"/>
      <c r="Q44" s="8"/>
    </row>
    <row r="45" spans="1:71" s="22" customFormat="1">
      <c r="A45" s="328"/>
      <c r="B45" s="19" t="s">
        <v>28</v>
      </c>
      <c r="C45" s="20"/>
      <c r="D45" s="20"/>
      <c r="E45" s="20"/>
      <c r="F45" s="20"/>
      <c r="G45" s="20"/>
      <c r="H45" s="21"/>
      <c r="I45" s="21"/>
      <c r="J45" s="6"/>
      <c r="K45" s="30"/>
      <c r="L45" s="8"/>
      <c r="M45" s="8"/>
      <c r="N45" s="8"/>
      <c r="O45" s="8"/>
      <c r="P45" s="8"/>
      <c r="Q45" s="8"/>
      <c r="R45" s="9"/>
    </row>
    <row r="46" spans="1:71" s="22" customFormat="1">
      <c r="A46" s="328"/>
      <c r="B46" s="19"/>
      <c r="C46" s="19"/>
      <c r="D46" s="19"/>
      <c r="E46" s="19"/>
      <c r="F46" s="19"/>
      <c r="G46" s="19"/>
      <c r="H46" s="15"/>
      <c r="I46" s="15"/>
      <c r="J46" s="6"/>
      <c r="K46" s="30"/>
      <c r="L46" s="23"/>
      <c r="M46" s="23"/>
      <c r="N46" s="23"/>
      <c r="O46" s="23"/>
      <c r="P46" s="23"/>
      <c r="Q46" s="23"/>
      <c r="R46" s="9"/>
    </row>
    <row r="47" spans="1:71" s="22" customFormat="1">
      <c r="A47" s="328"/>
      <c r="B47" s="24"/>
      <c r="C47" s="20"/>
      <c r="D47" s="20"/>
      <c r="E47" s="20"/>
      <c r="F47" s="20"/>
      <c r="G47" s="20"/>
      <c r="H47" s="21"/>
      <c r="I47" s="392" t="s">
        <v>541</v>
      </c>
      <c r="J47" s="393"/>
      <c r="K47" s="394"/>
      <c r="L47" s="222" t="s">
        <v>542</v>
      </c>
      <c r="M47" s="335"/>
      <c r="N47" s="335"/>
      <c r="O47" s="335"/>
      <c r="P47" s="335"/>
      <c r="Q47" s="335"/>
      <c r="R47" s="335"/>
      <c r="S47" s="335"/>
      <c r="T47" s="335"/>
      <c r="U47" s="335"/>
      <c r="V47" s="335"/>
      <c r="W47" s="335"/>
      <c r="X47" s="335"/>
      <c r="Y47" s="335"/>
      <c r="Z47" s="335"/>
      <c r="AA47" s="335"/>
      <c r="AB47" s="335"/>
      <c r="AC47" s="335"/>
      <c r="AD47" s="335"/>
      <c r="AE47" s="335"/>
      <c r="AF47" s="335"/>
      <c r="AG47" s="335"/>
      <c r="AH47" s="335"/>
      <c r="AI47" s="335"/>
      <c r="AJ47" s="335"/>
      <c r="AK47" s="335"/>
      <c r="AL47" s="335"/>
      <c r="AM47" s="335"/>
      <c r="AN47" s="335"/>
      <c r="AO47" s="335"/>
      <c r="AP47" s="335"/>
      <c r="AQ47" s="335"/>
      <c r="AR47" s="335"/>
      <c r="AS47" s="335"/>
      <c r="AT47" s="335"/>
      <c r="AU47" s="335"/>
      <c r="AV47" s="335"/>
      <c r="AW47" s="335"/>
      <c r="AX47" s="335"/>
      <c r="AY47" s="335"/>
      <c r="AZ47" s="335"/>
      <c r="BA47" s="335"/>
      <c r="BB47" s="335"/>
      <c r="BC47" s="335"/>
      <c r="BD47" s="335"/>
      <c r="BE47" s="335"/>
      <c r="BF47" s="335"/>
      <c r="BG47" s="335"/>
      <c r="BH47" s="335"/>
      <c r="BI47" s="335"/>
      <c r="BJ47" s="335"/>
      <c r="BK47" s="335"/>
      <c r="BL47" s="335"/>
      <c r="BM47" s="335"/>
      <c r="BN47" s="335"/>
      <c r="BO47" s="335"/>
      <c r="BP47" s="335"/>
      <c r="BQ47" s="335"/>
      <c r="BR47" s="335"/>
      <c r="BS47" s="335"/>
    </row>
    <row r="48" spans="1:71" s="22" customFormat="1" ht="17.25" customHeight="1">
      <c r="A48" s="358" t="s">
        <v>2035</v>
      </c>
      <c r="B48" s="18"/>
      <c r="C48" s="20"/>
      <c r="D48" s="20"/>
      <c r="E48" s="20"/>
      <c r="F48" s="20"/>
      <c r="G48" s="20"/>
      <c r="H48" s="21"/>
      <c r="I48" s="395" t="s">
        <v>10</v>
      </c>
      <c r="J48" s="396"/>
      <c r="K48" s="397"/>
      <c r="L48" s="25"/>
      <c r="M48" s="335"/>
      <c r="N48" s="335"/>
      <c r="O48" s="335"/>
      <c r="P48" s="335"/>
      <c r="Q48" s="335"/>
      <c r="R48" s="335"/>
      <c r="S48" s="335"/>
      <c r="T48" s="335"/>
      <c r="U48" s="335"/>
      <c r="V48" s="335"/>
      <c r="W48" s="335"/>
      <c r="X48" s="335"/>
      <c r="Y48" s="335"/>
      <c r="Z48" s="335"/>
      <c r="AA48" s="335"/>
      <c r="AB48" s="335"/>
      <c r="AC48" s="335"/>
      <c r="AD48" s="335"/>
      <c r="AE48" s="335"/>
      <c r="AF48" s="335"/>
      <c r="AG48" s="335"/>
      <c r="AH48" s="335"/>
      <c r="AI48" s="335"/>
      <c r="AJ48" s="335"/>
      <c r="AK48" s="335"/>
      <c r="AL48" s="335"/>
      <c r="AM48" s="335"/>
      <c r="AN48" s="335"/>
      <c r="AO48" s="335"/>
      <c r="AP48" s="335"/>
      <c r="AQ48" s="335"/>
      <c r="AR48" s="335"/>
      <c r="AS48" s="335"/>
      <c r="AT48" s="335"/>
      <c r="AU48" s="335"/>
      <c r="AV48" s="335"/>
      <c r="AW48" s="335"/>
      <c r="AX48" s="335"/>
      <c r="AY48" s="335"/>
      <c r="AZ48" s="335"/>
      <c r="BA48" s="335"/>
      <c r="BB48" s="335"/>
      <c r="BC48" s="335"/>
      <c r="BD48" s="335"/>
      <c r="BE48" s="335"/>
      <c r="BF48" s="335"/>
      <c r="BG48" s="335"/>
      <c r="BH48" s="335"/>
      <c r="BI48" s="335"/>
      <c r="BJ48" s="335"/>
      <c r="BK48" s="335"/>
      <c r="BL48" s="335"/>
      <c r="BM48" s="335"/>
      <c r="BN48" s="335"/>
      <c r="BO48" s="335"/>
      <c r="BP48" s="335"/>
      <c r="BQ48" s="335"/>
      <c r="BR48" s="335"/>
      <c r="BS48" s="335"/>
    </row>
    <row r="49" spans="1:72" s="22" customFormat="1" ht="17.25" customHeight="1">
      <c r="A49" s="358" t="s">
        <v>2035</v>
      </c>
      <c r="B49" s="26"/>
      <c r="C49" s="20"/>
      <c r="D49" s="20"/>
      <c r="E49" s="20"/>
      <c r="F49" s="20"/>
      <c r="G49" s="20"/>
      <c r="H49" s="21"/>
      <c r="I49" s="395" t="s">
        <v>11</v>
      </c>
      <c r="J49" s="396"/>
      <c r="K49" s="397"/>
      <c r="L49" s="25"/>
      <c r="M49" s="335"/>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335"/>
      <c r="AY49" s="335"/>
      <c r="AZ49" s="335"/>
      <c r="BA49" s="335"/>
      <c r="BB49" s="335"/>
      <c r="BC49" s="335"/>
      <c r="BD49" s="335"/>
      <c r="BE49" s="335"/>
      <c r="BF49" s="335"/>
      <c r="BG49" s="335"/>
      <c r="BH49" s="335"/>
      <c r="BI49" s="335"/>
      <c r="BJ49" s="335"/>
      <c r="BK49" s="335"/>
      <c r="BL49" s="335"/>
      <c r="BM49" s="335"/>
      <c r="BN49" s="335"/>
      <c r="BO49" s="335"/>
      <c r="BP49" s="335"/>
      <c r="BQ49" s="335"/>
      <c r="BR49" s="335"/>
      <c r="BS49" s="335"/>
    </row>
    <row r="50" spans="1:72" s="22" customFormat="1" ht="17.25" customHeight="1">
      <c r="A50" s="358" t="s">
        <v>2035</v>
      </c>
      <c r="B50" s="26"/>
      <c r="C50" s="20"/>
      <c r="D50" s="20"/>
      <c r="E50" s="20"/>
      <c r="F50" s="20"/>
      <c r="G50" s="20"/>
      <c r="H50" s="21"/>
      <c r="I50" s="395" t="s">
        <v>12</v>
      </c>
      <c r="J50" s="396"/>
      <c r="K50" s="397"/>
      <c r="L50" s="27"/>
      <c r="M50" s="335"/>
      <c r="N50" s="335"/>
      <c r="O50" s="335"/>
      <c r="P50" s="335"/>
      <c r="Q50" s="335"/>
      <c r="R50" s="335"/>
      <c r="S50" s="335"/>
      <c r="T50" s="335"/>
      <c r="U50" s="335"/>
      <c r="V50" s="335"/>
      <c r="W50" s="335"/>
      <c r="X50" s="335"/>
      <c r="Y50" s="335"/>
      <c r="Z50" s="335"/>
      <c r="AA50" s="335"/>
      <c r="AB50" s="335"/>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335"/>
      <c r="AY50" s="335"/>
      <c r="AZ50" s="335"/>
      <c r="BA50" s="335"/>
      <c r="BB50" s="335"/>
      <c r="BC50" s="335"/>
      <c r="BD50" s="335"/>
      <c r="BE50" s="335"/>
      <c r="BF50" s="335"/>
      <c r="BG50" s="335"/>
      <c r="BH50" s="335"/>
      <c r="BI50" s="335"/>
      <c r="BJ50" s="335"/>
      <c r="BK50" s="335"/>
      <c r="BL50" s="335"/>
      <c r="BM50" s="335"/>
      <c r="BN50" s="335"/>
      <c r="BO50" s="335"/>
      <c r="BP50" s="335"/>
      <c r="BQ50" s="335"/>
      <c r="BR50" s="335"/>
      <c r="BS50" s="335"/>
    </row>
    <row r="51" spans="1:72" s="22" customFormat="1" ht="17.25" customHeight="1">
      <c r="A51" s="358" t="s">
        <v>2035</v>
      </c>
      <c r="B51" s="18"/>
      <c r="C51" s="20"/>
      <c r="D51" s="20"/>
      <c r="E51" s="20"/>
      <c r="F51" s="20"/>
      <c r="G51" s="20"/>
      <c r="H51" s="21"/>
      <c r="I51" s="395" t="s">
        <v>13</v>
      </c>
      <c r="J51" s="396"/>
      <c r="K51" s="397"/>
      <c r="L51" s="28"/>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335"/>
      <c r="AY51" s="335"/>
      <c r="AZ51" s="335"/>
      <c r="BA51" s="335"/>
      <c r="BB51" s="335"/>
      <c r="BC51" s="335"/>
      <c r="BD51" s="335"/>
      <c r="BE51" s="335"/>
      <c r="BF51" s="335"/>
      <c r="BG51" s="335"/>
      <c r="BH51" s="335"/>
      <c r="BI51" s="335"/>
      <c r="BJ51" s="335"/>
      <c r="BK51" s="335"/>
      <c r="BL51" s="335"/>
      <c r="BM51" s="335"/>
      <c r="BN51" s="335"/>
      <c r="BO51" s="335"/>
      <c r="BP51" s="335"/>
      <c r="BQ51" s="335"/>
      <c r="BR51" s="335"/>
      <c r="BS51" s="335"/>
    </row>
    <row r="52" spans="1:72" s="22" customFormat="1" ht="17.25" customHeight="1">
      <c r="A52" s="358" t="s">
        <v>2035</v>
      </c>
      <c r="B52" s="18"/>
      <c r="C52" s="20"/>
      <c r="D52" s="20"/>
      <c r="E52" s="20"/>
      <c r="F52" s="20"/>
      <c r="G52" s="20"/>
      <c r="H52" s="21"/>
      <c r="I52" s="395" t="s">
        <v>19</v>
      </c>
      <c r="J52" s="396"/>
      <c r="K52" s="397"/>
      <c r="L52" s="27"/>
      <c r="M52" s="335"/>
      <c r="N52" s="335"/>
      <c r="O52" s="335"/>
      <c r="P52" s="335"/>
      <c r="Q52" s="335"/>
      <c r="R52" s="335"/>
      <c r="S52" s="335"/>
      <c r="T52" s="335"/>
      <c r="U52" s="335"/>
      <c r="V52" s="335"/>
      <c r="W52" s="335"/>
      <c r="X52" s="335"/>
      <c r="Y52" s="335"/>
      <c r="Z52" s="335"/>
      <c r="AA52" s="335"/>
      <c r="AB52" s="335"/>
      <c r="AC52" s="335"/>
      <c r="AD52" s="335"/>
      <c r="AE52" s="335"/>
      <c r="AF52" s="335"/>
      <c r="AG52" s="335"/>
      <c r="AH52" s="335"/>
      <c r="AI52" s="335"/>
      <c r="AJ52" s="335"/>
      <c r="AK52" s="335"/>
      <c r="AL52" s="335"/>
      <c r="AM52" s="335"/>
      <c r="AN52" s="335"/>
      <c r="AO52" s="335"/>
      <c r="AP52" s="335"/>
      <c r="AQ52" s="335"/>
      <c r="AR52" s="335"/>
      <c r="AS52" s="335"/>
      <c r="AT52" s="335"/>
      <c r="AU52" s="335"/>
      <c r="AV52" s="335"/>
      <c r="AW52" s="335"/>
      <c r="AX52" s="335"/>
      <c r="AY52" s="335"/>
      <c r="AZ52" s="335"/>
      <c r="BA52" s="335"/>
      <c r="BB52" s="335"/>
      <c r="BC52" s="335"/>
      <c r="BD52" s="335"/>
      <c r="BE52" s="335"/>
      <c r="BF52" s="335"/>
      <c r="BG52" s="335"/>
      <c r="BH52" s="335"/>
      <c r="BI52" s="335"/>
      <c r="BJ52" s="335"/>
      <c r="BK52" s="335"/>
      <c r="BL52" s="335"/>
      <c r="BM52" s="335"/>
      <c r="BN52" s="335"/>
      <c r="BO52" s="335"/>
      <c r="BP52" s="335"/>
      <c r="BQ52" s="335"/>
      <c r="BR52" s="335"/>
      <c r="BS52" s="335"/>
    </row>
    <row r="53" spans="1:72" s="22" customFormat="1" ht="17.25" customHeight="1">
      <c r="A53" s="358" t="s">
        <v>2035</v>
      </c>
      <c r="B53" s="18"/>
      <c r="C53" s="20"/>
      <c r="D53" s="20"/>
      <c r="E53" s="20"/>
      <c r="F53" s="20"/>
      <c r="G53" s="20"/>
      <c r="H53" s="21"/>
      <c r="I53" s="395" t="s">
        <v>20</v>
      </c>
      <c r="J53" s="396"/>
      <c r="K53" s="397"/>
      <c r="L53" s="27"/>
      <c r="M53" s="335"/>
      <c r="N53" s="335"/>
      <c r="O53" s="335"/>
      <c r="P53" s="335"/>
      <c r="Q53" s="335"/>
      <c r="R53" s="335"/>
      <c r="S53" s="335"/>
      <c r="T53" s="335"/>
      <c r="U53" s="335"/>
      <c r="V53" s="335"/>
      <c r="W53" s="335"/>
      <c r="X53" s="335"/>
      <c r="Y53" s="335"/>
      <c r="Z53" s="335"/>
      <c r="AA53" s="335"/>
      <c r="AB53" s="335"/>
      <c r="AC53" s="335"/>
      <c r="AD53" s="335"/>
      <c r="AE53" s="335"/>
      <c r="AF53" s="335"/>
      <c r="AG53" s="335"/>
      <c r="AH53" s="335"/>
      <c r="AI53" s="335"/>
      <c r="AJ53" s="335"/>
      <c r="AK53" s="335"/>
      <c r="AL53" s="335"/>
      <c r="AM53" s="335"/>
      <c r="AN53" s="335"/>
      <c r="AO53" s="335"/>
      <c r="AP53" s="335"/>
      <c r="AQ53" s="335"/>
      <c r="AR53" s="335"/>
      <c r="AS53" s="335"/>
      <c r="AT53" s="335"/>
      <c r="AU53" s="335"/>
      <c r="AV53" s="335"/>
      <c r="AW53" s="335"/>
      <c r="AX53" s="335"/>
      <c r="AY53" s="335"/>
      <c r="AZ53" s="335"/>
      <c r="BA53" s="335"/>
      <c r="BB53" s="335"/>
      <c r="BC53" s="335"/>
      <c r="BD53" s="335"/>
      <c r="BE53" s="335"/>
      <c r="BF53" s="335"/>
      <c r="BG53" s="335"/>
      <c r="BH53" s="335"/>
      <c r="BI53" s="335"/>
      <c r="BJ53" s="335"/>
      <c r="BK53" s="335"/>
      <c r="BL53" s="335"/>
      <c r="BM53" s="335"/>
      <c r="BN53" s="335"/>
      <c r="BO53" s="335"/>
      <c r="BP53" s="335"/>
      <c r="BQ53" s="335"/>
      <c r="BR53" s="335"/>
      <c r="BS53" s="335"/>
    </row>
    <row r="54" spans="1:72" s="32" customFormat="1" ht="17.25" customHeight="1">
      <c r="A54" s="358" t="s">
        <v>2035</v>
      </c>
      <c r="B54" s="18"/>
      <c r="C54" s="20"/>
      <c r="D54" s="20"/>
      <c r="E54" s="20"/>
      <c r="F54" s="20"/>
      <c r="G54" s="20"/>
      <c r="H54" s="21"/>
      <c r="I54" s="395" t="s">
        <v>21</v>
      </c>
      <c r="J54" s="396"/>
      <c r="K54" s="397"/>
      <c r="L54" s="27"/>
      <c r="M54" s="335"/>
      <c r="N54" s="335"/>
      <c r="O54" s="335"/>
      <c r="P54" s="335"/>
      <c r="Q54" s="335"/>
      <c r="R54" s="335"/>
      <c r="S54" s="335"/>
      <c r="T54" s="335"/>
      <c r="U54" s="335"/>
      <c r="V54" s="335"/>
      <c r="W54" s="335"/>
      <c r="X54" s="335"/>
      <c r="Y54" s="335"/>
      <c r="Z54" s="335"/>
      <c r="AA54" s="335"/>
      <c r="AB54" s="335"/>
      <c r="AC54" s="335"/>
      <c r="AD54" s="335"/>
      <c r="AE54" s="335"/>
      <c r="AF54" s="335"/>
      <c r="AG54" s="335"/>
      <c r="AH54" s="335"/>
      <c r="AI54" s="335"/>
      <c r="AJ54" s="335"/>
      <c r="AK54" s="335"/>
      <c r="AL54" s="335"/>
      <c r="AM54" s="335"/>
      <c r="AN54" s="335"/>
      <c r="AO54" s="335"/>
      <c r="AP54" s="335"/>
      <c r="AQ54" s="335"/>
      <c r="AR54" s="335"/>
      <c r="AS54" s="335"/>
      <c r="AT54" s="335"/>
      <c r="AU54" s="335"/>
      <c r="AV54" s="335"/>
      <c r="AW54" s="335"/>
      <c r="AX54" s="335"/>
      <c r="AY54" s="335"/>
      <c r="AZ54" s="335"/>
      <c r="BA54" s="335"/>
      <c r="BB54" s="335"/>
      <c r="BC54" s="335"/>
      <c r="BD54" s="335"/>
      <c r="BE54" s="335"/>
      <c r="BF54" s="335"/>
      <c r="BG54" s="335"/>
      <c r="BH54" s="335"/>
      <c r="BI54" s="335"/>
      <c r="BJ54" s="335"/>
      <c r="BK54" s="335"/>
      <c r="BL54" s="335"/>
      <c r="BM54" s="335"/>
      <c r="BN54" s="335"/>
      <c r="BO54" s="335"/>
      <c r="BP54" s="335"/>
      <c r="BQ54" s="335"/>
      <c r="BR54" s="335"/>
      <c r="BS54" s="335"/>
    </row>
    <row r="55" spans="1:72" s="22" customFormat="1" ht="17.25" customHeight="1">
      <c r="A55" s="358" t="s">
        <v>2035</v>
      </c>
      <c r="B55" s="18"/>
      <c r="C55" s="20"/>
      <c r="D55" s="20"/>
      <c r="E55" s="20"/>
      <c r="F55" s="20"/>
      <c r="G55" s="20"/>
      <c r="H55" s="21"/>
      <c r="I55" s="385" t="s">
        <v>29</v>
      </c>
      <c r="J55" s="385"/>
      <c r="K55" s="385"/>
      <c r="L55" s="27" t="s">
        <v>707</v>
      </c>
      <c r="M55" s="335"/>
      <c r="N55" s="335"/>
      <c r="O55" s="335"/>
      <c r="P55" s="335"/>
      <c r="Q55" s="335"/>
      <c r="R55" s="335"/>
      <c r="S55" s="335"/>
      <c r="T55" s="335"/>
      <c r="U55" s="335"/>
      <c r="V55" s="335"/>
      <c r="W55" s="335"/>
      <c r="X55" s="335"/>
      <c r="Y55" s="335"/>
      <c r="Z55" s="335"/>
      <c r="AA55" s="335"/>
      <c r="AB55" s="335"/>
      <c r="AC55" s="335"/>
      <c r="AD55" s="335"/>
      <c r="AE55" s="335"/>
      <c r="AF55" s="335"/>
      <c r="AG55" s="335"/>
      <c r="AH55" s="335"/>
      <c r="AI55" s="335"/>
      <c r="AJ55" s="335"/>
      <c r="AK55" s="335"/>
      <c r="AL55" s="335"/>
      <c r="AM55" s="335"/>
      <c r="AN55" s="335"/>
      <c r="AO55" s="335"/>
      <c r="AP55" s="335"/>
      <c r="AQ55" s="335"/>
      <c r="AR55" s="335"/>
      <c r="AS55" s="335"/>
      <c r="AT55" s="335"/>
      <c r="AU55" s="335"/>
      <c r="AV55" s="335"/>
      <c r="AW55" s="335"/>
      <c r="AX55" s="335"/>
      <c r="AY55" s="335"/>
      <c r="AZ55" s="335"/>
      <c r="BA55" s="335"/>
      <c r="BB55" s="335"/>
      <c r="BC55" s="335"/>
      <c r="BD55" s="335"/>
      <c r="BE55" s="335"/>
      <c r="BF55" s="335"/>
      <c r="BG55" s="335"/>
      <c r="BH55" s="335"/>
      <c r="BI55" s="335"/>
      <c r="BJ55" s="335"/>
      <c r="BK55" s="335"/>
      <c r="BL55" s="335"/>
      <c r="BM55" s="335"/>
      <c r="BN55" s="335"/>
      <c r="BO55" s="335"/>
      <c r="BP55" s="335"/>
      <c r="BQ55" s="335"/>
      <c r="BR55" s="335"/>
      <c r="BS55" s="335"/>
    </row>
    <row r="56" spans="1:72" s="22" customFormat="1" ht="17.25" customHeight="1">
      <c r="A56" s="358" t="s">
        <v>2035</v>
      </c>
      <c r="B56" s="18"/>
      <c r="C56" s="20"/>
      <c r="D56" s="20"/>
      <c r="E56" s="20"/>
      <c r="F56" s="20"/>
      <c r="G56" s="20"/>
      <c r="H56" s="21"/>
      <c r="I56" s="385" t="s">
        <v>30</v>
      </c>
      <c r="J56" s="385"/>
      <c r="K56" s="385"/>
      <c r="L56" s="27" t="s">
        <v>16</v>
      </c>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c r="AN56" s="335"/>
      <c r="AO56" s="335"/>
      <c r="AP56" s="335"/>
      <c r="AQ56" s="335"/>
      <c r="AR56" s="335"/>
      <c r="AS56" s="335"/>
      <c r="AT56" s="335"/>
      <c r="AU56" s="335"/>
      <c r="AV56" s="335"/>
      <c r="AW56" s="335"/>
      <c r="AX56" s="335"/>
      <c r="AY56" s="335"/>
      <c r="AZ56" s="335"/>
      <c r="BA56" s="335"/>
      <c r="BB56" s="335"/>
      <c r="BC56" s="335"/>
      <c r="BD56" s="335"/>
      <c r="BE56" s="335"/>
      <c r="BF56" s="335"/>
      <c r="BG56" s="335"/>
      <c r="BH56" s="335"/>
      <c r="BI56" s="335"/>
      <c r="BJ56" s="335"/>
      <c r="BK56" s="335"/>
      <c r="BL56" s="335"/>
      <c r="BM56" s="335"/>
      <c r="BN56" s="335"/>
      <c r="BO56" s="335"/>
      <c r="BP56" s="335"/>
      <c r="BQ56" s="335"/>
      <c r="BR56" s="335"/>
      <c r="BS56" s="335"/>
    </row>
    <row r="57" spans="1:72" s="22" customFormat="1">
      <c r="A57" s="328"/>
      <c r="B57" s="18"/>
      <c r="C57" s="3"/>
      <c r="D57" s="3"/>
      <c r="E57" s="4"/>
      <c r="F57" s="3"/>
      <c r="G57" s="33"/>
      <c r="H57" s="5"/>
      <c r="I57" s="5"/>
      <c r="J57" s="6"/>
      <c r="K57" s="30"/>
      <c r="L57" s="8"/>
      <c r="M57" s="8"/>
      <c r="N57" s="8"/>
      <c r="O57" s="8"/>
      <c r="P57" s="8"/>
      <c r="Q57" s="8"/>
      <c r="R57" s="9"/>
    </row>
    <row r="58" spans="1:72" s="22" customFormat="1">
      <c r="A58" s="328"/>
      <c r="B58" s="18"/>
      <c r="C58" s="3"/>
      <c r="D58" s="3"/>
      <c r="E58" s="4"/>
      <c r="F58" s="3"/>
      <c r="G58" s="33"/>
      <c r="H58" s="5"/>
      <c r="I58" s="5"/>
      <c r="J58" s="6"/>
      <c r="K58" s="30"/>
      <c r="L58" s="8"/>
      <c r="M58" s="8"/>
      <c r="N58" s="8"/>
      <c r="O58" s="8"/>
      <c r="P58" s="8"/>
      <c r="Q58" s="8"/>
      <c r="R58" s="9"/>
    </row>
    <row r="59" spans="1:72" s="22" customFormat="1">
      <c r="A59" s="277"/>
      <c r="B59" s="18"/>
      <c r="C59" s="3"/>
      <c r="D59" s="3"/>
      <c r="E59" s="4"/>
      <c r="F59" s="3"/>
      <c r="G59" s="33"/>
      <c r="H59" s="5"/>
      <c r="I59" s="5"/>
      <c r="J59" s="6"/>
      <c r="K59" s="130"/>
      <c r="L59" s="6"/>
      <c r="M59" s="6"/>
      <c r="N59" s="209"/>
      <c r="O59" s="209"/>
    </row>
    <row r="60" spans="1:72" s="22" customFormat="1">
      <c r="A60" s="277"/>
      <c r="B60" s="18"/>
      <c r="C60" s="3"/>
      <c r="D60" s="3"/>
      <c r="E60" s="4"/>
      <c r="F60" s="3"/>
      <c r="G60" s="29"/>
      <c r="H60" s="5"/>
      <c r="I60" s="5"/>
      <c r="J60" s="6"/>
      <c r="K60" s="130"/>
      <c r="L60" s="6"/>
      <c r="M60" s="6"/>
      <c r="N60" s="209"/>
      <c r="O60" s="209"/>
    </row>
    <row r="61" spans="1:72" s="22" customFormat="1">
      <c r="A61" s="277"/>
      <c r="B61" s="2"/>
      <c r="C61" s="37" t="s">
        <v>31</v>
      </c>
      <c r="D61" s="38"/>
      <c r="E61" s="38"/>
      <c r="F61" s="38"/>
      <c r="G61" s="38"/>
      <c r="H61" s="38"/>
      <c r="I61" s="5"/>
      <c r="J61" s="39"/>
      <c r="K61" s="223"/>
      <c r="L61" s="6"/>
      <c r="M61" s="6"/>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9"/>
    </row>
    <row r="62" spans="1:72" s="22" customFormat="1" ht="34.5" customHeight="1">
      <c r="A62" s="277"/>
      <c r="B62" s="2"/>
      <c r="C62" s="40"/>
      <c r="D62" s="402" t="s">
        <v>32</v>
      </c>
      <c r="E62" s="402"/>
      <c r="F62" s="402"/>
      <c r="G62" s="402"/>
      <c r="H62" s="402"/>
      <c r="I62" s="402"/>
      <c r="J62" s="402"/>
      <c r="K62" s="402"/>
      <c r="L62" s="402"/>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77"/>
      <c r="B63" s="2"/>
      <c r="C63" s="43"/>
      <c r="D63" s="403" t="s">
        <v>33</v>
      </c>
      <c r="E63" s="403"/>
      <c r="F63" s="403"/>
      <c r="G63" s="403"/>
      <c r="H63" s="403"/>
      <c r="I63" s="403"/>
      <c r="J63" s="403"/>
      <c r="K63" s="403"/>
      <c r="L63" s="403"/>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77"/>
      <c r="B64" s="2"/>
      <c r="C64" s="43"/>
      <c r="D64" s="403" t="s">
        <v>34</v>
      </c>
      <c r="E64" s="403"/>
      <c r="F64" s="403"/>
      <c r="G64" s="403"/>
      <c r="H64" s="403"/>
      <c r="I64" s="403"/>
      <c r="J64" s="403"/>
      <c r="K64" s="403"/>
      <c r="L64" s="403"/>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77"/>
      <c r="B65" s="2"/>
      <c r="C65" s="43"/>
      <c r="D65" s="403" t="s">
        <v>35</v>
      </c>
      <c r="E65" s="403"/>
      <c r="F65" s="403"/>
      <c r="G65" s="403"/>
      <c r="H65" s="403"/>
      <c r="I65" s="403"/>
      <c r="J65" s="403"/>
      <c r="K65" s="403"/>
      <c r="L65" s="403"/>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ht="34.5" customHeight="1">
      <c r="A66" s="277"/>
      <c r="B66" s="2"/>
      <c r="C66" s="43"/>
      <c r="D66" s="403" t="s">
        <v>551</v>
      </c>
      <c r="E66" s="403"/>
      <c r="F66" s="403"/>
      <c r="G66" s="403"/>
      <c r="H66" s="403"/>
      <c r="I66" s="403"/>
      <c r="J66" s="403"/>
      <c r="K66" s="403"/>
      <c r="L66" s="403"/>
      <c r="M66" s="41"/>
      <c r="N66" s="41"/>
      <c r="O66" s="41"/>
      <c r="P66" s="41"/>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9"/>
    </row>
    <row r="67" spans="1:72" s="22" customFormat="1">
      <c r="A67" s="277"/>
      <c r="B67" s="19"/>
      <c r="C67" s="36"/>
      <c r="D67" s="36"/>
      <c r="E67" s="36"/>
      <c r="F67" s="36"/>
      <c r="G67" s="36"/>
      <c r="H67" s="21"/>
      <c r="I67" s="21"/>
      <c r="J67" s="6"/>
      <c r="K67" s="130"/>
      <c r="L67" s="6"/>
      <c r="M67" s="6"/>
      <c r="N67" s="209"/>
      <c r="O67" s="209"/>
      <c r="P67" s="209"/>
      <c r="BT67" s="9"/>
    </row>
    <row r="68" spans="1:72" s="225" customFormat="1">
      <c r="A68" s="361"/>
      <c r="B68" s="224"/>
      <c r="C68" s="45" t="s">
        <v>37</v>
      </c>
      <c r="F68" s="36"/>
      <c r="G68" s="226"/>
      <c r="H68" s="21"/>
      <c r="I68" s="333" t="s">
        <v>38</v>
      </c>
      <c r="J68" s="36" t="s">
        <v>39</v>
      </c>
      <c r="K68" s="227"/>
      <c r="L68" s="228"/>
      <c r="M68" s="228"/>
      <c r="N68" s="228"/>
      <c r="O68" s="228"/>
      <c r="P68" s="228"/>
      <c r="R68" s="229"/>
      <c r="S68" s="229"/>
      <c r="T68" s="229"/>
      <c r="U68" s="229"/>
      <c r="W68" s="229"/>
      <c r="X68" s="229"/>
      <c r="Y68" s="229"/>
      <c r="Z68" s="229"/>
      <c r="AB68" s="229"/>
      <c r="AC68" s="229"/>
      <c r="AD68" s="229"/>
      <c r="AE68" s="229"/>
      <c r="AG68" s="229"/>
      <c r="AH68" s="229"/>
      <c r="AI68" s="229"/>
      <c r="AJ68" s="229"/>
      <c r="AL68" s="229"/>
      <c r="AM68" s="229"/>
      <c r="AN68" s="229"/>
      <c r="AO68" s="229"/>
      <c r="AQ68" s="229"/>
      <c r="AR68" s="229"/>
      <c r="AS68" s="229"/>
      <c r="AT68" s="229"/>
      <c r="AV68" s="229"/>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30"/>
    </row>
    <row r="69" spans="1:72" s="22" customFormat="1">
      <c r="A69" s="277"/>
      <c r="B69" s="2"/>
      <c r="C69" s="48"/>
      <c r="D69" s="36"/>
      <c r="E69" s="36"/>
      <c r="F69" s="36"/>
      <c r="G69" s="36"/>
      <c r="H69" s="21"/>
      <c r="I69" s="38"/>
      <c r="J69" s="6"/>
      <c r="K69" s="130"/>
      <c r="L69" s="48"/>
      <c r="M69" s="48"/>
      <c r="N69" s="48"/>
      <c r="O69" s="48"/>
      <c r="P69" s="48"/>
      <c r="R69" s="49"/>
      <c r="S69" s="49"/>
      <c r="T69" s="49"/>
      <c r="U69" s="49"/>
      <c r="W69" s="49"/>
      <c r="X69" s="49"/>
      <c r="Y69" s="49"/>
      <c r="Z69" s="49"/>
      <c r="AB69" s="49"/>
      <c r="AC69" s="49"/>
      <c r="AD69" s="49"/>
      <c r="AE69" s="49"/>
      <c r="AG69" s="49"/>
      <c r="AH69" s="49"/>
      <c r="AI69" s="49"/>
      <c r="AJ69" s="49"/>
      <c r="AL69" s="49"/>
      <c r="AM69" s="49"/>
      <c r="AN69" s="49"/>
      <c r="AO69" s="49"/>
      <c r="AQ69" s="49"/>
      <c r="AR69" s="49"/>
      <c r="AS69" s="49"/>
      <c r="AT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9"/>
    </row>
    <row r="70" spans="1:72" s="22" customFormat="1">
      <c r="A70" s="277"/>
      <c r="B70" s="2"/>
      <c r="C70" s="42"/>
      <c r="D70" s="42"/>
      <c r="E70" s="42"/>
      <c r="F70" s="42"/>
      <c r="G70" s="42"/>
      <c r="H70" s="42"/>
      <c r="I70" s="42"/>
      <c r="J70" s="42"/>
      <c r="K70" s="231"/>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9"/>
    </row>
    <row r="71" spans="1:72" s="22" customFormat="1">
      <c r="A71" s="277"/>
      <c r="B71" s="2"/>
      <c r="C71" s="51"/>
      <c r="D71" s="36"/>
      <c r="E71" s="36"/>
      <c r="F71" s="36"/>
      <c r="G71" s="36"/>
      <c r="H71" s="21"/>
      <c r="I71" s="42"/>
      <c r="J71" s="42"/>
      <c r="K71" s="231"/>
      <c r="L71" s="42"/>
      <c r="M71" s="42"/>
      <c r="N71" s="42"/>
      <c r="O71" s="42"/>
      <c r="P71" s="42"/>
      <c r="R71" s="49"/>
      <c r="S71" s="49"/>
      <c r="T71" s="49"/>
      <c r="U71" s="49"/>
      <c r="W71" s="49"/>
      <c r="X71" s="49"/>
      <c r="Y71" s="49"/>
      <c r="Z71" s="49"/>
      <c r="AB71" s="49"/>
      <c r="AC71" s="49"/>
      <c r="AD71" s="49"/>
      <c r="AE71" s="49"/>
      <c r="AG71" s="49"/>
      <c r="AH71" s="49"/>
      <c r="AI71" s="49"/>
      <c r="AJ71" s="49"/>
      <c r="AL71" s="49"/>
      <c r="AM71" s="49"/>
      <c r="AN71" s="49"/>
      <c r="AO71" s="49"/>
      <c r="AQ71" s="49"/>
      <c r="AR71" s="49"/>
      <c r="AS71" s="49"/>
      <c r="AT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9"/>
    </row>
    <row r="72" spans="1:72" s="22" customFormat="1">
      <c r="A72" s="277"/>
      <c r="B72" s="2"/>
      <c r="C72" s="51"/>
      <c r="D72" s="36"/>
      <c r="E72" s="36"/>
      <c r="F72" s="36"/>
      <c r="G72" s="36"/>
      <c r="H72" s="21"/>
      <c r="I72" s="42"/>
      <c r="J72" s="42"/>
      <c r="K72" s="231"/>
      <c r="L72" s="42"/>
      <c r="M72" s="42"/>
      <c r="N72" s="42"/>
      <c r="O72" s="51"/>
      <c r="P72" s="51"/>
      <c r="R72" s="49"/>
      <c r="S72" s="49"/>
      <c r="T72" s="49"/>
      <c r="U72" s="49"/>
      <c r="W72" s="49"/>
      <c r="X72" s="49"/>
      <c r="Y72" s="49"/>
      <c r="Z72" s="49"/>
      <c r="AB72" s="49"/>
      <c r="AC72" s="49"/>
      <c r="AD72" s="49"/>
      <c r="AE72" s="49"/>
      <c r="AG72" s="49"/>
      <c r="AH72" s="49"/>
      <c r="AI72" s="49"/>
      <c r="AJ72" s="49"/>
      <c r="AL72" s="49"/>
      <c r="AM72" s="49"/>
      <c r="AN72" s="49"/>
      <c r="AO72" s="49"/>
      <c r="AQ72" s="49"/>
      <c r="AR72" s="49"/>
      <c r="AS72" s="49"/>
      <c r="AT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9"/>
    </row>
    <row r="73" spans="1:72" s="22" customFormat="1">
      <c r="A73" s="277"/>
      <c r="B73" s="2"/>
      <c r="C73" s="386" t="s">
        <v>552</v>
      </c>
      <c r="D73" s="386"/>
      <c r="E73" s="386"/>
      <c r="F73" s="386"/>
      <c r="G73" s="386"/>
      <c r="H73" s="386"/>
      <c r="I73" s="320" t="s">
        <v>553</v>
      </c>
      <c r="J73" s="386" t="s">
        <v>554</v>
      </c>
      <c r="K73" s="386"/>
      <c r="L73" s="386"/>
      <c r="M73" s="386"/>
      <c r="N73" s="386"/>
      <c r="O73" s="386"/>
      <c r="P73" s="48"/>
      <c r="R73" s="49"/>
      <c r="S73" s="49"/>
      <c r="T73" s="49"/>
      <c r="U73" s="49"/>
      <c r="W73" s="49"/>
      <c r="X73" s="49"/>
      <c r="Y73" s="49"/>
      <c r="Z73" s="49"/>
      <c r="AB73" s="49"/>
      <c r="AC73" s="49"/>
      <c r="AD73" s="49"/>
      <c r="AE73" s="49"/>
      <c r="AG73" s="49"/>
      <c r="AH73" s="49"/>
      <c r="AI73" s="49"/>
      <c r="AJ73" s="49"/>
      <c r="AL73" s="49"/>
      <c r="AM73" s="49"/>
      <c r="AN73" s="49"/>
      <c r="AO73" s="49"/>
      <c r="AQ73" s="49"/>
      <c r="AR73" s="49"/>
      <c r="AS73" s="49"/>
      <c r="AT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9"/>
    </row>
    <row r="74" spans="1:72" s="22" customFormat="1">
      <c r="A74" s="277"/>
      <c r="B74" s="2"/>
      <c r="C74" s="386" t="s">
        <v>43</v>
      </c>
      <c r="D74" s="386"/>
      <c r="E74" s="386"/>
      <c r="F74" s="386"/>
      <c r="G74" s="386"/>
      <c r="H74" s="386"/>
      <c r="I74" s="320" t="s">
        <v>555</v>
      </c>
      <c r="J74" s="386" t="s">
        <v>556</v>
      </c>
      <c r="K74" s="386"/>
      <c r="L74" s="386"/>
      <c r="M74" s="386"/>
      <c r="N74" s="386"/>
      <c r="O74" s="386"/>
      <c r="P74" s="51"/>
      <c r="R74" s="39"/>
      <c r="S74" s="39"/>
      <c r="T74" s="39"/>
      <c r="U74" s="39"/>
      <c r="W74" s="39"/>
      <c r="X74" s="39"/>
      <c r="Y74" s="39"/>
      <c r="Z74" s="39"/>
      <c r="AB74" s="39"/>
      <c r="AC74" s="39"/>
      <c r="AD74" s="39"/>
      <c r="AE74" s="39"/>
      <c r="AG74" s="39"/>
      <c r="AH74" s="39"/>
      <c r="AI74" s="39"/>
      <c r="AJ74" s="39"/>
      <c r="AL74" s="39"/>
      <c r="AM74" s="39"/>
      <c r="AN74" s="39"/>
      <c r="AO74" s="39"/>
      <c r="AQ74" s="39"/>
      <c r="AR74" s="39"/>
      <c r="AS74" s="39"/>
      <c r="AT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9"/>
    </row>
    <row r="75" spans="1:72" s="22" customFormat="1">
      <c r="A75" s="277"/>
      <c r="B75" s="2"/>
      <c r="C75" s="386" t="s">
        <v>46</v>
      </c>
      <c r="D75" s="386"/>
      <c r="E75" s="386"/>
      <c r="F75" s="386"/>
      <c r="G75" s="386"/>
      <c r="H75" s="386"/>
      <c r="I75" s="320" t="s">
        <v>557</v>
      </c>
      <c r="J75" s="386" t="s">
        <v>558</v>
      </c>
      <c r="K75" s="386"/>
      <c r="L75" s="386"/>
      <c r="M75" s="386"/>
      <c r="N75" s="386"/>
      <c r="O75" s="386"/>
      <c r="P75" s="51"/>
      <c r="R75" s="49"/>
      <c r="S75" s="49"/>
      <c r="T75" s="49"/>
      <c r="U75" s="49"/>
      <c r="W75" s="49"/>
      <c r="X75" s="49"/>
      <c r="Y75" s="49"/>
      <c r="Z75" s="49"/>
      <c r="AB75" s="49"/>
      <c r="AC75" s="49"/>
      <c r="AD75" s="49"/>
      <c r="AE75" s="49"/>
      <c r="AG75" s="49"/>
      <c r="AH75" s="49"/>
      <c r="AI75" s="49"/>
      <c r="AJ75" s="49"/>
      <c r="AL75" s="49"/>
      <c r="AM75" s="49"/>
      <c r="AN75" s="49"/>
      <c r="AO75" s="49"/>
      <c r="AQ75" s="49"/>
      <c r="AR75" s="49"/>
      <c r="AS75" s="49"/>
      <c r="AT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9"/>
    </row>
    <row r="76" spans="1:72" s="22" customFormat="1">
      <c r="A76" s="277"/>
      <c r="B76" s="2"/>
      <c r="C76" s="386" t="s">
        <v>559</v>
      </c>
      <c r="D76" s="386"/>
      <c r="E76" s="386"/>
      <c r="F76" s="386"/>
      <c r="G76" s="386"/>
      <c r="H76" s="386"/>
      <c r="I76" s="320" t="s">
        <v>560</v>
      </c>
      <c r="J76" s="386" t="s">
        <v>561</v>
      </c>
      <c r="K76" s="386"/>
      <c r="L76" s="386"/>
      <c r="M76" s="386"/>
      <c r="N76" s="386"/>
      <c r="O76" s="386"/>
      <c r="P76" s="51"/>
      <c r="R76" s="39"/>
      <c r="S76" s="39"/>
      <c r="T76" s="39"/>
      <c r="U76" s="39"/>
      <c r="W76" s="39"/>
      <c r="X76" s="39"/>
      <c r="Y76" s="39"/>
      <c r="Z76" s="39"/>
      <c r="AB76" s="39"/>
      <c r="AC76" s="39"/>
      <c r="AD76" s="39"/>
      <c r="AE76" s="39"/>
      <c r="AG76" s="39"/>
      <c r="AH76" s="39"/>
      <c r="AI76" s="39"/>
      <c r="AJ76" s="39"/>
      <c r="AL76" s="39"/>
      <c r="AM76" s="39"/>
      <c r="AN76" s="39"/>
      <c r="AO76" s="39"/>
      <c r="AQ76" s="39"/>
      <c r="AR76" s="39"/>
      <c r="AS76" s="39"/>
      <c r="AT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9"/>
    </row>
    <row r="77" spans="1:72" s="22" customFormat="1">
      <c r="A77" s="277"/>
      <c r="B77" s="2"/>
      <c r="C77" s="386" t="s">
        <v>562</v>
      </c>
      <c r="D77" s="386"/>
      <c r="E77" s="386"/>
      <c r="F77" s="386"/>
      <c r="G77" s="386"/>
      <c r="H77" s="386"/>
      <c r="I77" s="320" t="s">
        <v>563</v>
      </c>
      <c r="J77" s="386" t="s">
        <v>564</v>
      </c>
      <c r="K77" s="386"/>
      <c r="L77" s="386"/>
      <c r="M77" s="386"/>
      <c r="N77" s="386"/>
      <c r="O77" s="386"/>
      <c r="P77" s="51"/>
      <c r="R77" s="39"/>
      <c r="S77" s="39"/>
      <c r="T77" s="39"/>
      <c r="U77" s="39"/>
      <c r="W77" s="39"/>
      <c r="X77" s="39"/>
      <c r="Y77" s="39"/>
      <c r="Z77" s="39"/>
      <c r="AB77" s="39"/>
      <c r="AC77" s="39"/>
      <c r="AD77" s="39"/>
      <c r="AE77" s="39"/>
      <c r="AG77" s="39"/>
      <c r="AH77" s="39"/>
      <c r="AI77" s="39"/>
      <c r="AJ77" s="39"/>
      <c r="AL77" s="39"/>
      <c r="AM77" s="39"/>
      <c r="AN77" s="39"/>
      <c r="AO77" s="39"/>
      <c r="AQ77" s="39"/>
      <c r="AR77" s="39"/>
      <c r="AS77" s="39"/>
      <c r="AT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9"/>
    </row>
    <row r="78" spans="1:72" s="22" customFormat="1">
      <c r="A78" s="277"/>
      <c r="B78" s="2"/>
      <c r="C78" s="386" t="s">
        <v>565</v>
      </c>
      <c r="D78" s="386"/>
      <c r="E78" s="386"/>
      <c r="F78" s="386"/>
      <c r="G78" s="386"/>
      <c r="H78" s="386"/>
      <c r="I78" s="232"/>
      <c r="J78" s="386" t="s">
        <v>566</v>
      </c>
      <c r="K78" s="386"/>
      <c r="L78" s="386"/>
      <c r="M78" s="6"/>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c r="BJ78" s="209"/>
      <c r="BK78" s="209"/>
      <c r="BL78" s="209"/>
      <c r="BM78" s="209"/>
      <c r="BN78" s="209"/>
      <c r="BO78" s="209"/>
      <c r="BP78" s="209"/>
      <c r="BQ78" s="209"/>
      <c r="BR78" s="209"/>
      <c r="BS78" s="209"/>
      <c r="BT78" s="9"/>
    </row>
    <row r="79" spans="1:72" s="22" customFormat="1">
      <c r="A79" s="277"/>
      <c r="B79" s="2"/>
      <c r="C79" s="386" t="s">
        <v>567</v>
      </c>
      <c r="D79" s="386"/>
      <c r="E79" s="386"/>
      <c r="F79" s="386"/>
      <c r="G79" s="386"/>
      <c r="H79" s="386"/>
      <c r="I79" s="38"/>
      <c r="J79" s="386" t="s">
        <v>568</v>
      </c>
      <c r="K79" s="386"/>
      <c r="L79" s="386"/>
      <c r="M79" s="6"/>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c r="BJ79" s="209"/>
      <c r="BK79" s="209"/>
      <c r="BL79" s="209"/>
      <c r="BM79" s="209"/>
      <c r="BN79" s="209"/>
      <c r="BO79" s="209"/>
      <c r="BP79" s="209"/>
      <c r="BQ79" s="209"/>
      <c r="BR79" s="209"/>
      <c r="BS79" s="209"/>
      <c r="BT79" s="9"/>
    </row>
    <row r="80" spans="1:72" s="22" customFormat="1">
      <c r="A80" s="277"/>
      <c r="B80" s="2"/>
      <c r="C80" s="386" t="s">
        <v>569</v>
      </c>
      <c r="D80" s="386"/>
      <c r="E80" s="386"/>
      <c r="F80" s="386"/>
      <c r="G80" s="386"/>
      <c r="H80" s="386"/>
      <c r="I80" s="38"/>
      <c r="J80" s="386" t="s">
        <v>570</v>
      </c>
      <c r="K80" s="386"/>
      <c r="L80" s="386"/>
      <c r="M80" s="6"/>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c r="BJ80" s="209"/>
      <c r="BK80" s="209"/>
      <c r="BL80" s="209"/>
      <c r="BM80" s="209"/>
      <c r="BN80" s="209"/>
      <c r="BO80" s="209"/>
      <c r="BP80" s="209"/>
      <c r="BQ80" s="209"/>
      <c r="BR80" s="209"/>
      <c r="BS80" s="209"/>
      <c r="BT80" s="9"/>
    </row>
    <row r="81" spans="1:72" s="22" customFormat="1">
      <c r="A81" s="277"/>
      <c r="B81" s="2"/>
      <c r="C81" s="386" t="s">
        <v>571</v>
      </c>
      <c r="D81" s="386"/>
      <c r="E81" s="386"/>
      <c r="F81" s="386"/>
      <c r="G81" s="386"/>
      <c r="H81" s="386"/>
      <c r="I81" s="38"/>
      <c r="J81" s="386" t="s">
        <v>572</v>
      </c>
      <c r="K81" s="386"/>
      <c r="L81" s="386"/>
      <c r="M81" s="6"/>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9"/>
    </row>
    <row r="82" spans="1:72" s="22" customFormat="1">
      <c r="A82" s="277"/>
      <c r="B82" s="2"/>
      <c r="C82" s="386" t="s">
        <v>573</v>
      </c>
      <c r="D82" s="386"/>
      <c r="E82" s="386"/>
      <c r="F82" s="386"/>
      <c r="G82" s="386"/>
      <c r="H82" s="386"/>
      <c r="I82" s="38"/>
      <c r="J82" s="386" t="s">
        <v>574</v>
      </c>
      <c r="K82" s="386"/>
      <c r="L82" s="386"/>
      <c r="M82" s="6"/>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9"/>
    </row>
    <row r="83" spans="1:72" s="22" customFormat="1">
      <c r="A83" s="277"/>
      <c r="B83" s="2"/>
      <c r="C83" s="386" t="s">
        <v>575</v>
      </c>
      <c r="D83" s="386"/>
      <c r="E83" s="386"/>
      <c r="F83" s="386"/>
      <c r="G83" s="386"/>
      <c r="H83" s="386"/>
      <c r="I83" s="38"/>
      <c r="J83" s="38"/>
      <c r="K83" s="233"/>
      <c r="L83" s="6"/>
      <c r="M83" s="6"/>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c r="BI83" s="209"/>
      <c r="BJ83" s="209"/>
      <c r="BK83" s="209"/>
      <c r="BL83" s="209"/>
      <c r="BM83" s="209"/>
      <c r="BN83" s="209"/>
      <c r="BO83" s="209"/>
      <c r="BP83" s="209"/>
      <c r="BQ83" s="209"/>
      <c r="BR83" s="209"/>
      <c r="BS83" s="209"/>
      <c r="BT83" s="9"/>
    </row>
    <row r="84" spans="1:72" s="22" customFormat="1">
      <c r="A84" s="277"/>
      <c r="B84" s="2"/>
      <c r="C84" s="38"/>
      <c r="D84" s="38"/>
      <c r="E84" s="38"/>
      <c r="F84" s="38"/>
      <c r="G84" s="38"/>
      <c r="H84" s="38"/>
      <c r="I84" s="38"/>
      <c r="J84" s="38"/>
      <c r="K84" s="233"/>
      <c r="L84" s="6"/>
      <c r="M84" s="6"/>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c r="BI84" s="209"/>
      <c r="BJ84" s="209"/>
      <c r="BK84" s="209"/>
      <c r="BL84" s="209"/>
      <c r="BM84" s="209"/>
      <c r="BN84" s="209"/>
      <c r="BO84" s="209"/>
      <c r="BP84" s="209"/>
      <c r="BQ84" s="209"/>
      <c r="BR84" s="209"/>
      <c r="BS84" s="209"/>
      <c r="BT84" s="9"/>
    </row>
    <row r="85" spans="1:72" s="22" customFormat="1">
      <c r="A85" s="277"/>
      <c r="B85" s="2"/>
      <c r="C85" s="38"/>
      <c r="D85" s="38"/>
      <c r="E85" s="38"/>
      <c r="F85" s="38"/>
      <c r="G85" s="38"/>
      <c r="H85" s="38"/>
      <c r="I85" s="38"/>
      <c r="J85" s="38"/>
      <c r="K85" s="233"/>
      <c r="L85" s="6"/>
      <c r="M85" s="6"/>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c r="BI85" s="209"/>
      <c r="BJ85" s="209"/>
      <c r="BK85" s="209"/>
      <c r="BL85" s="209"/>
      <c r="BM85" s="209"/>
      <c r="BN85" s="209"/>
      <c r="BO85" s="209"/>
      <c r="BP85" s="209"/>
      <c r="BQ85" s="209"/>
      <c r="BR85" s="209"/>
      <c r="BS85" s="209"/>
      <c r="BT85" s="9"/>
    </row>
    <row r="86" spans="1:72" s="22" customFormat="1">
      <c r="A86" s="277"/>
      <c r="B86" s="2"/>
      <c r="C86" s="38"/>
      <c r="D86" s="38"/>
      <c r="E86" s="38"/>
      <c r="F86" s="38"/>
      <c r="G86" s="38"/>
      <c r="H86" s="38"/>
      <c r="I86" s="38"/>
      <c r="J86" s="38"/>
      <c r="K86" s="233"/>
      <c r="L86" s="6"/>
      <c r="M86" s="6"/>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09"/>
      <c r="BM86" s="209"/>
      <c r="BN86" s="209"/>
      <c r="BO86" s="209"/>
      <c r="BP86" s="209"/>
      <c r="BQ86" s="209"/>
      <c r="BR86" s="209"/>
      <c r="BS86" s="209"/>
      <c r="BT86" s="9"/>
    </row>
    <row r="87" spans="1:72" s="22" customFormat="1">
      <c r="A87" s="277"/>
      <c r="B87" s="2"/>
      <c r="C87" s="42"/>
      <c r="D87" s="42"/>
      <c r="E87" s="42"/>
      <c r="F87" s="42"/>
      <c r="G87" s="42"/>
      <c r="H87" s="42"/>
      <c r="I87" s="42"/>
      <c r="J87" s="42"/>
      <c r="K87" s="231"/>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9"/>
    </row>
    <row r="88" spans="1:72" s="22" customFormat="1" ht="34.5" customHeight="1">
      <c r="A88" s="277"/>
      <c r="B88" s="2"/>
      <c r="C88" s="43"/>
      <c r="D88" s="43"/>
      <c r="E88" s="43"/>
      <c r="F88" s="43"/>
      <c r="G88" s="43"/>
      <c r="H88" s="43"/>
      <c r="I88" s="43"/>
      <c r="J88" s="43"/>
      <c r="K88" s="43"/>
      <c r="L88" s="43"/>
      <c r="M88" s="41"/>
      <c r="N88" s="41"/>
      <c r="O88" s="41"/>
    </row>
    <row r="89" spans="1:72" s="22" customFormat="1">
      <c r="A89" s="277"/>
      <c r="B89" s="2"/>
      <c r="C89" s="42"/>
      <c r="D89" s="42"/>
      <c r="E89" s="42"/>
      <c r="F89" s="42"/>
      <c r="G89" s="42"/>
      <c r="H89" s="42"/>
      <c r="I89" s="42"/>
      <c r="J89" s="42"/>
      <c r="K89" s="231"/>
      <c r="L89" s="42"/>
      <c r="M89" s="42"/>
      <c r="N89" s="42"/>
      <c r="O89" s="42"/>
    </row>
    <row r="90" spans="1:72" s="22" customFormat="1">
      <c r="A90" s="277"/>
      <c r="B90" s="53" t="s">
        <v>67</v>
      </c>
      <c r="C90" s="54"/>
      <c r="D90" s="55"/>
      <c r="E90" s="55"/>
      <c r="F90" s="55"/>
      <c r="G90" s="55"/>
      <c r="H90" s="56"/>
      <c r="I90" s="56"/>
      <c r="J90" s="57"/>
      <c r="K90" s="57"/>
      <c r="L90" s="57"/>
      <c r="M90" s="57"/>
      <c r="N90" s="234"/>
      <c r="O90" s="234"/>
    </row>
    <row r="91" spans="1:72" s="22" customFormat="1">
      <c r="A91" s="277"/>
      <c r="B91" s="2"/>
      <c r="C91" s="60"/>
      <c r="D91" s="4"/>
      <c r="E91" s="4"/>
      <c r="F91" s="4"/>
      <c r="G91" s="4"/>
      <c r="H91" s="308"/>
      <c r="I91" s="308"/>
      <c r="J91" s="61"/>
      <c r="K91" s="101"/>
      <c r="L91" s="61"/>
      <c r="M91" s="61"/>
      <c r="N91" s="115"/>
      <c r="O91" s="115"/>
    </row>
    <row r="92" spans="1:72" s="22" customFormat="1">
      <c r="A92" s="277"/>
      <c r="B92" s="224" t="s">
        <v>2043</v>
      </c>
      <c r="C92" s="60"/>
      <c r="D92" s="4"/>
      <c r="E92" s="4"/>
      <c r="F92" s="4"/>
      <c r="G92" s="4"/>
      <c r="H92" s="308"/>
      <c r="I92" s="308"/>
      <c r="J92" s="61"/>
      <c r="K92" s="101"/>
      <c r="L92" s="61"/>
      <c r="M92" s="61"/>
      <c r="N92" s="115"/>
      <c r="O92" s="115"/>
    </row>
    <row r="93" spans="1:72" s="22" customFormat="1">
      <c r="A93" s="277"/>
      <c r="B93" s="19"/>
      <c r="C93" s="60"/>
      <c r="D93" s="4"/>
      <c r="E93" s="4"/>
      <c r="F93" s="4"/>
      <c r="G93" s="4"/>
      <c r="H93" s="308"/>
      <c r="I93" s="308"/>
      <c r="J93" s="61"/>
      <c r="K93" s="101"/>
      <c r="L93" s="61"/>
      <c r="M93" s="61"/>
      <c r="N93" s="115"/>
      <c r="O93" s="115"/>
    </row>
    <row r="94" spans="1:72">
      <c r="A94" s="277"/>
      <c r="B94" s="19"/>
      <c r="C94" s="4"/>
      <c r="D94" s="4"/>
      <c r="F94" s="4"/>
      <c r="G94" s="4"/>
      <c r="H94" s="308"/>
      <c r="J94" s="74" t="s">
        <v>68</v>
      </c>
      <c r="K94" s="167"/>
      <c r="L94" s="235"/>
      <c r="M94" s="235"/>
      <c r="N94" s="235"/>
      <c r="O94" s="235"/>
      <c r="P94" s="22"/>
      <c r="Q94" s="22"/>
      <c r="R94" s="22"/>
    </row>
    <row r="95" spans="1:72">
      <c r="A95" s="277"/>
      <c r="B95" s="2"/>
      <c r="C95" s="4"/>
      <c r="D95" s="4"/>
      <c r="F95" s="4"/>
      <c r="G95" s="4"/>
      <c r="H95" s="308"/>
      <c r="I95" s="65" t="s">
        <v>69</v>
      </c>
      <c r="J95" s="66"/>
      <c r="K95" s="168"/>
      <c r="L95" s="236"/>
      <c r="M95" s="235"/>
      <c r="N95" s="235"/>
      <c r="O95" s="235"/>
      <c r="P95" s="22"/>
      <c r="Q95" s="22"/>
      <c r="R95" s="22"/>
    </row>
    <row r="96" spans="1:72" s="82" customFormat="1" ht="54" customHeight="1">
      <c r="A96" s="358" t="s">
        <v>2044</v>
      </c>
      <c r="B96" s="2"/>
      <c r="C96" s="449" t="s">
        <v>72</v>
      </c>
      <c r="D96" s="449"/>
      <c r="E96" s="449"/>
      <c r="F96" s="449"/>
      <c r="G96" s="449"/>
      <c r="H96" s="450"/>
      <c r="I96" s="325" t="s">
        <v>576</v>
      </c>
      <c r="J96" s="362" t="s">
        <v>577</v>
      </c>
      <c r="K96" s="237"/>
      <c r="L96" s="235"/>
      <c r="M96" s="235"/>
      <c r="N96" s="235"/>
      <c r="O96" s="235"/>
      <c r="P96" s="22"/>
      <c r="Q96" s="22"/>
      <c r="R96" s="22"/>
    </row>
    <row r="97" spans="1:72" s="1" customFormat="1">
      <c r="A97" s="277"/>
      <c r="B97" s="19"/>
      <c r="C97" s="19"/>
      <c r="D97" s="19"/>
      <c r="E97" s="19"/>
      <c r="F97" s="19"/>
      <c r="G97" s="19"/>
      <c r="H97" s="15"/>
      <c r="I97" s="15"/>
      <c r="J97" s="87"/>
      <c r="K97" s="89"/>
      <c r="L97" s="235"/>
      <c r="M97" s="235"/>
      <c r="N97" s="235"/>
      <c r="O97" s="235"/>
      <c r="P97" s="22"/>
      <c r="Q97" s="22"/>
      <c r="R97" s="22"/>
    </row>
    <row r="98" spans="1:72" s="22" customFormat="1">
      <c r="A98" s="277"/>
      <c r="B98" s="72"/>
      <c r="C98" s="60"/>
      <c r="D98" s="4"/>
      <c r="E98" s="4"/>
      <c r="F98" s="4"/>
      <c r="G98" s="4"/>
      <c r="H98" s="308"/>
      <c r="I98" s="308"/>
      <c r="J98" s="61"/>
      <c r="K98" s="61"/>
      <c r="L98" s="61"/>
      <c r="M98" s="61"/>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9"/>
    </row>
    <row r="99" spans="1:72" s="22" customFormat="1">
      <c r="A99" s="277"/>
      <c r="B99" s="2"/>
      <c r="C99" s="60"/>
      <c r="D99" s="4"/>
      <c r="E99" s="4"/>
      <c r="F99" s="4"/>
      <c r="G99" s="4"/>
      <c r="H99" s="308"/>
      <c r="I99" s="308"/>
      <c r="J99" s="61"/>
      <c r="K99" s="101"/>
      <c r="L99" s="61"/>
      <c r="M99" s="61"/>
      <c r="N99" s="115"/>
      <c r="O99" s="115"/>
    </row>
    <row r="100" spans="1:72">
      <c r="A100" s="277"/>
      <c r="B100" s="19" t="s">
        <v>75</v>
      </c>
      <c r="C100" s="19"/>
      <c r="D100" s="19"/>
      <c r="E100" s="19"/>
      <c r="F100" s="19"/>
      <c r="G100" s="19"/>
      <c r="H100" s="15"/>
      <c r="I100" s="15"/>
      <c r="L100" s="235"/>
      <c r="M100" s="235"/>
      <c r="N100" s="235"/>
      <c r="O100" s="235"/>
      <c r="P100" s="22"/>
      <c r="Q100" s="22"/>
      <c r="R100" s="22"/>
    </row>
    <row r="101" spans="1:72">
      <c r="A101" s="277"/>
      <c r="B101" s="19"/>
      <c r="C101" s="19"/>
      <c r="D101" s="19"/>
      <c r="E101" s="19"/>
      <c r="F101" s="19"/>
      <c r="G101" s="19"/>
      <c r="H101" s="15"/>
      <c r="I101" s="15"/>
      <c r="L101" s="235"/>
      <c r="M101" s="235"/>
      <c r="N101" s="235"/>
      <c r="O101" s="235"/>
      <c r="P101" s="22"/>
      <c r="Q101" s="22"/>
      <c r="R101" s="22"/>
    </row>
    <row r="102" spans="1:72">
      <c r="A102" s="277"/>
      <c r="B102" s="19"/>
      <c r="C102" s="4"/>
      <c r="D102" s="4"/>
      <c r="F102" s="4"/>
      <c r="G102" s="4"/>
      <c r="H102" s="308"/>
      <c r="J102" s="74" t="s">
        <v>68</v>
      </c>
      <c r="K102" s="167"/>
      <c r="L102" s="235"/>
      <c r="M102" s="235"/>
      <c r="N102" s="235"/>
      <c r="O102" s="235"/>
      <c r="P102" s="22"/>
      <c r="Q102" s="22"/>
      <c r="R102" s="22"/>
    </row>
    <row r="103" spans="1:72">
      <c r="A103" s="277"/>
      <c r="B103" s="2"/>
      <c r="C103" s="60"/>
      <c r="D103" s="4"/>
      <c r="F103" s="4"/>
      <c r="G103" s="4"/>
      <c r="H103" s="308"/>
      <c r="I103" s="65" t="s">
        <v>69</v>
      </c>
      <c r="J103" s="66"/>
      <c r="K103" s="168"/>
      <c r="L103" s="236"/>
      <c r="M103" s="235"/>
      <c r="N103" s="235"/>
      <c r="O103" s="235"/>
      <c r="P103" s="22"/>
      <c r="Q103" s="22"/>
      <c r="R103" s="22"/>
    </row>
    <row r="104" spans="1:72" s="82" customFormat="1" ht="34.5" customHeight="1">
      <c r="A104" s="358" t="s">
        <v>2046</v>
      </c>
      <c r="B104" s="2"/>
      <c r="C104" s="407" t="s">
        <v>77</v>
      </c>
      <c r="D104" s="408"/>
      <c r="E104" s="496" t="s">
        <v>78</v>
      </c>
      <c r="F104" s="496"/>
      <c r="G104" s="449"/>
      <c r="H104" s="449"/>
      <c r="I104" s="443" t="s">
        <v>79</v>
      </c>
      <c r="J104" s="79">
        <v>4</v>
      </c>
      <c r="K104" s="80" t="str">
        <f>IF(OR(COUNTIF(J104,"未確認")&gt;0,COUNTIF(J104,"~*")&gt;0),"※","")</f>
        <v/>
      </c>
      <c r="L104" s="236"/>
      <c r="M104" s="235"/>
      <c r="N104" s="235"/>
      <c r="O104" s="235"/>
      <c r="P104" s="22"/>
      <c r="Q104" s="22"/>
      <c r="R104" s="22"/>
    </row>
    <row r="105" spans="1:72" s="82" customFormat="1" ht="34.5" customHeight="1">
      <c r="A105" s="358" t="s">
        <v>2047</v>
      </c>
      <c r="B105" s="83"/>
      <c r="C105" s="409"/>
      <c r="D105" s="410"/>
      <c r="E105" s="516"/>
      <c r="F105" s="517"/>
      <c r="G105" s="404" t="s">
        <v>578</v>
      </c>
      <c r="H105" s="406"/>
      <c r="I105" s="444"/>
      <c r="J105" s="79">
        <v>4</v>
      </c>
      <c r="K105" s="80" t="str">
        <f t="shared" ref="K105:K116" si="0">IF(OR(COUNTIF(J105,"未確認")&gt;0,COUNTIF(J105,"~*")&gt;0),"※","")</f>
        <v/>
      </c>
      <c r="L105" s="236"/>
      <c r="M105" s="235"/>
      <c r="N105" s="235"/>
      <c r="O105" s="235"/>
      <c r="P105" s="22"/>
      <c r="Q105" s="22"/>
      <c r="R105" s="22"/>
    </row>
    <row r="106" spans="1:72" s="82" customFormat="1" ht="34.5" customHeight="1">
      <c r="A106" s="358" t="s">
        <v>2046</v>
      </c>
      <c r="B106" s="83"/>
      <c r="C106" s="409"/>
      <c r="D106" s="410"/>
      <c r="E106" s="449" t="s">
        <v>82</v>
      </c>
      <c r="F106" s="451"/>
      <c r="G106" s="451"/>
      <c r="H106" s="451"/>
      <c r="I106" s="444"/>
      <c r="J106" s="79">
        <v>3</v>
      </c>
      <c r="K106" s="80" t="str">
        <f t="shared" si="0"/>
        <v/>
      </c>
      <c r="L106" s="236"/>
      <c r="M106" s="235"/>
      <c r="N106" s="235"/>
      <c r="O106" s="235"/>
      <c r="P106" s="22"/>
      <c r="Q106" s="22"/>
      <c r="R106" s="22"/>
    </row>
    <row r="107" spans="1:72" s="82" customFormat="1" ht="34.5" customHeight="1">
      <c r="A107" s="358" t="s">
        <v>2046</v>
      </c>
      <c r="B107" s="83"/>
      <c r="C107" s="411"/>
      <c r="D107" s="412"/>
      <c r="E107" s="449" t="s">
        <v>83</v>
      </c>
      <c r="F107" s="518"/>
      <c r="G107" s="518"/>
      <c r="H107" s="518"/>
      <c r="I107" s="444"/>
      <c r="J107" s="79">
        <v>4</v>
      </c>
      <c r="K107" s="80" t="str">
        <f t="shared" si="0"/>
        <v/>
      </c>
      <c r="L107" s="236"/>
      <c r="M107" s="235"/>
      <c r="N107" s="235"/>
      <c r="O107" s="235"/>
      <c r="P107" s="22"/>
      <c r="Q107" s="22"/>
      <c r="R107" s="22"/>
    </row>
    <row r="108" spans="1:72" s="82" customFormat="1" ht="34.5" customHeight="1">
      <c r="A108" s="358" t="s">
        <v>2048</v>
      </c>
      <c r="B108" s="83"/>
      <c r="C108" s="407" t="s">
        <v>84</v>
      </c>
      <c r="D108" s="408"/>
      <c r="E108" s="496" t="s">
        <v>78</v>
      </c>
      <c r="F108" s="519"/>
      <c r="G108" s="519"/>
      <c r="H108" s="519"/>
      <c r="I108" s="444"/>
      <c r="J108" s="79">
        <v>0</v>
      </c>
      <c r="K108" s="80" t="str">
        <f t="shared" si="0"/>
        <v/>
      </c>
      <c r="L108" s="236"/>
      <c r="M108" s="235"/>
      <c r="N108" s="235"/>
      <c r="O108" s="235"/>
      <c r="P108" s="22"/>
      <c r="Q108" s="22"/>
      <c r="R108" s="22"/>
    </row>
    <row r="109" spans="1:72" s="82" customFormat="1" ht="34.5" customHeight="1">
      <c r="A109" s="358" t="s">
        <v>2049</v>
      </c>
      <c r="B109" s="83"/>
      <c r="C109" s="409"/>
      <c r="D109" s="410"/>
      <c r="E109" s="427"/>
      <c r="F109" s="428"/>
      <c r="G109" s="404" t="s">
        <v>85</v>
      </c>
      <c r="H109" s="406"/>
      <c r="I109" s="444"/>
      <c r="J109" s="79">
        <v>0</v>
      </c>
      <c r="K109" s="80" t="str">
        <f t="shared" si="0"/>
        <v/>
      </c>
      <c r="L109" s="236"/>
      <c r="M109" s="235"/>
      <c r="N109" s="235"/>
      <c r="O109" s="235"/>
      <c r="P109" s="22"/>
      <c r="Q109" s="22"/>
      <c r="R109" s="22"/>
    </row>
    <row r="110" spans="1:72" s="82" customFormat="1" ht="34.5" customHeight="1">
      <c r="A110" s="358" t="s">
        <v>2050</v>
      </c>
      <c r="B110" s="83"/>
      <c r="C110" s="409"/>
      <c r="D110" s="410"/>
      <c r="E110" s="419"/>
      <c r="F110" s="420"/>
      <c r="G110" s="404" t="s">
        <v>86</v>
      </c>
      <c r="H110" s="406"/>
      <c r="I110" s="444"/>
      <c r="J110" s="79">
        <v>0</v>
      </c>
      <c r="K110" s="80" t="str">
        <f t="shared" si="0"/>
        <v/>
      </c>
      <c r="L110" s="236"/>
      <c r="M110" s="235"/>
      <c r="N110" s="235"/>
      <c r="O110" s="235"/>
      <c r="P110" s="22"/>
      <c r="Q110" s="22"/>
      <c r="R110" s="22"/>
    </row>
    <row r="111" spans="1:72" s="82" customFormat="1" ht="34.5" customHeight="1">
      <c r="A111" s="358" t="s">
        <v>2048</v>
      </c>
      <c r="B111" s="83"/>
      <c r="C111" s="409"/>
      <c r="D111" s="410"/>
      <c r="E111" s="496" t="s">
        <v>82</v>
      </c>
      <c r="F111" s="519"/>
      <c r="G111" s="519"/>
      <c r="H111" s="519"/>
      <c r="I111" s="444"/>
      <c r="J111" s="79">
        <v>0</v>
      </c>
      <c r="K111" s="80" t="str">
        <f t="shared" si="0"/>
        <v/>
      </c>
      <c r="L111" s="236"/>
      <c r="M111" s="235"/>
      <c r="N111" s="235"/>
      <c r="O111" s="235"/>
      <c r="P111" s="22"/>
      <c r="Q111" s="22"/>
      <c r="R111" s="22"/>
    </row>
    <row r="112" spans="1:72" s="82" customFormat="1" ht="34.5" customHeight="1">
      <c r="A112" s="358" t="s">
        <v>2049</v>
      </c>
      <c r="B112" s="83"/>
      <c r="C112" s="409"/>
      <c r="D112" s="410"/>
      <c r="E112" s="427"/>
      <c r="F112" s="428"/>
      <c r="G112" s="404" t="s">
        <v>85</v>
      </c>
      <c r="H112" s="406"/>
      <c r="I112" s="444"/>
      <c r="J112" s="79">
        <v>0</v>
      </c>
      <c r="K112" s="80" t="str">
        <f t="shared" si="0"/>
        <v/>
      </c>
      <c r="L112" s="236"/>
      <c r="M112" s="235"/>
      <c r="N112" s="235"/>
      <c r="O112" s="235"/>
      <c r="P112" s="22"/>
      <c r="Q112" s="22"/>
      <c r="R112" s="22"/>
    </row>
    <row r="113" spans="1:18" s="82" customFormat="1" ht="34.5" customHeight="1">
      <c r="A113" s="358" t="s">
        <v>2050</v>
      </c>
      <c r="B113" s="83"/>
      <c r="C113" s="409"/>
      <c r="D113" s="410"/>
      <c r="E113" s="427"/>
      <c r="F113" s="428"/>
      <c r="G113" s="407" t="s">
        <v>579</v>
      </c>
      <c r="H113" s="408"/>
      <c r="I113" s="444"/>
      <c r="J113" s="79">
        <v>0</v>
      </c>
      <c r="K113" s="80" t="str">
        <f t="shared" si="0"/>
        <v/>
      </c>
      <c r="L113" s="236"/>
      <c r="M113" s="235"/>
      <c r="N113" s="235"/>
      <c r="O113" s="235"/>
      <c r="P113" s="22"/>
      <c r="Q113" s="22"/>
      <c r="R113" s="22"/>
    </row>
    <row r="114" spans="1:18" s="82" customFormat="1" ht="34.5" customHeight="1">
      <c r="A114" s="358" t="s">
        <v>2048</v>
      </c>
      <c r="B114" s="83"/>
      <c r="C114" s="409"/>
      <c r="D114" s="410"/>
      <c r="E114" s="496" t="s">
        <v>83</v>
      </c>
      <c r="F114" s="520"/>
      <c r="G114" s="520"/>
      <c r="H114" s="520"/>
      <c r="I114" s="444"/>
      <c r="J114" s="79">
        <v>0</v>
      </c>
      <c r="K114" s="80" t="str">
        <f t="shared" si="0"/>
        <v/>
      </c>
      <c r="L114" s="236"/>
      <c r="M114" s="235"/>
      <c r="N114" s="235"/>
      <c r="O114" s="235"/>
      <c r="P114" s="22"/>
      <c r="Q114" s="22"/>
      <c r="R114" s="22"/>
    </row>
    <row r="115" spans="1:18" s="82" customFormat="1" ht="34.5" customHeight="1">
      <c r="A115" s="358" t="s">
        <v>2049</v>
      </c>
      <c r="B115" s="83"/>
      <c r="C115" s="409"/>
      <c r="D115" s="410"/>
      <c r="E115" s="427"/>
      <c r="F115" s="428"/>
      <c r="G115" s="404" t="s">
        <v>85</v>
      </c>
      <c r="H115" s="406"/>
      <c r="I115" s="444"/>
      <c r="J115" s="79">
        <v>0</v>
      </c>
      <c r="K115" s="80" t="str">
        <f t="shared" si="0"/>
        <v/>
      </c>
      <c r="L115" s="236"/>
      <c r="M115" s="235"/>
      <c r="N115" s="235"/>
      <c r="O115" s="235"/>
      <c r="P115" s="22"/>
      <c r="Q115" s="22"/>
      <c r="R115" s="22"/>
    </row>
    <row r="116" spans="1:18" s="82" customFormat="1" ht="34.5" customHeight="1">
      <c r="A116" s="358" t="s">
        <v>2050</v>
      </c>
      <c r="B116" s="83"/>
      <c r="C116" s="411"/>
      <c r="D116" s="412"/>
      <c r="E116" s="427"/>
      <c r="F116" s="428"/>
      <c r="G116" s="407" t="s">
        <v>579</v>
      </c>
      <c r="H116" s="408"/>
      <c r="I116" s="444"/>
      <c r="J116" s="79">
        <v>0</v>
      </c>
      <c r="K116" s="80" t="str">
        <f t="shared" si="0"/>
        <v/>
      </c>
      <c r="L116" s="236"/>
      <c r="M116" s="235"/>
      <c r="N116" s="235"/>
      <c r="O116" s="235"/>
      <c r="P116" s="22"/>
      <c r="Q116" s="22"/>
      <c r="R116" s="22"/>
    </row>
    <row r="117" spans="1:18" s="82" customFormat="1" ht="315" customHeight="1">
      <c r="A117" s="358" t="s">
        <v>2051</v>
      </c>
      <c r="B117" s="83"/>
      <c r="C117" s="404" t="s">
        <v>580</v>
      </c>
      <c r="D117" s="405"/>
      <c r="E117" s="405"/>
      <c r="F117" s="405"/>
      <c r="G117" s="405"/>
      <c r="H117" s="406"/>
      <c r="I117" s="445"/>
      <c r="J117" s="238" t="s">
        <v>16</v>
      </c>
      <c r="K117" s="239"/>
      <c r="L117" s="236"/>
      <c r="M117" s="235"/>
      <c r="N117" s="235"/>
      <c r="O117" s="235"/>
      <c r="P117" s="22"/>
      <c r="Q117" s="22"/>
      <c r="R117" s="22"/>
    </row>
    <row r="118" spans="1:18" s="1" customFormat="1">
      <c r="A118" s="277"/>
      <c r="B118" s="19"/>
      <c r="C118" s="19"/>
      <c r="D118" s="19"/>
      <c r="E118" s="19"/>
      <c r="F118" s="19"/>
      <c r="G118" s="19"/>
      <c r="H118" s="15"/>
      <c r="I118" s="15"/>
      <c r="J118" s="87"/>
      <c r="K118" s="89"/>
      <c r="L118" s="235"/>
      <c r="M118" s="235"/>
      <c r="N118" s="235"/>
      <c r="O118" s="235"/>
      <c r="P118" s="22"/>
      <c r="Q118" s="22"/>
      <c r="R118" s="22"/>
    </row>
    <row r="119" spans="1:18" s="82" customFormat="1">
      <c r="A119" s="277"/>
      <c r="B119" s="83"/>
      <c r="C119" s="60"/>
      <c r="D119" s="60"/>
      <c r="E119" s="60"/>
      <c r="F119" s="60"/>
      <c r="G119" s="60"/>
      <c r="H119" s="90"/>
      <c r="I119" s="90"/>
      <c r="J119" s="87"/>
      <c r="K119" s="89"/>
      <c r="L119" s="235"/>
      <c r="M119" s="235"/>
      <c r="N119" s="235"/>
      <c r="O119" s="235"/>
      <c r="P119" s="22"/>
      <c r="Q119" s="22"/>
      <c r="R119" s="22"/>
    </row>
    <row r="120" spans="1:18" s="22" customFormat="1">
      <c r="A120" s="277"/>
      <c r="B120" s="2"/>
      <c r="C120" s="60"/>
      <c r="D120" s="4"/>
      <c r="E120" s="4"/>
      <c r="F120" s="4"/>
      <c r="G120" s="4"/>
      <c r="H120" s="308"/>
      <c r="I120" s="308"/>
      <c r="J120" s="61"/>
      <c r="K120" s="101"/>
      <c r="L120" s="61"/>
      <c r="M120" s="61"/>
      <c r="N120" s="115"/>
      <c r="O120" s="115"/>
    </row>
    <row r="121" spans="1:18" s="1" customFormat="1">
      <c r="A121" s="277"/>
      <c r="B121" s="19" t="s">
        <v>89</v>
      </c>
      <c r="C121" s="19"/>
      <c r="D121" s="19"/>
      <c r="E121" s="19"/>
      <c r="F121" s="19"/>
      <c r="G121" s="19"/>
      <c r="H121" s="15"/>
      <c r="I121" s="15"/>
      <c r="J121" s="87"/>
      <c r="K121" s="89"/>
      <c r="L121" s="240"/>
      <c r="M121" s="240"/>
      <c r="N121" s="240"/>
      <c r="O121" s="240"/>
      <c r="P121" s="22"/>
      <c r="Q121" s="22"/>
      <c r="R121" s="22"/>
    </row>
    <row r="122" spans="1:18">
      <c r="A122" s="277"/>
      <c r="B122" s="19"/>
      <c r="C122" s="19"/>
      <c r="D122" s="19"/>
      <c r="E122" s="19"/>
      <c r="F122" s="19"/>
      <c r="G122" s="19"/>
      <c r="H122" s="15"/>
      <c r="I122" s="15"/>
      <c r="L122" s="241"/>
      <c r="M122" s="241"/>
      <c r="N122" s="241"/>
      <c r="O122" s="241"/>
      <c r="P122" s="22"/>
      <c r="Q122" s="22"/>
      <c r="R122" s="22"/>
    </row>
    <row r="123" spans="1:18">
      <c r="A123" s="277"/>
      <c r="B123" s="19"/>
      <c r="C123" s="4"/>
      <c r="D123" s="4"/>
      <c r="F123" s="4"/>
      <c r="G123" s="4"/>
      <c r="H123" s="308"/>
      <c r="I123" s="308"/>
      <c r="J123" s="91" t="s">
        <v>68</v>
      </c>
      <c r="K123" s="167"/>
      <c r="L123" s="240"/>
      <c r="M123" s="240"/>
      <c r="N123" s="240"/>
      <c r="O123" s="240"/>
      <c r="P123" s="22"/>
      <c r="Q123" s="22"/>
      <c r="R123" s="22"/>
    </row>
    <row r="124" spans="1:18">
      <c r="A124" s="277"/>
      <c r="B124" s="2"/>
      <c r="C124" s="4"/>
      <c r="D124" s="4"/>
      <c r="F124" s="4"/>
      <c r="G124" s="4"/>
      <c r="H124" s="308"/>
      <c r="I124" s="65" t="s">
        <v>69</v>
      </c>
      <c r="J124" s="92"/>
      <c r="K124" s="168"/>
      <c r="L124" s="235"/>
      <c r="M124" s="235"/>
      <c r="N124" s="235"/>
      <c r="O124" s="235"/>
      <c r="P124" s="22"/>
      <c r="Q124" s="22"/>
      <c r="R124" s="22"/>
    </row>
    <row r="125" spans="1:18" s="82" customFormat="1" ht="40.5" customHeight="1">
      <c r="A125" s="358" t="s">
        <v>2052</v>
      </c>
      <c r="B125" s="2"/>
      <c r="C125" s="496" t="s">
        <v>90</v>
      </c>
      <c r="D125" s="496"/>
      <c r="E125" s="496"/>
      <c r="F125" s="496"/>
      <c r="G125" s="496"/>
      <c r="H125" s="496"/>
      <c r="I125" s="437" t="s">
        <v>91</v>
      </c>
      <c r="J125" s="242" t="s">
        <v>2347</v>
      </c>
      <c r="K125" s="237"/>
      <c r="L125" s="236"/>
      <c r="M125" s="240"/>
      <c r="N125" s="240"/>
      <c r="O125" s="240"/>
      <c r="P125" s="22"/>
      <c r="Q125" s="22"/>
      <c r="R125" s="22"/>
    </row>
    <row r="126" spans="1:18" s="82" customFormat="1" ht="40.5" customHeight="1">
      <c r="A126" s="358" t="s">
        <v>2053</v>
      </c>
      <c r="B126" s="2"/>
      <c r="C126" s="316"/>
      <c r="D126" s="319"/>
      <c r="E126" s="449" t="s">
        <v>96</v>
      </c>
      <c r="F126" s="449"/>
      <c r="G126" s="449"/>
      <c r="H126" s="449"/>
      <c r="I126" s="438"/>
      <c r="J126" s="242" t="s">
        <v>16</v>
      </c>
      <c r="K126" s="237"/>
      <c r="L126" s="236"/>
      <c r="M126" s="235"/>
      <c r="N126" s="235"/>
      <c r="O126" s="235"/>
      <c r="P126" s="22"/>
      <c r="Q126" s="22"/>
      <c r="R126" s="22"/>
    </row>
    <row r="127" spans="1:18" s="82" customFormat="1" ht="40.5" customHeight="1">
      <c r="A127" s="358" t="s">
        <v>2054</v>
      </c>
      <c r="B127" s="2"/>
      <c r="C127" s="316"/>
      <c r="D127" s="319"/>
      <c r="E127" s="449"/>
      <c r="F127" s="449"/>
      <c r="G127" s="449"/>
      <c r="H127" s="449"/>
      <c r="I127" s="438"/>
      <c r="J127" s="242" t="s">
        <v>16</v>
      </c>
      <c r="K127" s="237"/>
      <c r="L127" s="236"/>
      <c r="M127" s="240"/>
      <c r="N127" s="240"/>
      <c r="O127" s="240"/>
      <c r="P127" s="22"/>
      <c r="Q127" s="22"/>
      <c r="R127" s="22"/>
    </row>
    <row r="128" spans="1:18" s="82" customFormat="1" ht="40.5" customHeight="1">
      <c r="A128" s="358" t="s">
        <v>2055</v>
      </c>
      <c r="B128" s="2"/>
      <c r="C128" s="309"/>
      <c r="D128" s="310"/>
      <c r="E128" s="449"/>
      <c r="F128" s="449"/>
      <c r="G128" s="449"/>
      <c r="H128" s="449"/>
      <c r="I128" s="439"/>
      <c r="J128" s="242" t="s">
        <v>16</v>
      </c>
      <c r="K128" s="237"/>
      <c r="L128" s="236"/>
      <c r="M128" s="235"/>
      <c r="N128" s="235"/>
      <c r="O128" s="235"/>
      <c r="P128" s="22"/>
      <c r="Q128" s="22"/>
      <c r="R128" s="22"/>
    </row>
    <row r="129" spans="1:18" s="1" customFormat="1">
      <c r="A129" s="277"/>
      <c r="B129" s="19"/>
      <c r="C129" s="19"/>
      <c r="D129" s="19"/>
      <c r="E129" s="19"/>
      <c r="F129" s="19"/>
      <c r="G129" s="19"/>
      <c r="H129" s="15"/>
      <c r="I129" s="15"/>
      <c r="J129" s="87"/>
      <c r="K129" s="89"/>
      <c r="L129" s="240"/>
      <c r="M129" s="240"/>
      <c r="N129" s="240"/>
      <c r="O129" s="240"/>
      <c r="P129" s="22"/>
      <c r="Q129" s="22"/>
      <c r="R129" s="22"/>
    </row>
    <row r="130" spans="1:18" s="82" customFormat="1">
      <c r="A130" s="277"/>
      <c r="B130" s="83"/>
      <c r="C130" s="60"/>
      <c r="D130" s="60"/>
      <c r="E130" s="60"/>
      <c r="F130" s="60"/>
      <c r="G130" s="60"/>
      <c r="H130" s="90"/>
      <c r="I130" s="90"/>
      <c r="J130" s="87"/>
      <c r="K130" s="89"/>
      <c r="L130" s="89"/>
      <c r="M130" s="89"/>
      <c r="N130" s="89"/>
      <c r="O130" s="89"/>
      <c r="P130" s="22"/>
      <c r="Q130" s="22"/>
      <c r="R130" s="22"/>
    </row>
    <row r="131" spans="1:18" s="22" customFormat="1">
      <c r="A131" s="277"/>
      <c r="B131" s="2"/>
      <c r="C131" s="60"/>
      <c r="D131" s="4"/>
      <c r="E131" s="4"/>
      <c r="F131" s="4"/>
      <c r="G131" s="4"/>
      <c r="H131" s="308"/>
      <c r="I131" s="308"/>
      <c r="J131" s="61"/>
      <c r="K131" s="101"/>
      <c r="L131" s="61"/>
      <c r="M131" s="61"/>
      <c r="N131" s="115"/>
      <c r="O131" s="115"/>
    </row>
    <row r="132" spans="1:18" s="1" customFormat="1">
      <c r="A132" s="277"/>
      <c r="B132" s="19" t="s">
        <v>581</v>
      </c>
      <c r="C132" s="44"/>
      <c r="D132" s="44"/>
      <c r="E132" s="44"/>
      <c r="F132" s="44"/>
      <c r="G132" s="44"/>
      <c r="H132" s="15"/>
      <c r="I132" s="15"/>
      <c r="J132" s="59"/>
      <c r="K132" s="101"/>
      <c r="L132" s="241"/>
      <c r="M132" s="241"/>
      <c r="N132" s="241"/>
      <c r="O132" s="241"/>
      <c r="P132" s="22"/>
      <c r="Q132" s="22"/>
      <c r="R132" s="22"/>
    </row>
    <row r="133" spans="1:18">
      <c r="A133" s="277"/>
      <c r="B133" s="19"/>
      <c r="C133" s="19"/>
      <c r="D133" s="19"/>
      <c r="E133" s="19"/>
      <c r="F133" s="19"/>
      <c r="G133" s="19"/>
      <c r="H133" s="15"/>
      <c r="I133" s="15"/>
      <c r="L133" s="241"/>
      <c r="M133" s="241"/>
      <c r="N133" s="241"/>
      <c r="O133" s="241"/>
      <c r="P133" s="22"/>
      <c r="Q133" s="22"/>
      <c r="R133" s="22"/>
    </row>
    <row r="134" spans="1:18">
      <c r="A134" s="277"/>
      <c r="B134" s="19"/>
      <c r="C134" s="4"/>
      <c r="D134" s="4"/>
      <c r="F134" s="4"/>
      <c r="G134" s="4"/>
      <c r="H134" s="308"/>
      <c r="I134" s="308"/>
      <c r="J134" s="74" t="s">
        <v>68</v>
      </c>
      <c r="K134" s="167"/>
      <c r="L134" s="235"/>
      <c r="M134" s="235"/>
      <c r="N134" s="235"/>
      <c r="O134" s="235"/>
      <c r="P134" s="22"/>
      <c r="Q134" s="22"/>
      <c r="R134" s="22"/>
    </row>
    <row r="135" spans="1:18">
      <c r="A135" s="277"/>
      <c r="B135" s="2"/>
      <c r="C135" s="60"/>
      <c r="D135" s="4"/>
      <c r="F135" s="4"/>
      <c r="G135" s="4"/>
      <c r="H135" s="308"/>
      <c r="I135" s="65" t="s">
        <v>69</v>
      </c>
      <c r="J135" s="66"/>
      <c r="K135" s="168"/>
      <c r="L135" s="235"/>
      <c r="M135" s="235"/>
      <c r="N135" s="235"/>
      <c r="O135" s="235"/>
      <c r="P135" s="22"/>
      <c r="Q135" s="22"/>
      <c r="R135" s="22"/>
    </row>
    <row r="136" spans="1:18" s="82" customFormat="1" ht="70.150000000000006" customHeight="1">
      <c r="A136" s="358" t="s">
        <v>2056</v>
      </c>
      <c r="B136" s="2"/>
      <c r="C136" s="449" t="s">
        <v>582</v>
      </c>
      <c r="D136" s="449"/>
      <c r="E136" s="449"/>
      <c r="F136" s="449"/>
      <c r="G136" s="449"/>
      <c r="H136" s="451"/>
      <c r="I136" s="437" t="s">
        <v>583</v>
      </c>
      <c r="J136" s="79">
        <v>0</v>
      </c>
      <c r="K136" s="237"/>
      <c r="L136" s="235"/>
      <c r="M136" s="235"/>
      <c r="N136" s="235"/>
      <c r="O136" s="235"/>
      <c r="P136" s="22"/>
      <c r="Q136" s="22"/>
      <c r="R136" s="22"/>
    </row>
    <row r="137" spans="1:18" s="82" customFormat="1" ht="70.150000000000006" customHeight="1">
      <c r="A137" s="358" t="s">
        <v>2057</v>
      </c>
      <c r="B137" s="83"/>
      <c r="C137" s="411" t="s">
        <v>584</v>
      </c>
      <c r="D137" s="441"/>
      <c r="E137" s="441"/>
      <c r="F137" s="441"/>
      <c r="G137" s="441"/>
      <c r="H137" s="412"/>
      <c r="I137" s="477"/>
      <c r="J137" s="79" t="s">
        <v>16</v>
      </c>
      <c r="K137" s="237"/>
      <c r="L137" s="235"/>
      <c r="M137" s="235"/>
      <c r="N137" s="235"/>
      <c r="O137" s="235"/>
      <c r="P137" s="22"/>
      <c r="Q137" s="22"/>
      <c r="R137" s="22"/>
    </row>
    <row r="138" spans="1:18" s="82" customFormat="1" ht="70.150000000000006" customHeight="1">
      <c r="A138" s="358" t="s">
        <v>2058</v>
      </c>
      <c r="B138" s="83"/>
      <c r="C138" s="411" t="s">
        <v>585</v>
      </c>
      <c r="D138" s="441"/>
      <c r="E138" s="441"/>
      <c r="F138" s="441"/>
      <c r="G138" s="441"/>
      <c r="H138" s="412"/>
      <c r="I138" s="468"/>
      <c r="J138" s="79" t="s">
        <v>16</v>
      </c>
      <c r="K138" s="237"/>
      <c r="L138" s="235"/>
      <c r="M138" s="235"/>
      <c r="N138" s="235"/>
      <c r="O138" s="235"/>
      <c r="P138" s="22"/>
      <c r="Q138" s="22"/>
      <c r="R138" s="22"/>
    </row>
    <row r="139" spans="1:18" s="1" customFormat="1">
      <c r="A139" s="277"/>
      <c r="B139" s="19"/>
      <c r="C139" s="19"/>
      <c r="D139" s="19"/>
      <c r="E139" s="19"/>
      <c r="F139" s="19"/>
      <c r="G139" s="19"/>
      <c r="H139" s="15"/>
      <c r="I139" s="15"/>
      <c r="J139" s="87"/>
      <c r="K139" s="243"/>
      <c r="L139" s="240"/>
      <c r="M139" s="240"/>
      <c r="N139" s="240"/>
      <c r="O139" s="240"/>
      <c r="P139" s="22"/>
      <c r="Q139" s="22"/>
      <c r="R139" s="22"/>
    </row>
    <row r="140" spans="1:18" s="2" customFormat="1" ht="16.5" customHeight="1">
      <c r="A140" s="277"/>
      <c r="B140" s="19"/>
      <c r="C140" s="19"/>
      <c r="D140" s="19"/>
      <c r="E140" s="19"/>
      <c r="F140" s="19"/>
      <c r="G140" s="19"/>
      <c r="H140" s="15"/>
      <c r="I140" s="15"/>
      <c r="J140" s="244"/>
      <c r="K140" s="243"/>
      <c r="L140" s="245"/>
      <c r="M140" s="245"/>
      <c r="N140" s="245"/>
      <c r="O140" s="245"/>
      <c r="P140" s="24"/>
      <c r="Q140" s="24"/>
      <c r="R140" s="24"/>
    </row>
    <row r="141" spans="1:18" s="22" customFormat="1">
      <c r="A141" s="277"/>
      <c r="B141" s="2"/>
      <c r="C141" s="60"/>
      <c r="D141" s="4"/>
      <c r="E141" s="4"/>
      <c r="F141" s="4"/>
      <c r="G141" s="4"/>
      <c r="H141" s="308"/>
      <c r="I141" s="308"/>
      <c r="J141" s="61"/>
      <c r="K141" s="101"/>
      <c r="L141" s="61"/>
      <c r="M141" s="61"/>
      <c r="N141" s="115"/>
      <c r="O141" s="115"/>
    </row>
    <row r="142" spans="1:18" s="1" customFormat="1">
      <c r="A142" s="277"/>
      <c r="B142" s="19" t="s">
        <v>586</v>
      </c>
      <c r="C142" s="44"/>
      <c r="D142" s="44"/>
      <c r="E142" s="44"/>
      <c r="F142" s="44"/>
      <c r="G142" s="44"/>
      <c r="H142" s="15"/>
      <c r="I142" s="15"/>
      <c r="J142" s="59"/>
      <c r="K142" s="101"/>
      <c r="L142" s="241"/>
      <c r="M142" s="241"/>
      <c r="N142" s="241"/>
      <c r="O142" s="241"/>
      <c r="P142" s="22"/>
      <c r="Q142" s="22"/>
      <c r="R142" s="22"/>
    </row>
    <row r="143" spans="1:18">
      <c r="A143" s="277"/>
      <c r="B143" s="19"/>
      <c r="C143" s="19"/>
      <c r="D143" s="19"/>
      <c r="E143" s="19"/>
      <c r="F143" s="19"/>
      <c r="G143" s="19"/>
      <c r="H143" s="15"/>
      <c r="I143" s="15"/>
      <c r="L143" s="241"/>
      <c r="M143" s="241"/>
      <c r="N143" s="241"/>
      <c r="O143" s="241"/>
      <c r="P143" s="22"/>
      <c r="Q143" s="22"/>
      <c r="R143" s="22"/>
    </row>
    <row r="144" spans="1:18">
      <c r="A144" s="277"/>
      <c r="B144" s="19"/>
      <c r="C144" s="4"/>
      <c r="D144" s="4"/>
      <c r="F144" s="4"/>
      <c r="G144" s="4"/>
      <c r="H144" s="308"/>
      <c r="I144" s="308"/>
      <c r="J144" s="74" t="s">
        <v>68</v>
      </c>
      <c r="K144" s="167"/>
      <c r="L144" s="235"/>
      <c r="M144" s="235"/>
      <c r="N144" s="235"/>
      <c r="O144" s="235"/>
      <c r="P144" s="22"/>
      <c r="Q144" s="22"/>
      <c r="R144" s="22"/>
    </row>
    <row r="145" spans="1:18">
      <c r="A145" s="277"/>
      <c r="B145" s="2"/>
      <c r="C145" s="60"/>
      <c r="D145" s="4"/>
      <c r="F145" s="4"/>
      <c r="G145" s="4"/>
      <c r="H145" s="308"/>
      <c r="I145" s="65" t="s">
        <v>69</v>
      </c>
      <c r="J145" s="66"/>
      <c r="K145" s="168"/>
      <c r="L145" s="235"/>
      <c r="M145" s="235"/>
      <c r="N145" s="235"/>
      <c r="O145" s="235"/>
      <c r="P145" s="22"/>
      <c r="Q145" s="22"/>
      <c r="R145" s="22"/>
    </row>
    <row r="146" spans="1:18" s="82" customFormat="1" ht="70.150000000000006" customHeight="1">
      <c r="A146" s="363" t="s">
        <v>2059</v>
      </c>
      <c r="B146" s="2"/>
      <c r="C146" s="449" t="s">
        <v>587</v>
      </c>
      <c r="D146" s="449"/>
      <c r="E146" s="449"/>
      <c r="F146" s="449"/>
      <c r="G146" s="449"/>
      <c r="H146" s="451"/>
      <c r="I146" s="437" t="s">
        <v>588</v>
      </c>
      <c r="J146" s="109" t="s">
        <v>648</v>
      </c>
      <c r="K146" s="246" t="str">
        <f t="shared" ref="K146:K151" si="1">IF(OR(COUNTIF(J146,"未確認")&gt;0,COUNTIF(J146,"*")&gt;0),"※","")</f>
        <v>※</v>
      </c>
      <c r="L146" s="235"/>
      <c r="M146" s="235"/>
      <c r="N146" s="235"/>
      <c r="O146" s="235"/>
      <c r="P146" s="22"/>
      <c r="Q146" s="22"/>
      <c r="R146" s="22"/>
    </row>
    <row r="147" spans="1:18" s="82" customFormat="1" ht="70.150000000000006" customHeight="1">
      <c r="A147" s="363" t="s">
        <v>2060</v>
      </c>
      <c r="B147" s="83"/>
      <c r="C147" s="411" t="s">
        <v>589</v>
      </c>
      <c r="D147" s="441"/>
      <c r="E147" s="441"/>
      <c r="F147" s="441"/>
      <c r="G147" s="441"/>
      <c r="H147" s="412"/>
      <c r="I147" s="477"/>
      <c r="J147" s="109">
        <v>0</v>
      </c>
      <c r="K147" s="246" t="str">
        <f t="shared" si="1"/>
        <v/>
      </c>
      <c r="L147" s="235"/>
      <c r="M147" s="235"/>
      <c r="N147" s="235"/>
      <c r="O147" s="235"/>
      <c r="P147" s="22"/>
      <c r="Q147" s="22"/>
      <c r="R147" s="22"/>
    </row>
    <row r="148" spans="1:18" s="82" customFormat="1" ht="70.150000000000006" customHeight="1">
      <c r="A148" s="363" t="s">
        <v>2061</v>
      </c>
      <c r="B148" s="83"/>
      <c r="C148" s="411" t="s">
        <v>584</v>
      </c>
      <c r="D148" s="441"/>
      <c r="E148" s="441"/>
      <c r="F148" s="441"/>
      <c r="G148" s="441"/>
      <c r="H148" s="412"/>
      <c r="I148" s="477"/>
      <c r="J148" s="109">
        <v>0</v>
      </c>
      <c r="K148" s="246" t="str">
        <f t="shared" si="1"/>
        <v/>
      </c>
      <c r="L148" s="235"/>
      <c r="M148" s="235"/>
      <c r="N148" s="235"/>
      <c r="O148" s="235"/>
      <c r="P148" s="22"/>
      <c r="Q148" s="22"/>
      <c r="R148" s="22"/>
    </row>
    <row r="149" spans="1:18" s="82" customFormat="1" ht="70.150000000000006" customHeight="1">
      <c r="A149" s="363" t="s">
        <v>2062</v>
      </c>
      <c r="B149" s="2"/>
      <c r="C149" s="449" t="s">
        <v>590</v>
      </c>
      <c r="D149" s="449"/>
      <c r="E149" s="449"/>
      <c r="F149" s="449"/>
      <c r="G149" s="449"/>
      <c r="H149" s="451"/>
      <c r="I149" s="477"/>
      <c r="J149" s="109">
        <v>0</v>
      </c>
      <c r="K149" s="246" t="str">
        <f t="shared" si="1"/>
        <v/>
      </c>
      <c r="L149" s="235"/>
      <c r="M149" s="235"/>
      <c r="N149" s="235"/>
      <c r="O149" s="235"/>
      <c r="P149" s="22"/>
      <c r="Q149" s="22"/>
      <c r="R149" s="22"/>
    </row>
    <row r="150" spans="1:18" s="82" customFormat="1" ht="70.150000000000006" customHeight="1">
      <c r="A150" s="363" t="s">
        <v>2063</v>
      </c>
      <c r="B150" s="83"/>
      <c r="C150" s="411" t="s">
        <v>591</v>
      </c>
      <c r="D150" s="441"/>
      <c r="E150" s="441"/>
      <c r="F150" s="441"/>
      <c r="G150" s="441"/>
      <c r="H150" s="412"/>
      <c r="I150" s="477"/>
      <c r="J150" s="109">
        <v>0</v>
      </c>
      <c r="K150" s="246" t="str">
        <f t="shared" si="1"/>
        <v/>
      </c>
      <c r="L150" s="235"/>
      <c r="M150" s="235"/>
      <c r="N150" s="235"/>
      <c r="O150" s="235"/>
      <c r="P150" s="22"/>
      <c r="Q150" s="22"/>
      <c r="R150" s="22"/>
    </row>
    <row r="151" spans="1:18" s="82" customFormat="1" ht="70.150000000000006" customHeight="1">
      <c r="A151" s="363" t="s">
        <v>2064</v>
      </c>
      <c r="B151" s="83"/>
      <c r="C151" s="411" t="s">
        <v>585</v>
      </c>
      <c r="D151" s="441"/>
      <c r="E151" s="441"/>
      <c r="F151" s="441"/>
      <c r="G151" s="441"/>
      <c r="H151" s="412"/>
      <c r="I151" s="468"/>
      <c r="J151" s="109">
        <v>0</v>
      </c>
      <c r="K151" s="246" t="str">
        <f t="shared" si="1"/>
        <v/>
      </c>
      <c r="L151" s="235"/>
      <c r="M151" s="235"/>
      <c r="N151" s="235"/>
      <c r="O151" s="235"/>
      <c r="P151" s="22"/>
      <c r="Q151" s="22"/>
      <c r="R151" s="22"/>
    </row>
    <row r="152" spans="1:18" s="1" customFormat="1">
      <c r="A152" s="277"/>
      <c r="B152" s="19"/>
      <c r="C152" s="19"/>
      <c r="D152" s="19"/>
      <c r="E152" s="19"/>
      <c r="F152" s="19"/>
      <c r="G152" s="19"/>
      <c r="H152" s="15"/>
      <c r="I152" s="15"/>
      <c r="J152" s="87"/>
      <c r="K152" s="89"/>
      <c r="L152" s="240"/>
      <c r="M152" s="240"/>
      <c r="N152" s="240"/>
      <c r="O152" s="240"/>
      <c r="P152" s="22"/>
      <c r="Q152" s="22"/>
      <c r="R152" s="22"/>
    </row>
    <row r="153" spans="1:18" s="2" customFormat="1" ht="16.5" customHeight="1">
      <c r="A153" s="277"/>
      <c r="B153" s="19"/>
      <c r="C153" s="19"/>
      <c r="D153" s="19"/>
      <c r="E153" s="19"/>
      <c r="F153" s="19"/>
      <c r="G153" s="19"/>
      <c r="H153" s="15"/>
      <c r="I153" s="15"/>
      <c r="J153" s="244"/>
      <c r="K153" s="243"/>
      <c r="L153" s="245"/>
      <c r="M153" s="245"/>
      <c r="N153" s="245"/>
      <c r="O153" s="245"/>
      <c r="P153" s="24"/>
      <c r="Q153" s="24"/>
      <c r="R153" s="24"/>
    </row>
    <row r="154" spans="1:18" s="1" customFormat="1">
      <c r="A154" s="277"/>
      <c r="B154" s="113"/>
      <c r="C154" s="4"/>
      <c r="D154" s="4"/>
      <c r="E154" s="126"/>
      <c r="F154" s="126"/>
      <c r="G154" s="126"/>
      <c r="H154" s="127"/>
      <c r="I154" s="127"/>
      <c r="J154" s="87"/>
      <c r="K154" s="240"/>
      <c r="L154" s="240"/>
      <c r="M154" s="240"/>
      <c r="N154" s="22"/>
      <c r="O154" s="22"/>
      <c r="P154" s="22"/>
    </row>
    <row r="155" spans="1:18" s="1" customFormat="1">
      <c r="A155" s="277"/>
      <c r="B155" s="19" t="s">
        <v>592</v>
      </c>
      <c r="C155" s="44"/>
      <c r="D155" s="44"/>
      <c r="E155" s="44"/>
      <c r="F155" s="44"/>
      <c r="G155" s="15"/>
      <c r="H155" s="15"/>
      <c r="I155" s="15"/>
      <c r="J155" s="59"/>
      <c r="K155" s="241"/>
      <c r="L155" s="241"/>
      <c r="M155" s="241"/>
      <c r="N155" s="22"/>
      <c r="O155" s="22"/>
      <c r="P155" s="22"/>
    </row>
    <row r="156" spans="1:18">
      <c r="A156" s="277"/>
      <c r="B156" s="19"/>
      <c r="C156" s="19"/>
      <c r="D156" s="19"/>
      <c r="E156" s="19"/>
      <c r="F156" s="19"/>
      <c r="G156" s="19"/>
      <c r="H156" s="15"/>
      <c r="I156" s="15"/>
      <c r="K156" s="241"/>
      <c r="L156" s="241"/>
      <c r="M156" s="241"/>
      <c r="N156" s="22"/>
      <c r="O156" s="22"/>
      <c r="P156" s="22"/>
    </row>
    <row r="157" spans="1:18">
      <c r="A157" s="277"/>
      <c r="B157" s="19"/>
      <c r="C157" s="4"/>
      <c r="D157" s="4"/>
      <c r="F157" s="4"/>
      <c r="G157" s="4"/>
      <c r="H157" s="308"/>
      <c r="I157" s="308"/>
      <c r="J157" s="74" t="s">
        <v>68</v>
      </c>
      <c r="K157" s="167"/>
      <c r="L157" s="235"/>
      <c r="M157" s="235"/>
      <c r="N157" s="22"/>
      <c r="O157" s="22"/>
      <c r="P157" s="22"/>
    </row>
    <row r="158" spans="1:18">
      <c r="A158" s="277"/>
      <c r="B158" s="2"/>
      <c r="C158" s="4"/>
      <c r="D158" s="4"/>
      <c r="F158" s="4"/>
      <c r="G158" s="4"/>
      <c r="H158" s="308"/>
      <c r="I158" s="65" t="s">
        <v>69</v>
      </c>
      <c r="J158" s="66"/>
      <c r="K158" s="168"/>
      <c r="L158" s="235"/>
      <c r="M158" s="235"/>
      <c r="N158" s="22"/>
      <c r="O158" s="22"/>
      <c r="P158" s="22"/>
    </row>
    <row r="159" spans="1:18" s="82" customFormat="1" ht="56.1" customHeight="1">
      <c r="A159" s="358" t="s">
        <v>2065</v>
      </c>
      <c r="B159" s="113"/>
      <c r="C159" s="404" t="s">
        <v>593</v>
      </c>
      <c r="D159" s="405"/>
      <c r="E159" s="405"/>
      <c r="F159" s="405"/>
      <c r="G159" s="405"/>
      <c r="H159" s="406"/>
      <c r="I159" s="129" t="s">
        <v>594</v>
      </c>
      <c r="J159" s="247" t="s">
        <v>205</v>
      </c>
      <c r="K159" s="237"/>
      <c r="L159" s="235"/>
      <c r="M159" s="235"/>
      <c r="N159" s="22"/>
      <c r="O159" s="22"/>
      <c r="P159" s="22"/>
    </row>
    <row r="160" spans="1:18" s="1" customFormat="1">
      <c r="A160" s="277"/>
      <c r="B160" s="19"/>
      <c r="C160" s="19"/>
      <c r="D160" s="19"/>
      <c r="E160" s="19"/>
      <c r="F160" s="19"/>
      <c r="G160" s="19"/>
      <c r="H160" s="15"/>
      <c r="I160" s="15"/>
      <c r="J160" s="87"/>
      <c r="K160" s="248"/>
      <c r="L160" s="235"/>
      <c r="M160" s="235"/>
      <c r="N160" s="22"/>
      <c r="O160" s="22"/>
      <c r="P160" s="22"/>
    </row>
    <row r="161" spans="1:18" s="82" customFormat="1">
      <c r="A161" s="277"/>
      <c r="B161" s="83"/>
      <c r="C161" s="60"/>
      <c r="D161" s="60"/>
      <c r="E161" s="60"/>
      <c r="F161" s="60"/>
      <c r="G161" s="60"/>
      <c r="H161" s="90"/>
      <c r="I161" s="90"/>
      <c r="J161" s="87"/>
      <c r="K161" s="89"/>
      <c r="L161" s="89"/>
      <c r="M161" s="89"/>
      <c r="N161" s="22"/>
      <c r="O161" s="22"/>
      <c r="P161" s="22"/>
    </row>
    <row r="162" spans="1:18" s="1" customFormat="1">
      <c r="A162" s="277"/>
      <c r="B162" s="2"/>
      <c r="C162" s="4"/>
      <c r="D162" s="4"/>
      <c r="E162" s="4"/>
      <c r="F162" s="4"/>
      <c r="G162" s="4"/>
      <c r="H162" s="308"/>
      <c r="I162" s="308"/>
      <c r="J162" s="59"/>
      <c r="K162" s="101"/>
      <c r="L162" s="241"/>
      <c r="M162" s="241"/>
      <c r="N162" s="241"/>
      <c r="O162" s="241"/>
      <c r="P162" s="22"/>
      <c r="Q162" s="22"/>
      <c r="R162" s="22"/>
    </row>
    <row r="163" spans="1:18">
      <c r="A163" s="277"/>
      <c r="B163" s="19" t="s">
        <v>217</v>
      </c>
      <c r="C163" s="19"/>
      <c r="D163" s="19"/>
      <c r="E163" s="19"/>
      <c r="F163" s="19"/>
      <c r="G163" s="19"/>
      <c r="H163" s="15"/>
      <c r="I163" s="15"/>
      <c r="J163" s="8"/>
      <c r="L163" s="130"/>
      <c r="M163" s="130"/>
      <c r="N163" s="130"/>
      <c r="O163" s="130"/>
      <c r="P163" s="22"/>
      <c r="Q163" s="22"/>
      <c r="R163" s="22"/>
    </row>
    <row r="164" spans="1:18">
      <c r="A164" s="277"/>
      <c r="B164" s="19"/>
      <c r="C164" s="19"/>
      <c r="D164" s="19"/>
      <c r="E164" s="19"/>
      <c r="F164" s="19"/>
      <c r="G164" s="19"/>
      <c r="H164" s="15"/>
      <c r="I164" s="15"/>
      <c r="L164" s="235"/>
      <c r="M164" s="235"/>
      <c r="N164" s="235"/>
      <c r="O164" s="249"/>
      <c r="P164" s="22"/>
      <c r="Q164" s="22"/>
      <c r="R164" s="22"/>
    </row>
    <row r="165" spans="1:18" ht="37.5">
      <c r="A165" s="277"/>
      <c r="B165" s="19"/>
      <c r="C165" s="4"/>
      <c r="D165" s="4"/>
      <c r="F165" s="4"/>
      <c r="G165" s="4"/>
      <c r="H165" s="308"/>
      <c r="I165" s="308"/>
      <c r="J165" s="74" t="s">
        <v>68</v>
      </c>
      <c r="K165" s="167"/>
      <c r="L165" s="250" t="s">
        <v>595</v>
      </c>
      <c r="M165" s="250" t="s">
        <v>236</v>
      </c>
      <c r="N165" s="250" t="s">
        <v>237</v>
      </c>
      <c r="O165" s="250" t="s">
        <v>238</v>
      </c>
      <c r="P165" s="22"/>
      <c r="Q165" s="22"/>
      <c r="R165" s="22"/>
    </row>
    <row r="166" spans="1:18">
      <c r="A166" s="277"/>
      <c r="B166" s="2"/>
      <c r="C166" s="60"/>
      <c r="D166" s="4"/>
      <c r="F166" s="4"/>
      <c r="G166" s="4"/>
      <c r="H166" s="308"/>
      <c r="I166" s="65" t="s">
        <v>69</v>
      </c>
      <c r="J166" s="66"/>
      <c r="K166" s="168"/>
      <c r="L166" s="128"/>
      <c r="M166" s="128"/>
      <c r="N166" s="128"/>
      <c r="O166" s="128"/>
      <c r="P166" s="22"/>
      <c r="Q166" s="22"/>
      <c r="R166" s="22"/>
    </row>
    <row r="167" spans="1:18" s="82" customFormat="1" ht="34.5" customHeight="1">
      <c r="A167" s="358" t="s">
        <v>2066</v>
      </c>
      <c r="B167" s="114"/>
      <c r="C167" s="449" t="s">
        <v>218</v>
      </c>
      <c r="D167" s="450"/>
      <c r="E167" s="450"/>
      <c r="F167" s="450"/>
      <c r="G167" s="449" t="s">
        <v>219</v>
      </c>
      <c r="H167" s="450"/>
      <c r="I167" s="452" t="s">
        <v>596</v>
      </c>
      <c r="J167" s="131">
        <v>1</v>
      </c>
      <c r="K167" s="251"/>
      <c r="L167" s="252"/>
      <c r="M167" s="252"/>
      <c r="N167" s="252"/>
      <c r="O167" s="253"/>
      <c r="P167" s="22"/>
      <c r="Q167" s="22"/>
      <c r="R167" s="22"/>
    </row>
    <row r="168" spans="1:18" s="82" customFormat="1" ht="34.5" customHeight="1">
      <c r="A168" s="358" t="s">
        <v>2066</v>
      </c>
      <c r="B168" s="83"/>
      <c r="C168" s="450"/>
      <c r="D168" s="450"/>
      <c r="E168" s="450"/>
      <c r="F168" s="450"/>
      <c r="G168" s="449" t="s">
        <v>221</v>
      </c>
      <c r="H168" s="450"/>
      <c r="I168" s="453"/>
      <c r="J168" s="133">
        <v>0</v>
      </c>
      <c r="K168" s="254"/>
      <c r="L168" s="255"/>
      <c r="M168" s="255"/>
      <c r="N168" s="255"/>
      <c r="O168" s="256"/>
      <c r="P168" s="22"/>
      <c r="Q168" s="22"/>
      <c r="R168" s="22"/>
    </row>
    <row r="169" spans="1:18" s="82" customFormat="1" ht="34.5" customHeight="1">
      <c r="A169" s="358" t="s">
        <v>2068</v>
      </c>
      <c r="B169" s="114"/>
      <c r="C169" s="449" t="s">
        <v>222</v>
      </c>
      <c r="D169" s="450"/>
      <c r="E169" s="450"/>
      <c r="F169" s="450"/>
      <c r="G169" s="449" t="s">
        <v>219</v>
      </c>
      <c r="H169" s="450"/>
      <c r="I169" s="453"/>
      <c r="J169" s="131"/>
      <c r="K169" s="251"/>
      <c r="L169" s="257"/>
      <c r="M169" s="257"/>
      <c r="N169" s="257"/>
      <c r="O169" s="258"/>
      <c r="P169" s="22"/>
      <c r="Q169" s="22"/>
      <c r="R169" s="22"/>
    </row>
    <row r="170" spans="1:18" s="82" customFormat="1" ht="34.5" customHeight="1">
      <c r="A170" s="358" t="s">
        <v>2068</v>
      </c>
      <c r="B170" s="83"/>
      <c r="C170" s="450"/>
      <c r="D170" s="450"/>
      <c r="E170" s="450"/>
      <c r="F170" s="450"/>
      <c r="G170" s="449" t="s">
        <v>221</v>
      </c>
      <c r="H170" s="450"/>
      <c r="I170" s="453"/>
      <c r="J170" s="133"/>
      <c r="K170" s="254"/>
      <c r="L170" s="255"/>
      <c r="M170" s="255"/>
      <c r="N170" s="255"/>
      <c r="O170" s="256"/>
      <c r="P170" s="22"/>
      <c r="Q170" s="22"/>
      <c r="R170" s="22"/>
    </row>
    <row r="171" spans="1:18" s="82" customFormat="1" ht="34.5" customHeight="1">
      <c r="A171" s="358" t="s">
        <v>2069</v>
      </c>
      <c r="B171" s="114"/>
      <c r="C171" s="449" t="s">
        <v>223</v>
      </c>
      <c r="D171" s="449"/>
      <c r="E171" s="449"/>
      <c r="F171" s="449"/>
      <c r="G171" s="449" t="s">
        <v>219</v>
      </c>
      <c r="H171" s="449"/>
      <c r="I171" s="453"/>
      <c r="J171" s="131">
        <v>0</v>
      </c>
      <c r="K171" s="251" t="str">
        <f t="shared" ref="K171:K186" si="2">IF(OR(COUNTIF(L171:O171,"未確認")&gt;0,COUNTIF(L171:O171,"*")&gt;0),"※","")</f>
        <v/>
      </c>
      <c r="L171" s="259"/>
      <c r="M171" s="259"/>
      <c r="N171" s="259"/>
      <c r="O171" s="259"/>
      <c r="P171" s="22"/>
      <c r="Q171" s="22"/>
      <c r="R171" s="22"/>
    </row>
    <row r="172" spans="1:18" s="82" customFormat="1" ht="34.5" customHeight="1">
      <c r="A172" s="358" t="s">
        <v>2069</v>
      </c>
      <c r="B172" s="114"/>
      <c r="C172" s="449"/>
      <c r="D172" s="449"/>
      <c r="E172" s="449"/>
      <c r="F172" s="449"/>
      <c r="G172" s="449" t="s">
        <v>221</v>
      </c>
      <c r="H172" s="451"/>
      <c r="I172" s="453"/>
      <c r="J172" s="133">
        <v>0</v>
      </c>
      <c r="K172" s="251" t="str">
        <f t="shared" si="2"/>
        <v/>
      </c>
      <c r="L172" s="260"/>
      <c r="M172" s="260"/>
      <c r="N172" s="260"/>
      <c r="O172" s="260"/>
      <c r="P172" s="22"/>
      <c r="Q172" s="22"/>
      <c r="R172" s="22"/>
    </row>
    <row r="173" spans="1:18" s="82" customFormat="1" ht="34.5" customHeight="1">
      <c r="A173" s="358" t="s">
        <v>2070</v>
      </c>
      <c r="B173" s="114"/>
      <c r="C173" s="449" t="s">
        <v>224</v>
      </c>
      <c r="D173" s="451"/>
      <c r="E173" s="451"/>
      <c r="F173" s="451"/>
      <c r="G173" s="449" t="s">
        <v>219</v>
      </c>
      <c r="H173" s="451"/>
      <c r="I173" s="453"/>
      <c r="J173" s="131">
        <v>0</v>
      </c>
      <c r="K173" s="251" t="str">
        <f t="shared" si="2"/>
        <v/>
      </c>
      <c r="L173" s="259"/>
      <c r="M173" s="259"/>
      <c r="N173" s="259"/>
      <c r="O173" s="259"/>
      <c r="P173" s="22"/>
      <c r="Q173" s="22"/>
      <c r="R173" s="22"/>
    </row>
    <row r="174" spans="1:18" s="82" customFormat="1" ht="34.5" customHeight="1">
      <c r="A174" s="358" t="s">
        <v>2070</v>
      </c>
      <c r="B174" s="114"/>
      <c r="C174" s="451"/>
      <c r="D174" s="451"/>
      <c r="E174" s="451"/>
      <c r="F174" s="451"/>
      <c r="G174" s="449" t="s">
        <v>221</v>
      </c>
      <c r="H174" s="451"/>
      <c r="I174" s="453"/>
      <c r="J174" s="133">
        <v>0</v>
      </c>
      <c r="K174" s="251" t="str">
        <f t="shared" si="2"/>
        <v/>
      </c>
      <c r="L174" s="260"/>
      <c r="M174" s="260"/>
      <c r="N174" s="260"/>
      <c r="O174" s="260"/>
      <c r="P174" s="22"/>
      <c r="Q174" s="22"/>
      <c r="R174" s="22"/>
    </row>
    <row r="175" spans="1:18" s="82" customFormat="1" ht="34.5" customHeight="1">
      <c r="A175" s="358" t="s">
        <v>2071</v>
      </c>
      <c r="B175" s="114"/>
      <c r="C175" s="449" t="s">
        <v>225</v>
      </c>
      <c r="D175" s="451"/>
      <c r="E175" s="451"/>
      <c r="F175" s="451"/>
      <c r="G175" s="449" t="s">
        <v>219</v>
      </c>
      <c r="H175" s="451"/>
      <c r="I175" s="453"/>
      <c r="J175" s="131">
        <v>0</v>
      </c>
      <c r="K175" s="251" t="str">
        <f t="shared" si="2"/>
        <v/>
      </c>
      <c r="L175" s="259"/>
      <c r="M175" s="259"/>
      <c r="N175" s="259"/>
      <c r="O175" s="259"/>
      <c r="P175" s="22"/>
      <c r="Q175" s="22"/>
      <c r="R175" s="22"/>
    </row>
    <row r="176" spans="1:18" s="82" customFormat="1" ht="34.5" customHeight="1">
      <c r="A176" s="358" t="s">
        <v>2071</v>
      </c>
      <c r="B176" s="114"/>
      <c r="C176" s="451"/>
      <c r="D176" s="451"/>
      <c r="E176" s="451"/>
      <c r="F176" s="451"/>
      <c r="G176" s="449" t="s">
        <v>221</v>
      </c>
      <c r="H176" s="451"/>
      <c r="I176" s="453"/>
      <c r="J176" s="133">
        <v>0</v>
      </c>
      <c r="K176" s="251" t="str">
        <f t="shared" si="2"/>
        <v/>
      </c>
      <c r="L176" s="260"/>
      <c r="M176" s="260"/>
      <c r="N176" s="260"/>
      <c r="O176" s="260"/>
      <c r="P176" s="22"/>
      <c r="Q176" s="22"/>
      <c r="R176" s="22"/>
    </row>
    <row r="177" spans="1:18" s="82" customFormat="1" ht="34.5" customHeight="1">
      <c r="A177" s="358" t="s">
        <v>2072</v>
      </c>
      <c r="B177" s="114"/>
      <c r="C177" s="449" t="s">
        <v>226</v>
      </c>
      <c r="D177" s="451"/>
      <c r="E177" s="451"/>
      <c r="F177" s="451"/>
      <c r="G177" s="449" t="s">
        <v>219</v>
      </c>
      <c r="H177" s="451"/>
      <c r="I177" s="453"/>
      <c r="J177" s="131">
        <v>0</v>
      </c>
      <c r="K177" s="251" t="str">
        <f t="shared" si="2"/>
        <v/>
      </c>
      <c r="L177" s="259"/>
      <c r="M177" s="259"/>
      <c r="N177" s="259"/>
      <c r="O177" s="259"/>
      <c r="P177" s="22"/>
      <c r="Q177" s="22"/>
      <c r="R177" s="22"/>
    </row>
    <row r="178" spans="1:18" s="82" customFormat="1" ht="34.5" customHeight="1">
      <c r="A178" s="358" t="s">
        <v>2072</v>
      </c>
      <c r="B178" s="83"/>
      <c r="C178" s="451"/>
      <c r="D178" s="451"/>
      <c r="E178" s="451"/>
      <c r="F178" s="451"/>
      <c r="G178" s="449" t="s">
        <v>221</v>
      </c>
      <c r="H178" s="451"/>
      <c r="I178" s="453"/>
      <c r="J178" s="133">
        <v>0</v>
      </c>
      <c r="K178" s="251" t="str">
        <f t="shared" si="2"/>
        <v/>
      </c>
      <c r="L178" s="260"/>
      <c r="M178" s="260"/>
      <c r="N178" s="260"/>
      <c r="O178" s="260"/>
      <c r="P178" s="22"/>
      <c r="Q178" s="22"/>
      <c r="R178" s="22"/>
    </row>
    <row r="179" spans="1:18" s="82" customFormat="1" ht="34.5" customHeight="1">
      <c r="A179" s="358" t="s">
        <v>2073</v>
      </c>
      <c r="B179" s="83"/>
      <c r="C179" s="449" t="s">
        <v>227</v>
      </c>
      <c r="D179" s="451"/>
      <c r="E179" s="451"/>
      <c r="F179" s="451"/>
      <c r="G179" s="449" t="s">
        <v>219</v>
      </c>
      <c r="H179" s="451"/>
      <c r="I179" s="453"/>
      <c r="J179" s="131">
        <v>0</v>
      </c>
      <c r="K179" s="251" t="str">
        <f t="shared" si="2"/>
        <v/>
      </c>
      <c r="L179" s="259"/>
      <c r="M179" s="259"/>
      <c r="N179" s="259"/>
      <c r="O179" s="259"/>
      <c r="P179" s="22"/>
      <c r="Q179" s="22"/>
      <c r="R179" s="22"/>
    </row>
    <row r="180" spans="1:18" s="82" customFormat="1" ht="34.5" customHeight="1">
      <c r="A180" s="358" t="s">
        <v>2073</v>
      </c>
      <c r="B180" s="83"/>
      <c r="C180" s="451"/>
      <c r="D180" s="451"/>
      <c r="E180" s="451"/>
      <c r="F180" s="451"/>
      <c r="G180" s="449" t="s">
        <v>221</v>
      </c>
      <c r="H180" s="451"/>
      <c r="I180" s="453"/>
      <c r="J180" s="133">
        <v>0</v>
      </c>
      <c r="K180" s="251" t="str">
        <f t="shared" si="2"/>
        <v/>
      </c>
      <c r="L180" s="260"/>
      <c r="M180" s="260"/>
      <c r="N180" s="260"/>
      <c r="O180" s="260"/>
      <c r="P180" s="22"/>
      <c r="Q180" s="22"/>
      <c r="R180" s="22"/>
    </row>
    <row r="181" spans="1:18" s="82" customFormat="1" ht="34.5" customHeight="1">
      <c r="A181" s="358" t="s">
        <v>2074</v>
      </c>
      <c r="B181" s="83"/>
      <c r="C181" s="449" t="s">
        <v>228</v>
      </c>
      <c r="D181" s="451"/>
      <c r="E181" s="451"/>
      <c r="F181" s="451"/>
      <c r="G181" s="449" t="s">
        <v>219</v>
      </c>
      <c r="H181" s="451"/>
      <c r="I181" s="453"/>
      <c r="J181" s="131">
        <v>0</v>
      </c>
      <c r="K181" s="251" t="str">
        <f t="shared" si="2"/>
        <v/>
      </c>
      <c r="L181" s="259"/>
      <c r="M181" s="259"/>
      <c r="N181" s="259"/>
      <c r="O181" s="259"/>
      <c r="P181" s="22"/>
      <c r="Q181" s="22"/>
      <c r="R181" s="22"/>
    </row>
    <row r="182" spans="1:18" s="82" customFormat="1" ht="34.5" customHeight="1">
      <c r="A182" s="358" t="s">
        <v>2074</v>
      </c>
      <c r="B182" s="83"/>
      <c r="C182" s="451"/>
      <c r="D182" s="451"/>
      <c r="E182" s="451"/>
      <c r="F182" s="451"/>
      <c r="G182" s="449" t="s">
        <v>221</v>
      </c>
      <c r="H182" s="451"/>
      <c r="I182" s="453"/>
      <c r="J182" s="133">
        <v>0</v>
      </c>
      <c r="K182" s="251" t="str">
        <f t="shared" si="2"/>
        <v/>
      </c>
      <c r="L182" s="260"/>
      <c r="M182" s="260"/>
      <c r="N182" s="260"/>
      <c r="O182" s="260"/>
      <c r="P182" s="22"/>
      <c r="Q182" s="22"/>
      <c r="R182" s="22"/>
    </row>
    <row r="183" spans="1:18" s="82" customFormat="1" ht="34.5" customHeight="1">
      <c r="A183" s="358" t="s">
        <v>2075</v>
      </c>
      <c r="B183" s="83"/>
      <c r="C183" s="449" t="s">
        <v>229</v>
      </c>
      <c r="D183" s="451"/>
      <c r="E183" s="451"/>
      <c r="F183" s="451"/>
      <c r="G183" s="449" t="s">
        <v>219</v>
      </c>
      <c r="H183" s="451"/>
      <c r="I183" s="453"/>
      <c r="J183" s="131">
        <v>0</v>
      </c>
      <c r="K183" s="251" t="str">
        <f t="shared" si="2"/>
        <v/>
      </c>
      <c r="L183" s="259"/>
      <c r="M183" s="259"/>
      <c r="N183" s="259"/>
      <c r="O183" s="259"/>
      <c r="P183" s="22"/>
      <c r="Q183" s="22"/>
      <c r="R183" s="22"/>
    </row>
    <row r="184" spans="1:18" s="82" customFormat="1" ht="34.5" customHeight="1">
      <c r="A184" s="358" t="s">
        <v>2075</v>
      </c>
      <c r="B184" s="83"/>
      <c r="C184" s="451"/>
      <c r="D184" s="451"/>
      <c r="E184" s="451"/>
      <c r="F184" s="451"/>
      <c r="G184" s="449" t="s">
        <v>221</v>
      </c>
      <c r="H184" s="451"/>
      <c r="I184" s="453"/>
      <c r="J184" s="133">
        <v>0</v>
      </c>
      <c r="K184" s="251" t="str">
        <f t="shared" si="2"/>
        <v/>
      </c>
      <c r="L184" s="260"/>
      <c r="M184" s="260"/>
      <c r="N184" s="260"/>
      <c r="O184" s="260"/>
      <c r="P184" s="22"/>
      <c r="Q184" s="22"/>
      <c r="R184" s="22"/>
    </row>
    <row r="185" spans="1:18" s="82" customFormat="1" ht="34.5" customHeight="1">
      <c r="A185" s="358" t="s">
        <v>2076</v>
      </c>
      <c r="B185" s="83"/>
      <c r="C185" s="449" t="s">
        <v>230</v>
      </c>
      <c r="D185" s="451"/>
      <c r="E185" s="451"/>
      <c r="F185" s="451"/>
      <c r="G185" s="449" t="s">
        <v>219</v>
      </c>
      <c r="H185" s="451"/>
      <c r="I185" s="453"/>
      <c r="J185" s="131">
        <v>0</v>
      </c>
      <c r="K185" s="251" t="str">
        <f t="shared" si="2"/>
        <v/>
      </c>
      <c r="L185" s="259"/>
      <c r="M185" s="259"/>
      <c r="N185" s="259"/>
      <c r="O185" s="259"/>
      <c r="P185" s="22"/>
      <c r="Q185" s="22"/>
      <c r="R185" s="22"/>
    </row>
    <row r="186" spans="1:18" s="82" customFormat="1" ht="34.5" customHeight="1">
      <c r="A186" s="358" t="s">
        <v>2076</v>
      </c>
      <c r="B186" s="83"/>
      <c r="C186" s="451"/>
      <c r="D186" s="451"/>
      <c r="E186" s="451"/>
      <c r="F186" s="451"/>
      <c r="G186" s="449" t="s">
        <v>221</v>
      </c>
      <c r="H186" s="451"/>
      <c r="I186" s="453"/>
      <c r="J186" s="133">
        <v>0</v>
      </c>
      <c r="K186" s="251" t="str">
        <f t="shared" si="2"/>
        <v/>
      </c>
      <c r="L186" s="260"/>
      <c r="M186" s="260"/>
      <c r="N186" s="260"/>
      <c r="O186" s="260"/>
      <c r="P186" s="22"/>
      <c r="Q186" s="22"/>
      <c r="R186" s="22"/>
    </row>
    <row r="187" spans="1:18" s="82" customFormat="1" ht="34.5" customHeight="1">
      <c r="A187" s="358" t="s">
        <v>2077</v>
      </c>
      <c r="B187" s="83"/>
      <c r="C187" s="449" t="s">
        <v>231</v>
      </c>
      <c r="D187" s="450"/>
      <c r="E187" s="450"/>
      <c r="F187" s="450"/>
      <c r="G187" s="449" t="s">
        <v>219</v>
      </c>
      <c r="H187" s="450"/>
      <c r="I187" s="453"/>
      <c r="J187" s="131"/>
      <c r="K187" s="251"/>
      <c r="L187" s="257"/>
      <c r="M187" s="257"/>
      <c r="N187" s="257"/>
      <c r="O187" s="258"/>
      <c r="P187" s="22"/>
      <c r="Q187" s="22"/>
      <c r="R187" s="22"/>
    </row>
    <row r="188" spans="1:18" s="82" customFormat="1" ht="34.5" customHeight="1">
      <c r="A188" s="358" t="s">
        <v>2077</v>
      </c>
      <c r="B188" s="83"/>
      <c r="C188" s="450"/>
      <c r="D188" s="450"/>
      <c r="E188" s="450"/>
      <c r="F188" s="450"/>
      <c r="G188" s="449" t="s">
        <v>221</v>
      </c>
      <c r="H188" s="450"/>
      <c r="I188" s="453"/>
      <c r="J188" s="133"/>
      <c r="K188" s="254"/>
      <c r="L188" s="255"/>
      <c r="M188" s="255"/>
      <c r="N188" s="255"/>
      <c r="O188" s="256"/>
      <c r="P188" s="22"/>
      <c r="Q188" s="22"/>
      <c r="R188" s="22"/>
    </row>
    <row r="189" spans="1:18" s="82" customFormat="1" ht="34.5" customHeight="1">
      <c r="A189" s="358" t="s">
        <v>2078</v>
      </c>
      <c r="B189" s="83"/>
      <c r="C189" s="449" t="s">
        <v>2227</v>
      </c>
      <c r="D189" s="450"/>
      <c r="E189" s="450"/>
      <c r="F189" s="450"/>
      <c r="G189" s="449" t="s">
        <v>219</v>
      </c>
      <c r="H189" s="450"/>
      <c r="I189" s="453"/>
      <c r="J189" s="131"/>
      <c r="K189" s="251"/>
      <c r="L189" s="257"/>
      <c r="M189" s="257"/>
      <c r="N189" s="257"/>
      <c r="O189" s="258"/>
      <c r="P189" s="22"/>
      <c r="Q189" s="22"/>
      <c r="R189" s="22"/>
    </row>
    <row r="190" spans="1:18" s="82" customFormat="1" ht="34.5" customHeight="1">
      <c r="A190" s="358" t="s">
        <v>2078</v>
      </c>
      <c r="B190" s="83"/>
      <c r="C190" s="450"/>
      <c r="D190" s="450"/>
      <c r="E190" s="450"/>
      <c r="F190" s="450"/>
      <c r="G190" s="449" t="s">
        <v>221</v>
      </c>
      <c r="H190" s="450"/>
      <c r="I190" s="453"/>
      <c r="J190" s="133"/>
      <c r="K190" s="254"/>
      <c r="L190" s="255"/>
      <c r="M190" s="255"/>
      <c r="N190" s="255"/>
      <c r="O190" s="256"/>
      <c r="P190" s="22"/>
      <c r="Q190" s="22"/>
      <c r="R190" s="22"/>
    </row>
    <row r="191" spans="1:18" s="82" customFormat="1" ht="34.5" customHeight="1">
      <c r="A191" s="358" t="s">
        <v>2079</v>
      </c>
      <c r="B191" s="83"/>
      <c r="C191" s="449" t="s">
        <v>240</v>
      </c>
      <c r="D191" s="451"/>
      <c r="E191" s="451"/>
      <c r="F191" s="451"/>
      <c r="G191" s="449" t="s">
        <v>219</v>
      </c>
      <c r="H191" s="450"/>
      <c r="I191" s="453"/>
      <c r="J191" s="131">
        <v>0</v>
      </c>
      <c r="K191" s="251" t="str">
        <f>IF(OR(COUNTIF(L191:O191,"未確認")&gt;0,COUNTIF(L191:O191,"*")&gt;0),"※","")</f>
        <v/>
      </c>
      <c r="L191" s="259"/>
      <c r="M191" s="259"/>
      <c r="N191" s="259"/>
      <c r="O191" s="259"/>
      <c r="P191" s="22"/>
      <c r="Q191" s="22"/>
      <c r="R191" s="22"/>
    </row>
    <row r="192" spans="1:18" s="82" customFormat="1" ht="34.5" customHeight="1">
      <c r="A192" s="358" t="s">
        <v>2079</v>
      </c>
      <c r="B192" s="83"/>
      <c r="C192" s="451"/>
      <c r="D192" s="451"/>
      <c r="E192" s="451"/>
      <c r="F192" s="451"/>
      <c r="G192" s="449" t="s">
        <v>221</v>
      </c>
      <c r="H192" s="450"/>
      <c r="I192" s="453"/>
      <c r="J192" s="133">
        <v>0</v>
      </c>
      <c r="K192" s="251" t="str">
        <f>IF(OR(COUNTIF(L192:O192,"未確認")&gt;0,COUNTIF(L192:O192,"*")&gt;0),"※","")</f>
        <v/>
      </c>
      <c r="L192" s="260"/>
      <c r="M192" s="260"/>
      <c r="N192" s="260"/>
      <c r="O192" s="260"/>
      <c r="P192" s="22"/>
      <c r="Q192" s="22"/>
      <c r="R192" s="22"/>
    </row>
    <row r="193" spans="1:18" s="82" customFormat="1" ht="34.5" customHeight="1">
      <c r="A193" s="358" t="s">
        <v>2080</v>
      </c>
      <c r="B193" s="83"/>
      <c r="C193" s="449" t="s">
        <v>234</v>
      </c>
      <c r="D193" s="450"/>
      <c r="E193" s="450"/>
      <c r="F193" s="450"/>
      <c r="G193" s="449" t="s">
        <v>219</v>
      </c>
      <c r="H193" s="450"/>
      <c r="I193" s="453"/>
      <c r="J193" s="131">
        <v>0</v>
      </c>
      <c r="K193" s="251" t="str">
        <f>IF(OR(COUNTIF(L193:O193,"未確認")&gt;0,COUNTIF(L193:O193,"*")&gt;0),"※","")</f>
        <v/>
      </c>
      <c r="L193" s="259"/>
      <c r="M193" s="259"/>
      <c r="N193" s="259"/>
      <c r="O193" s="259"/>
      <c r="P193" s="22"/>
      <c r="Q193" s="22"/>
      <c r="R193" s="22"/>
    </row>
    <row r="194" spans="1:18" s="82" customFormat="1" ht="34.5" customHeight="1">
      <c r="A194" s="358" t="s">
        <v>2080</v>
      </c>
      <c r="B194" s="83"/>
      <c r="C194" s="450"/>
      <c r="D194" s="450"/>
      <c r="E194" s="450"/>
      <c r="F194" s="450"/>
      <c r="G194" s="449" t="s">
        <v>221</v>
      </c>
      <c r="H194" s="450"/>
      <c r="I194" s="454"/>
      <c r="J194" s="133">
        <v>0</v>
      </c>
      <c r="K194" s="251" t="str">
        <f>IF(OR(COUNTIF(L194:O194,"未確認")&gt;0,COUNTIF(L194:O194,"*")&gt;0),"※","")</f>
        <v/>
      </c>
      <c r="L194" s="260"/>
      <c r="M194" s="260"/>
      <c r="N194" s="260"/>
      <c r="O194" s="260"/>
      <c r="P194" s="22"/>
      <c r="Q194" s="22"/>
      <c r="R194" s="22"/>
    </row>
    <row r="195" spans="1:18" s="1" customFormat="1">
      <c r="A195" s="277"/>
      <c r="B195" s="19"/>
      <c r="C195" s="19"/>
      <c r="D195" s="19"/>
      <c r="E195" s="19"/>
      <c r="F195" s="19"/>
      <c r="G195" s="19"/>
      <c r="H195" s="15"/>
      <c r="I195" s="15"/>
      <c r="J195" s="87"/>
      <c r="K195" s="89"/>
      <c r="L195" s="240"/>
      <c r="M195" s="240"/>
      <c r="N195" s="240"/>
      <c r="O195" s="240"/>
      <c r="P195" s="22"/>
      <c r="Q195" s="22"/>
      <c r="R195" s="22"/>
    </row>
    <row r="196" spans="1:18" s="1" customFormat="1">
      <c r="A196" s="277"/>
      <c r="B196" s="83"/>
      <c r="C196" s="4"/>
      <c r="D196" s="4"/>
      <c r="E196" s="4"/>
      <c r="F196" s="4"/>
      <c r="G196" s="4"/>
      <c r="H196" s="308"/>
      <c r="I196" s="308"/>
      <c r="J196" s="101"/>
      <c r="K196" s="101"/>
      <c r="L196" s="241"/>
      <c r="M196" s="241"/>
      <c r="N196" s="241"/>
      <c r="O196" s="241"/>
      <c r="P196" s="22"/>
      <c r="Q196" s="22"/>
      <c r="R196" s="22"/>
    </row>
    <row r="197" spans="1:18" s="1" customFormat="1">
      <c r="A197" s="277"/>
      <c r="B197" s="83"/>
      <c r="C197" s="4"/>
      <c r="D197" s="4"/>
      <c r="E197" s="4"/>
      <c r="F197" s="4"/>
      <c r="G197" s="4"/>
      <c r="H197" s="308"/>
      <c r="I197" s="308"/>
      <c r="J197" s="101"/>
      <c r="K197" s="101"/>
      <c r="L197" s="241"/>
      <c r="M197" s="241"/>
      <c r="N197" s="241"/>
      <c r="O197" s="241"/>
      <c r="P197" s="22"/>
      <c r="Q197" s="22"/>
      <c r="R197" s="22"/>
    </row>
    <row r="198" spans="1:18" s="1" customFormat="1">
      <c r="A198" s="277"/>
      <c r="B198" s="19" t="s">
        <v>241</v>
      </c>
      <c r="C198" s="19"/>
      <c r="D198" s="19"/>
      <c r="E198" s="19"/>
      <c r="F198" s="19"/>
      <c r="G198" s="19"/>
      <c r="H198" s="15"/>
      <c r="I198" s="15"/>
      <c r="J198" s="101"/>
      <c r="K198" s="101"/>
      <c r="L198" s="241"/>
      <c r="M198" s="241"/>
      <c r="N198" s="241"/>
      <c r="O198" s="241"/>
      <c r="P198" s="22"/>
      <c r="Q198" s="22"/>
      <c r="R198" s="22"/>
    </row>
    <row r="199" spans="1:18">
      <c r="A199" s="277"/>
      <c r="B199" s="19"/>
      <c r="C199" s="19"/>
      <c r="D199" s="19"/>
      <c r="E199" s="19"/>
      <c r="F199" s="19"/>
      <c r="G199" s="19"/>
      <c r="H199" s="15"/>
      <c r="I199" s="15"/>
      <c r="L199" s="241"/>
      <c r="M199" s="241"/>
      <c r="N199" s="241"/>
      <c r="O199" s="241"/>
      <c r="P199" s="22"/>
      <c r="Q199" s="22"/>
      <c r="R199" s="22"/>
    </row>
    <row r="200" spans="1:18">
      <c r="A200" s="277"/>
      <c r="B200" s="19"/>
      <c r="C200" s="4"/>
      <c r="D200" s="4"/>
      <c r="F200" s="4"/>
      <c r="G200" s="4"/>
      <c r="H200" s="308"/>
      <c r="I200" s="308"/>
      <c r="J200" s="74" t="s">
        <v>68</v>
      </c>
      <c r="K200" s="167"/>
      <c r="L200" s="241"/>
      <c r="M200" s="241"/>
      <c r="N200" s="241"/>
      <c r="O200" s="241"/>
      <c r="P200" s="22"/>
      <c r="Q200" s="22"/>
      <c r="R200" s="22"/>
    </row>
    <row r="201" spans="1:18">
      <c r="A201" s="277"/>
      <c r="B201" s="2"/>
      <c r="C201" s="60"/>
      <c r="D201" s="4"/>
      <c r="F201" s="4"/>
      <c r="G201" s="4"/>
      <c r="H201" s="308"/>
      <c r="I201" s="65" t="s">
        <v>69</v>
      </c>
      <c r="J201" s="66"/>
      <c r="K201" s="168"/>
      <c r="L201" s="241"/>
      <c r="M201" s="241"/>
      <c r="N201" s="241"/>
      <c r="O201" s="241"/>
      <c r="P201" s="22"/>
      <c r="Q201" s="22"/>
      <c r="R201" s="22"/>
    </row>
    <row r="202" spans="1:18" s="82" customFormat="1" ht="34.5" customHeight="1">
      <c r="A202" s="358" t="s">
        <v>2082</v>
      </c>
      <c r="B202" s="2"/>
      <c r="C202" s="449" t="s">
        <v>242</v>
      </c>
      <c r="D202" s="449"/>
      <c r="E202" s="449"/>
      <c r="F202" s="449"/>
      <c r="G202" s="449"/>
      <c r="H202" s="449"/>
      <c r="I202" s="443" t="s">
        <v>598</v>
      </c>
      <c r="J202" s="247" t="s">
        <v>205</v>
      </c>
      <c r="K202" s="261"/>
      <c r="L202" s="241"/>
      <c r="M202" s="241"/>
      <c r="N202" s="241"/>
      <c r="O202" s="241"/>
      <c r="P202" s="22"/>
      <c r="Q202" s="22"/>
      <c r="R202" s="22"/>
    </row>
    <row r="203" spans="1:18" s="82" customFormat="1" ht="34.5" customHeight="1">
      <c r="A203" s="358" t="s">
        <v>2083</v>
      </c>
      <c r="B203" s="146"/>
      <c r="C203" s="458" t="s">
        <v>244</v>
      </c>
      <c r="D203" s="458"/>
      <c r="E203" s="458"/>
      <c r="F203" s="459"/>
      <c r="G203" s="449" t="s">
        <v>218</v>
      </c>
      <c r="H203" s="315" t="s">
        <v>245</v>
      </c>
      <c r="I203" s="444"/>
      <c r="J203" s="131"/>
      <c r="K203" s="251"/>
      <c r="L203" s="241"/>
      <c r="M203" s="241"/>
      <c r="N203" s="241"/>
      <c r="O203" s="241"/>
      <c r="P203" s="22"/>
      <c r="Q203" s="22"/>
      <c r="R203" s="22"/>
    </row>
    <row r="204" spans="1:18" s="82" customFormat="1" ht="34.5" customHeight="1">
      <c r="A204" s="358" t="s">
        <v>2083</v>
      </c>
      <c r="B204" s="146"/>
      <c r="C204" s="449"/>
      <c r="D204" s="449"/>
      <c r="E204" s="449"/>
      <c r="F204" s="451"/>
      <c r="G204" s="449"/>
      <c r="H204" s="315" t="s">
        <v>246</v>
      </c>
      <c r="I204" s="444"/>
      <c r="J204" s="133"/>
      <c r="K204" s="254"/>
      <c r="L204" s="241"/>
      <c r="M204" s="241"/>
      <c r="N204" s="241"/>
      <c r="O204" s="241"/>
      <c r="P204" s="22"/>
      <c r="Q204" s="22"/>
      <c r="R204" s="22"/>
    </row>
    <row r="205" spans="1:18" s="82" customFormat="1" ht="34.5" customHeight="1">
      <c r="A205" s="358" t="s">
        <v>2084</v>
      </c>
      <c r="B205" s="146"/>
      <c r="C205" s="449"/>
      <c r="D205" s="449"/>
      <c r="E205" s="449"/>
      <c r="F205" s="451"/>
      <c r="G205" s="449" t="s">
        <v>247</v>
      </c>
      <c r="H205" s="315" t="s">
        <v>245</v>
      </c>
      <c r="I205" s="444"/>
      <c r="J205" s="131"/>
      <c r="K205" s="251"/>
      <c r="L205" s="241"/>
      <c r="M205" s="241"/>
      <c r="N205" s="241"/>
      <c r="O205" s="241"/>
      <c r="P205" s="22"/>
      <c r="Q205" s="22"/>
      <c r="R205" s="22"/>
    </row>
    <row r="206" spans="1:18" s="82" customFormat="1" ht="34.5" customHeight="1">
      <c r="A206" s="358" t="s">
        <v>2084</v>
      </c>
      <c r="B206" s="146"/>
      <c r="C206" s="449"/>
      <c r="D206" s="449"/>
      <c r="E206" s="449"/>
      <c r="F206" s="451"/>
      <c r="G206" s="451"/>
      <c r="H206" s="315" t="s">
        <v>246</v>
      </c>
      <c r="I206" s="444"/>
      <c r="J206" s="133"/>
      <c r="K206" s="254"/>
      <c r="L206" s="241"/>
      <c r="M206" s="241"/>
      <c r="N206" s="241"/>
      <c r="O206" s="241"/>
      <c r="P206" s="22"/>
      <c r="Q206" s="22"/>
      <c r="R206" s="22"/>
    </row>
    <row r="207" spans="1:18" s="82" customFormat="1" ht="34.5" customHeight="1">
      <c r="A207" s="358" t="s">
        <v>2085</v>
      </c>
      <c r="B207" s="146"/>
      <c r="C207" s="449"/>
      <c r="D207" s="449"/>
      <c r="E207" s="449"/>
      <c r="F207" s="451"/>
      <c r="G207" s="449" t="s">
        <v>944</v>
      </c>
      <c r="H207" s="315" t="s">
        <v>245</v>
      </c>
      <c r="I207" s="444"/>
      <c r="J207" s="131"/>
      <c r="K207" s="251"/>
      <c r="L207" s="241"/>
      <c r="M207" s="241"/>
      <c r="N207" s="241"/>
      <c r="O207" s="241"/>
      <c r="P207" s="22"/>
      <c r="Q207" s="22"/>
      <c r="R207" s="22"/>
    </row>
    <row r="208" spans="1:18" s="82" customFormat="1" ht="34.5" customHeight="1">
      <c r="A208" s="358" t="s">
        <v>2085</v>
      </c>
      <c r="B208" s="146"/>
      <c r="C208" s="449"/>
      <c r="D208" s="449"/>
      <c r="E208" s="449"/>
      <c r="F208" s="451"/>
      <c r="G208" s="451"/>
      <c r="H208" s="315" t="s">
        <v>246</v>
      </c>
      <c r="I208" s="444"/>
      <c r="J208" s="133"/>
      <c r="K208" s="254"/>
      <c r="L208" s="241"/>
      <c r="M208" s="241"/>
      <c r="N208" s="241"/>
      <c r="O208" s="241"/>
      <c r="P208" s="22"/>
      <c r="Q208" s="22"/>
      <c r="R208" s="22"/>
    </row>
    <row r="209" spans="1:18" s="82" customFormat="1" ht="34.5" customHeight="1">
      <c r="A209" s="358" t="s">
        <v>2087</v>
      </c>
      <c r="B209" s="146"/>
      <c r="C209" s="449"/>
      <c r="D209" s="449"/>
      <c r="E209" s="449"/>
      <c r="F209" s="451"/>
      <c r="G209" s="460" t="s">
        <v>249</v>
      </c>
      <c r="H209" s="315" t="s">
        <v>245</v>
      </c>
      <c r="I209" s="444"/>
      <c r="J209" s="131"/>
      <c r="K209" s="251"/>
      <c r="L209" s="241"/>
      <c r="M209" s="241"/>
      <c r="N209" s="241"/>
      <c r="O209" s="241"/>
      <c r="P209" s="22"/>
      <c r="Q209" s="22"/>
      <c r="R209" s="22"/>
    </row>
    <row r="210" spans="1:18" s="82" customFormat="1" ht="34.5" customHeight="1">
      <c r="A210" s="358" t="s">
        <v>2087</v>
      </c>
      <c r="B210" s="146"/>
      <c r="C210" s="449"/>
      <c r="D210" s="449"/>
      <c r="E210" s="449"/>
      <c r="F210" s="451"/>
      <c r="G210" s="451"/>
      <c r="H210" s="315" t="s">
        <v>246</v>
      </c>
      <c r="I210" s="444"/>
      <c r="J210" s="133"/>
      <c r="K210" s="254"/>
      <c r="L210" s="241"/>
      <c r="M210" s="241"/>
      <c r="N210" s="241"/>
      <c r="O210" s="241"/>
      <c r="P210" s="22"/>
      <c r="Q210" s="22"/>
      <c r="R210" s="22"/>
    </row>
    <row r="211" spans="1:18" s="82" customFormat="1" ht="34.5" customHeight="1">
      <c r="A211" s="358" t="s">
        <v>2088</v>
      </c>
      <c r="B211" s="146"/>
      <c r="C211" s="449"/>
      <c r="D211" s="449"/>
      <c r="E211" s="449"/>
      <c r="F211" s="451"/>
      <c r="G211" s="449" t="s">
        <v>250</v>
      </c>
      <c r="H211" s="315" t="s">
        <v>245</v>
      </c>
      <c r="I211" s="444"/>
      <c r="J211" s="131"/>
      <c r="K211" s="251"/>
      <c r="L211" s="241"/>
      <c r="M211" s="241"/>
      <c r="N211" s="241"/>
      <c r="O211" s="241"/>
      <c r="P211" s="22"/>
      <c r="Q211" s="22"/>
      <c r="R211" s="22"/>
    </row>
    <row r="212" spans="1:18" s="82" customFormat="1" ht="34.5" customHeight="1">
      <c r="A212" s="358" t="s">
        <v>2088</v>
      </c>
      <c r="B212" s="146"/>
      <c r="C212" s="449"/>
      <c r="D212" s="449"/>
      <c r="E212" s="449"/>
      <c r="F212" s="451"/>
      <c r="G212" s="451"/>
      <c r="H212" s="315" t="s">
        <v>246</v>
      </c>
      <c r="I212" s="444"/>
      <c r="J212" s="133"/>
      <c r="K212" s="254"/>
      <c r="L212" s="241"/>
      <c r="M212" s="241"/>
      <c r="N212" s="241"/>
      <c r="O212" s="241"/>
      <c r="P212" s="22"/>
      <c r="Q212" s="22"/>
      <c r="R212" s="22"/>
    </row>
    <row r="213" spans="1:18" s="82" customFormat="1" ht="34.5" customHeight="1">
      <c r="A213" s="358" t="s">
        <v>2089</v>
      </c>
      <c r="B213" s="146"/>
      <c r="C213" s="449"/>
      <c r="D213" s="449"/>
      <c r="E213" s="449"/>
      <c r="F213" s="451"/>
      <c r="G213" s="449" t="s">
        <v>238</v>
      </c>
      <c r="H213" s="315" t="s">
        <v>245</v>
      </c>
      <c r="I213" s="444"/>
      <c r="J213" s="131"/>
      <c r="K213" s="251"/>
      <c r="L213" s="241"/>
      <c r="M213" s="241"/>
      <c r="N213" s="241"/>
      <c r="O213" s="241"/>
      <c r="P213" s="22"/>
      <c r="Q213" s="22"/>
      <c r="R213" s="22"/>
    </row>
    <row r="214" spans="1:18" s="82" customFormat="1" ht="34.5" customHeight="1">
      <c r="A214" s="358" t="s">
        <v>2089</v>
      </c>
      <c r="B214" s="146"/>
      <c r="C214" s="449"/>
      <c r="D214" s="449"/>
      <c r="E214" s="449"/>
      <c r="F214" s="451"/>
      <c r="G214" s="451"/>
      <c r="H214" s="315" t="s">
        <v>246</v>
      </c>
      <c r="I214" s="445"/>
      <c r="J214" s="133"/>
      <c r="K214" s="254"/>
      <c r="L214" s="241"/>
      <c r="M214" s="241"/>
      <c r="N214" s="241"/>
      <c r="O214" s="241"/>
      <c r="P214" s="22"/>
      <c r="Q214" s="22"/>
      <c r="R214" s="22"/>
    </row>
    <row r="215" spans="1:18" s="1" customFormat="1">
      <c r="A215" s="277"/>
      <c r="B215" s="19"/>
      <c r="C215" s="19"/>
      <c r="D215" s="19"/>
      <c r="E215" s="19"/>
      <c r="F215" s="19"/>
      <c r="G215" s="19"/>
      <c r="H215" s="15"/>
      <c r="I215" s="15"/>
      <c r="J215" s="87"/>
      <c r="K215" s="89"/>
      <c r="L215" s="241"/>
      <c r="M215" s="241"/>
      <c r="N215" s="241"/>
      <c r="O215" s="241"/>
      <c r="P215" s="22"/>
      <c r="Q215" s="22"/>
      <c r="R215" s="22"/>
    </row>
    <row r="216" spans="1:18" s="82" customFormat="1">
      <c r="A216" s="277"/>
      <c r="B216" s="83"/>
      <c r="C216" s="60"/>
      <c r="D216" s="60"/>
      <c r="E216" s="60"/>
      <c r="F216" s="60"/>
      <c r="G216" s="60"/>
      <c r="H216" s="90"/>
      <c r="I216" s="90"/>
      <c r="J216" s="87"/>
      <c r="K216" s="89"/>
      <c r="L216" s="241"/>
      <c r="M216" s="241"/>
      <c r="N216" s="241"/>
      <c r="O216" s="241"/>
      <c r="P216" s="22"/>
      <c r="Q216" s="22"/>
      <c r="R216" s="22"/>
    </row>
    <row r="217" spans="1:18" s="1" customFormat="1">
      <c r="A217" s="277"/>
      <c r="B217" s="146"/>
      <c r="C217" s="151"/>
      <c r="D217" s="151"/>
      <c r="E217" s="4"/>
      <c r="F217" s="4"/>
      <c r="G217" s="4"/>
      <c r="H217" s="308"/>
      <c r="I217" s="308"/>
      <c r="J217" s="59"/>
      <c r="K217" s="101"/>
      <c r="L217" s="241"/>
      <c r="M217" s="241"/>
      <c r="N217" s="241"/>
      <c r="O217" s="241"/>
      <c r="P217" s="22"/>
      <c r="Q217" s="22"/>
      <c r="R217" s="22"/>
    </row>
    <row r="218" spans="1:18" s="1" customFormat="1">
      <c r="A218" s="277"/>
      <c r="B218" s="19" t="s">
        <v>251</v>
      </c>
      <c r="C218" s="19"/>
      <c r="D218" s="19"/>
      <c r="E218" s="19"/>
      <c r="F218" s="19"/>
      <c r="G218" s="19"/>
      <c r="H218" s="15"/>
      <c r="I218" s="15"/>
      <c r="J218" s="101"/>
      <c r="K218" s="101"/>
      <c r="L218" s="241"/>
      <c r="M218" s="241"/>
      <c r="N218" s="241"/>
      <c r="O218" s="241"/>
      <c r="P218" s="22"/>
      <c r="Q218" s="22"/>
      <c r="R218" s="22"/>
    </row>
    <row r="219" spans="1:18">
      <c r="A219" s="277"/>
      <c r="B219" s="19"/>
      <c r="C219" s="19"/>
      <c r="D219" s="19"/>
      <c r="E219" s="19"/>
      <c r="F219" s="19"/>
      <c r="G219" s="19"/>
      <c r="H219" s="15"/>
      <c r="I219" s="15"/>
      <c r="L219" s="241"/>
      <c r="M219" s="241"/>
      <c r="N219" s="241"/>
      <c r="O219" s="241"/>
      <c r="P219" s="22"/>
      <c r="Q219" s="22"/>
      <c r="R219" s="22"/>
    </row>
    <row r="220" spans="1:18">
      <c r="A220" s="277"/>
      <c r="B220" s="19"/>
      <c r="C220" s="4"/>
      <c r="D220" s="4"/>
      <c r="F220" s="4"/>
      <c r="G220" s="4"/>
      <c r="H220" s="308"/>
      <c r="I220" s="308"/>
      <c r="J220" s="74" t="s">
        <v>68</v>
      </c>
      <c r="K220" s="167"/>
      <c r="L220" s="241"/>
      <c r="M220" s="241"/>
      <c r="N220" s="241"/>
      <c r="O220" s="241"/>
      <c r="P220" s="22"/>
      <c r="Q220" s="22"/>
      <c r="R220" s="22"/>
    </row>
    <row r="221" spans="1:18">
      <c r="A221" s="277"/>
      <c r="B221" s="2"/>
      <c r="C221" s="60"/>
      <c r="D221" s="4"/>
      <c r="F221" s="4"/>
      <c r="G221" s="4"/>
      <c r="H221" s="308"/>
      <c r="I221" s="65" t="s">
        <v>927</v>
      </c>
      <c r="J221" s="66"/>
      <c r="K221" s="168"/>
      <c r="L221" s="241"/>
      <c r="M221" s="241"/>
      <c r="N221" s="241"/>
      <c r="O221" s="241"/>
      <c r="P221" s="22"/>
      <c r="Q221" s="22"/>
      <c r="R221" s="22"/>
    </row>
    <row r="222" spans="1:18" s="82" customFormat="1" ht="34.5" customHeight="1">
      <c r="A222" s="358" t="s">
        <v>2090</v>
      </c>
      <c r="B222" s="2"/>
      <c r="C222" s="407" t="s">
        <v>949</v>
      </c>
      <c r="D222" s="408"/>
      <c r="E222" s="521" t="s">
        <v>950</v>
      </c>
      <c r="F222" s="522"/>
      <c r="G222" s="449" t="s">
        <v>254</v>
      </c>
      <c r="H222" s="451"/>
      <c r="I222" s="443" t="s">
        <v>255</v>
      </c>
      <c r="J222" s="152"/>
      <c r="K222" s="237"/>
      <c r="L222" s="241"/>
      <c r="M222" s="241"/>
      <c r="N222" s="241"/>
      <c r="O222" s="241"/>
      <c r="P222" s="22"/>
      <c r="Q222" s="22"/>
      <c r="R222" s="22"/>
    </row>
    <row r="223" spans="1:18" s="82" customFormat="1" ht="34.5" customHeight="1">
      <c r="A223" s="358" t="s">
        <v>2091</v>
      </c>
      <c r="B223" s="146"/>
      <c r="C223" s="409"/>
      <c r="D223" s="410"/>
      <c r="E223" s="522"/>
      <c r="F223" s="522"/>
      <c r="G223" s="449" t="s">
        <v>256</v>
      </c>
      <c r="H223" s="451"/>
      <c r="I223" s="438"/>
      <c r="J223" s="152"/>
      <c r="K223" s="237"/>
      <c r="L223" s="241"/>
      <c r="M223" s="241"/>
      <c r="N223" s="241"/>
      <c r="O223" s="241"/>
      <c r="P223" s="22"/>
      <c r="Q223" s="22"/>
      <c r="R223" s="22"/>
    </row>
    <row r="224" spans="1:18" s="82" customFormat="1" ht="34.5" customHeight="1">
      <c r="A224" s="358" t="s">
        <v>2092</v>
      </c>
      <c r="B224" s="146"/>
      <c r="C224" s="409"/>
      <c r="D224" s="410"/>
      <c r="E224" s="522"/>
      <c r="F224" s="522"/>
      <c r="G224" s="449" t="s">
        <v>257</v>
      </c>
      <c r="H224" s="451"/>
      <c r="I224" s="438"/>
      <c r="J224" s="152"/>
      <c r="K224" s="237"/>
      <c r="L224" s="241"/>
      <c r="M224" s="241"/>
      <c r="N224" s="241"/>
      <c r="O224" s="241"/>
      <c r="P224" s="22"/>
      <c r="Q224" s="22"/>
      <c r="R224" s="22"/>
    </row>
    <row r="225" spans="1:18" s="82" customFormat="1" ht="34.5" customHeight="1">
      <c r="A225" s="358" t="s">
        <v>2093</v>
      </c>
      <c r="B225" s="146"/>
      <c r="C225" s="411"/>
      <c r="D225" s="412"/>
      <c r="E225" s="449" t="s">
        <v>238</v>
      </c>
      <c r="F225" s="451"/>
      <c r="G225" s="451"/>
      <c r="H225" s="451"/>
      <c r="I225" s="439"/>
      <c r="J225" s="152"/>
      <c r="K225" s="237"/>
      <c r="L225" s="59"/>
      <c r="M225" s="262"/>
      <c r="N225" s="241"/>
      <c r="O225" s="241"/>
      <c r="P225" s="22"/>
      <c r="Q225" s="22"/>
      <c r="R225" s="22"/>
    </row>
    <row r="226" spans="1:18" s="82" customFormat="1" ht="34.5" customHeight="1">
      <c r="A226" s="358" t="s">
        <v>2094</v>
      </c>
      <c r="B226" s="146"/>
      <c r="C226" s="407" t="s">
        <v>956</v>
      </c>
      <c r="D226" s="463"/>
      <c r="E226" s="449" t="s">
        <v>259</v>
      </c>
      <c r="F226" s="451"/>
      <c r="G226" s="451"/>
      <c r="H226" s="451"/>
      <c r="I226" s="443" t="s">
        <v>957</v>
      </c>
      <c r="J226" s="152"/>
      <c r="K226" s="237"/>
      <c r="L226" s="59"/>
      <c r="M226" s="263"/>
      <c r="N226" s="241"/>
      <c r="O226" s="241"/>
      <c r="P226" s="22"/>
      <c r="Q226" s="22"/>
      <c r="R226" s="22"/>
    </row>
    <row r="227" spans="1:18" s="82" customFormat="1" ht="34.5" customHeight="1">
      <c r="A227" s="358" t="s">
        <v>2095</v>
      </c>
      <c r="B227" s="146"/>
      <c r="C227" s="464"/>
      <c r="D227" s="465"/>
      <c r="E227" s="449" t="s">
        <v>261</v>
      </c>
      <c r="F227" s="451"/>
      <c r="G227" s="451"/>
      <c r="H227" s="451"/>
      <c r="I227" s="438"/>
      <c r="J227" s="152"/>
      <c r="K227" s="237"/>
      <c r="L227" s="241"/>
      <c r="M227" s="241"/>
      <c r="N227" s="241"/>
      <c r="O227" s="241"/>
      <c r="P227" s="22"/>
      <c r="Q227" s="22"/>
      <c r="R227" s="22"/>
    </row>
    <row r="228" spans="1:18" s="82" customFormat="1" ht="34.5" customHeight="1">
      <c r="A228" s="358" t="s">
        <v>2096</v>
      </c>
      <c r="B228" s="146"/>
      <c r="C228" s="466"/>
      <c r="D228" s="467"/>
      <c r="E228" s="449" t="s">
        <v>262</v>
      </c>
      <c r="F228" s="451"/>
      <c r="G228" s="451"/>
      <c r="H228" s="451"/>
      <c r="I228" s="439"/>
      <c r="J228" s="152"/>
      <c r="K228" s="237"/>
      <c r="L228" s="241"/>
      <c r="M228" s="241"/>
      <c r="N228" s="241"/>
      <c r="O228" s="241"/>
      <c r="P228" s="22"/>
      <c r="Q228" s="22"/>
      <c r="R228" s="22"/>
    </row>
    <row r="229" spans="1:18" s="82" customFormat="1" ht="44.65" customHeight="1">
      <c r="A229" s="358" t="s">
        <v>2097</v>
      </c>
      <c r="B229" s="146"/>
      <c r="C229" s="407" t="s">
        <v>238</v>
      </c>
      <c r="D229" s="463"/>
      <c r="E229" s="449" t="s">
        <v>263</v>
      </c>
      <c r="F229" s="451"/>
      <c r="G229" s="451"/>
      <c r="H229" s="451"/>
      <c r="I229" s="116" t="s">
        <v>961</v>
      </c>
      <c r="J229" s="152"/>
      <c r="K229" s="237"/>
      <c r="L229" s="59"/>
      <c r="M229" s="262"/>
      <c r="N229" s="241"/>
      <c r="O229" s="241"/>
      <c r="P229" s="22"/>
      <c r="Q229" s="22"/>
      <c r="R229" s="22"/>
    </row>
    <row r="230" spans="1:18" s="82" customFormat="1" ht="44.65" customHeight="1">
      <c r="A230" s="358" t="s">
        <v>2098</v>
      </c>
      <c r="B230" s="146"/>
      <c r="C230" s="464"/>
      <c r="D230" s="465"/>
      <c r="E230" s="449" t="s">
        <v>963</v>
      </c>
      <c r="F230" s="451"/>
      <c r="G230" s="451"/>
      <c r="H230" s="451"/>
      <c r="I230" s="437" t="s">
        <v>964</v>
      </c>
      <c r="J230" s="152"/>
      <c r="K230" s="237"/>
      <c r="L230" s="241"/>
      <c r="M230" s="241"/>
      <c r="N230" s="241"/>
      <c r="O230" s="241"/>
      <c r="P230" s="22"/>
      <c r="Q230" s="22"/>
      <c r="R230" s="22"/>
    </row>
    <row r="231" spans="1:18" s="82" customFormat="1" ht="44.65" customHeight="1">
      <c r="A231" s="358" t="s">
        <v>2099</v>
      </c>
      <c r="B231" s="146"/>
      <c r="C231" s="464"/>
      <c r="D231" s="465"/>
      <c r="E231" s="449" t="s">
        <v>966</v>
      </c>
      <c r="F231" s="451"/>
      <c r="G231" s="451"/>
      <c r="H231" s="451"/>
      <c r="I231" s="468"/>
      <c r="J231" s="152"/>
      <c r="K231" s="237"/>
      <c r="L231" s="241"/>
      <c r="M231" s="241"/>
      <c r="N231" s="241"/>
      <c r="O231" s="241"/>
      <c r="P231" s="22"/>
      <c r="Q231" s="22"/>
      <c r="R231" s="22"/>
    </row>
    <row r="232" spans="1:18" s="82" customFormat="1" ht="44.65" customHeight="1">
      <c r="A232" s="358" t="s">
        <v>2100</v>
      </c>
      <c r="B232" s="146"/>
      <c r="C232" s="464"/>
      <c r="D232" s="465"/>
      <c r="E232" s="449" t="s">
        <v>968</v>
      </c>
      <c r="F232" s="451"/>
      <c r="G232" s="451"/>
      <c r="H232" s="451"/>
      <c r="I232" s="116" t="s">
        <v>269</v>
      </c>
      <c r="J232" s="152"/>
      <c r="K232" s="237"/>
      <c r="L232" s="241"/>
      <c r="M232" s="241"/>
      <c r="N232" s="241"/>
      <c r="O232" s="241"/>
      <c r="P232" s="22"/>
      <c r="Q232" s="22"/>
      <c r="R232" s="22"/>
    </row>
    <row r="233" spans="1:18" s="82" customFormat="1" ht="44.65" customHeight="1">
      <c r="A233" s="358" t="s">
        <v>2101</v>
      </c>
      <c r="B233" s="146"/>
      <c r="C233" s="464"/>
      <c r="D233" s="465"/>
      <c r="E233" s="449" t="s">
        <v>971</v>
      </c>
      <c r="F233" s="451"/>
      <c r="G233" s="451"/>
      <c r="H233" s="451"/>
      <c r="I233" s="116" t="s">
        <v>271</v>
      </c>
      <c r="J233" s="152"/>
      <c r="K233" s="237"/>
      <c r="L233" s="241"/>
      <c r="M233" s="241"/>
      <c r="N233" s="241"/>
      <c r="O233" s="241"/>
      <c r="P233" s="22"/>
      <c r="Q233" s="22"/>
      <c r="R233" s="22"/>
    </row>
    <row r="234" spans="1:18" s="82" customFormat="1" ht="44.65" customHeight="1">
      <c r="A234" s="358" t="s">
        <v>2103</v>
      </c>
      <c r="B234" s="146"/>
      <c r="C234" s="464"/>
      <c r="D234" s="465"/>
      <c r="E234" s="449" t="s">
        <v>2229</v>
      </c>
      <c r="F234" s="451"/>
      <c r="G234" s="451"/>
      <c r="H234" s="451"/>
      <c r="I234" s="116" t="s">
        <v>975</v>
      </c>
      <c r="J234" s="152"/>
      <c r="K234" s="237"/>
      <c r="L234" s="241"/>
      <c r="M234" s="241"/>
      <c r="N234" s="241"/>
      <c r="O234" s="241"/>
      <c r="P234" s="22"/>
      <c r="Q234" s="22"/>
      <c r="R234" s="22"/>
    </row>
    <row r="235" spans="1:18" s="82" customFormat="1" ht="44.65" customHeight="1">
      <c r="A235" s="358" t="s">
        <v>2105</v>
      </c>
      <c r="B235" s="146"/>
      <c r="C235" s="464"/>
      <c r="D235" s="465"/>
      <c r="E235" s="449" t="s">
        <v>2106</v>
      </c>
      <c r="F235" s="451"/>
      <c r="G235" s="451"/>
      <c r="H235" s="451"/>
      <c r="I235" s="116" t="s">
        <v>978</v>
      </c>
      <c r="J235" s="152"/>
      <c r="K235" s="237"/>
      <c r="L235" s="241"/>
      <c r="M235" s="241"/>
      <c r="N235" s="241"/>
      <c r="O235" s="241"/>
      <c r="P235" s="22"/>
      <c r="Q235" s="22"/>
      <c r="R235" s="22"/>
    </row>
    <row r="236" spans="1:18" s="82" customFormat="1" ht="44.65" customHeight="1">
      <c r="A236" s="358" t="s">
        <v>2107</v>
      </c>
      <c r="B236" s="146"/>
      <c r="C236" s="464"/>
      <c r="D236" s="465"/>
      <c r="E236" s="449" t="s">
        <v>274</v>
      </c>
      <c r="F236" s="451"/>
      <c r="G236" s="451"/>
      <c r="H236" s="451"/>
      <c r="I236" s="116" t="s">
        <v>517</v>
      </c>
      <c r="J236" s="152"/>
      <c r="K236" s="237"/>
      <c r="L236" s="241"/>
      <c r="M236" s="241"/>
      <c r="N236" s="241"/>
      <c r="O236" s="241"/>
      <c r="P236" s="22"/>
      <c r="Q236" s="22"/>
      <c r="R236" s="22"/>
    </row>
    <row r="237" spans="1:18" s="82" customFormat="1" ht="44.65" customHeight="1">
      <c r="A237" s="358" t="s">
        <v>2109</v>
      </c>
      <c r="B237" s="146"/>
      <c r="C237" s="464"/>
      <c r="D237" s="465"/>
      <c r="E237" s="449" t="s">
        <v>275</v>
      </c>
      <c r="F237" s="451"/>
      <c r="G237" s="451"/>
      <c r="H237" s="451"/>
      <c r="I237" s="116" t="s">
        <v>982</v>
      </c>
      <c r="J237" s="152"/>
      <c r="K237" s="237"/>
      <c r="L237" s="241"/>
      <c r="M237" s="241"/>
      <c r="N237" s="241"/>
      <c r="O237" s="241"/>
      <c r="P237" s="22"/>
      <c r="Q237" s="22"/>
      <c r="R237" s="22"/>
    </row>
    <row r="238" spans="1:18" s="82" customFormat="1" ht="44.65" customHeight="1">
      <c r="A238" s="358" t="s">
        <v>2110</v>
      </c>
      <c r="B238" s="146"/>
      <c r="C238" s="466"/>
      <c r="D238" s="467"/>
      <c r="E238" s="449" t="s">
        <v>601</v>
      </c>
      <c r="F238" s="451"/>
      <c r="G238" s="451"/>
      <c r="H238" s="451"/>
      <c r="I238" s="116" t="s">
        <v>1390</v>
      </c>
      <c r="J238" s="152"/>
      <c r="K238" s="237"/>
      <c r="L238" s="241"/>
      <c r="M238" s="241"/>
      <c r="N238" s="241"/>
      <c r="O238" s="241"/>
      <c r="P238" s="22"/>
      <c r="Q238" s="22"/>
      <c r="R238" s="22"/>
    </row>
    <row r="239" spans="1:18" s="1" customFormat="1">
      <c r="A239" s="277"/>
      <c r="B239" s="19"/>
      <c r="C239" s="19"/>
      <c r="D239" s="19"/>
      <c r="E239" s="19"/>
      <c r="F239" s="19"/>
      <c r="G239" s="19"/>
      <c r="H239" s="15"/>
      <c r="I239" s="15"/>
      <c r="J239" s="87"/>
      <c r="K239" s="89"/>
      <c r="L239" s="241"/>
      <c r="M239" s="241"/>
      <c r="N239" s="241"/>
      <c r="O239" s="241"/>
      <c r="P239" s="22"/>
      <c r="Q239" s="22"/>
      <c r="R239" s="22"/>
    </row>
    <row r="240" spans="1:18" s="82" customFormat="1">
      <c r="A240" s="277"/>
      <c r="B240" s="83"/>
      <c r="C240" s="60"/>
      <c r="D240" s="60"/>
      <c r="E240" s="60"/>
      <c r="F240" s="60"/>
      <c r="G240" s="60"/>
      <c r="H240" s="90"/>
      <c r="I240" s="90"/>
      <c r="J240" s="87"/>
      <c r="K240" s="89"/>
      <c r="L240" s="89"/>
      <c r="M240" s="89"/>
      <c r="N240" s="89"/>
      <c r="O240" s="89"/>
      <c r="P240" s="22"/>
      <c r="Q240" s="22"/>
      <c r="R240" s="22"/>
    </row>
    <row r="241" spans="1:51" s="82" customFormat="1">
      <c r="A241" s="277"/>
      <c r="B241" s="83"/>
      <c r="C241" s="60"/>
      <c r="D241" s="60"/>
      <c r="E241" s="60"/>
      <c r="F241" s="60"/>
      <c r="G241" s="60"/>
      <c r="H241" s="90"/>
      <c r="I241" s="90"/>
      <c r="J241" s="87"/>
      <c r="K241" s="89"/>
      <c r="L241" s="89"/>
      <c r="M241" s="89"/>
      <c r="N241" s="89"/>
      <c r="O241" s="89"/>
      <c r="P241" s="22"/>
      <c r="Q241" s="22"/>
      <c r="R241" s="22"/>
    </row>
    <row r="242" spans="1:51" s="1" customFormat="1">
      <c r="A242" s="277"/>
      <c r="B242" s="264" t="s">
        <v>602</v>
      </c>
      <c r="C242" s="19"/>
      <c r="D242" s="19"/>
      <c r="E242" s="19"/>
      <c r="F242" s="19"/>
      <c r="G242" s="19"/>
      <c r="H242" s="15"/>
      <c r="I242" s="15"/>
      <c r="J242" s="101"/>
      <c r="K242" s="101"/>
      <c r="L242" s="240"/>
      <c r="M242" s="240"/>
      <c r="N242" s="240"/>
      <c r="O242" s="240"/>
      <c r="P242" s="22"/>
      <c r="Q242" s="22"/>
      <c r="R242" s="22"/>
    </row>
    <row r="243" spans="1:51">
      <c r="A243" s="277"/>
      <c r="B243" s="19"/>
      <c r="C243" s="19"/>
      <c r="D243" s="19"/>
      <c r="E243" s="19"/>
      <c r="F243" s="19"/>
      <c r="G243" s="19"/>
      <c r="H243" s="15"/>
      <c r="I243" s="15"/>
      <c r="L243" s="241"/>
      <c r="M243" s="241"/>
      <c r="N243" s="241"/>
      <c r="O243" s="241"/>
      <c r="P243" s="22"/>
      <c r="Q243" s="22"/>
      <c r="R243" s="22"/>
    </row>
    <row r="244" spans="1:51">
      <c r="A244" s="277"/>
      <c r="B244" s="19"/>
      <c r="C244" s="4"/>
      <c r="D244" s="4"/>
      <c r="F244" s="4"/>
      <c r="G244" s="4"/>
      <c r="H244" s="308"/>
      <c r="I244" s="308"/>
      <c r="J244" s="74" t="s">
        <v>68</v>
      </c>
      <c r="K244" s="167"/>
      <c r="L244" s="130"/>
      <c r="M244" s="130"/>
      <c r="N244" s="265"/>
      <c r="O244" s="265"/>
      <c r="P244" s="22"/>
      <c r="Q244" s="22"/>
      <c r="R244" s="22"/>
    </row>
    <row r="245" spans="1:51" s="112" customFormat="1">
      <c r="A245" s="277"/>
      <c r="B245" s="2"/>
      <c r="C245" s="4"/>
      <c r="D245" s="4"/>
      <c r="E245" s="4"/>
      <c r="F245" s="4"/>
      <c r="G245" s="4"/>
      <c r="H245" s="308"/>
      <c r="I245" s="65" t="s">
        <v>69</v>
      </c>
      <c r="J245" s="66"/>
      <c r="K245" s="168"/>
      <c r="L245" s="130"/>
      <c r="M245" s="130"/>
      <c r="N245" s="265"/>
      <c r="O245" s="265"/>
      <c r="P245" s="22"/>
      <c r="Q245" s="22"/>
      <c r="R245" s="22"/>
    </row>
    <row r="246" spans="1:51" s="112" customFormat="1" ht="34.5" customHeight="1">
      <c r="A246" s="358" t="s">
        <v>2112</v>
      </c>
      <c r="B246" s="47"/>
      <c r="C246" s="449" t="s">
        <v>603</v>
      </c>
      <c r="D246" s="449"/>
      <c r="E246" s="449"/>
      <c r="F246" s="449"/>
      <c r="G246" s="449"/>
      <c r="H246" s="449"/>
      <c r="I246" s="437" t="s">
        <v>2113</v>
      </c>
      <c r="J246" s="266" t="s">
        <v>16</v>
      </c>
      <c r="K246" s="237"/>
      <c r="L246" s="130"/>
      <c r="M246" s="130"/>
      <c r="N246" s="265"/>
      <c r="O246" s="265"/>
      <c r="P246" s="22"/>
      <c r="Q246" s="22"/>
      <c r="R246" s="22"/>
    </row>
    <row r="247" spans="1:51" s="112" customFormat="1" ht="34.5" customHeight="1">
      <c r="A247" s="358" t="s">
        <v>2112</v>
      </c>
      <c r="B247" s="47"/>
      <c r="C247" s="449" t="s">
        <v>605</v>
      </c>
      <c r="D247" s="451"/>
      <c r="E247" s="451"/>
      <c r="F247" s="451"/>
      <c r="G247" s="451"/>
      <c r="H247" s="451"/>
      <c r="I247" s="438"/>
      <c r="J247" s="266" t="s">
        <v>707</v>
      </c>
      <c r="K247" s="237"/>
      <c r="L247" s="130"/>
      <c r="M247" s="130"/>
      <c r="N247" s="265"/>
      <c r="O247" s="265"/>
      <c r="P247" s="22"/>
      <c r="Q247" s="22"/>
      <c r="R247" s="22"/>
    </row>
    <row r="248" spans="1:51" s="112" customFormat="1" ht="34.5" customHeight="1">
      <c r="A248" s="358" t="s">
        <v>2112</v>
      </c>
      <c r="B248" s="47"/>
      <c r="C248" s="449" t="s">
        <v>606</v>
      </c>
      <c r="D248" s="451"/>
      <c r="E248" s="451"/>
      <c r="F248" s="451"/>
      <c r="G248" s="451"/>
      <c r="H248" s="451"/>
      <c r="I248" s="438"/>
      <c r="J248" s="266" t="s">
        <v>16</v>
      </c>
      <c r="K248" s="237"/>
      <c r="L248" s="130"/>
      <c r="M248" s="130"/>
      <c r="N248" s="265"/>
      <c r="O248" s="265"/>
      <c r="P248" s="22"/>
      <c r="Q248" s="22"/>
      <c r="R248" s="22"/>
    </row>
    <row r="249" spans="1:51" s="112" customFormat="1" ht="34.5" customHeight="1">
      <c r="A249" s="358" t="s">
        <v>2112</v>
      </c>
      <c r="B249" s="47"/>
      <c r="C249" s="449" t="s">
        <v>607</v>
      </c>
      <c r="D249" s="451"/>
      <c r="E249" s="451"/>
      <c r="F249" s="451"/>
      <c r="G249" s="451"/>
      <c r="H249" s="451"/>
      <c r="I249" s="438"/>
      <c r="J249" s="266" t="s">
        <v>16</v>
      </c>
      <c r="K249" s="237"/>
      <c r="L249" s="130"/>
      <c r="M249" s="130"/>
      <c r="N249" s="265"/>
      <c r="O249" s="265"/>
      <c r="P249" s="22"/>
      <c r="Q249" s="22"/>
      <c r="R249" s="22"/>
    </row>
    <row r="250" spans="1:51" s="112" customFormat="1" ht="34.5" customHeight="1">
      <c r="A250" s="358" t="s">
        <v>2112</v>
      </c>
      <c r="B250" s="47"/>
      <c r="C250" s="449" t="s">
        <v>608</v>
      </c>
      <c r="D250" s="451"/>
      <c r="E250" s="451"/>
      <c r="F250" s="451"/>
      <c r="G250" s="451"/>
      <c r="H250" s="451"/>
      <c r="I250" s="438"/>
      <c r="J250" s="266" t="s">
        <v>16</v>
      </c>
      <c r="K250" s="237"/>
      <c r="L250" s="130"/>
      <c r="M250" s="130"/>
      <c r="N250" s="265"/>
      <c r="O250" s="265"/>
      <c r="P250" s="22"/>
      <c r="Q250" s="22"/>
      <c r="R250" s="22"/>
    </row>
    <row r="251" spans="1:51" s="112" customFormat="1" ht="34.5" customHeight="1">
      <c r="A251" s="358" t="s">
        <v>2112</v>
      </c>
      <c r="B251" s="47"/>
      <c r="C251" s="449" t="s">
        <v>2114</v>
      </c>
      <c r="D251" s="450"/>
      <c r="E251" s="450"/>
      <c r="F251" s="450"/>
      <c r="G251" s="450"/>
      <c r="H251" s="450"/>
      <c r="I251" s="438"/>
      <c r="J251" s="266" t="s">
        <v>16</v>
      </c>
      <c r="K251" s="237"/>
      <c r="L251" s="130"/>
      <c r="M251" s="130"/>
      <c r="N251" s="265"/>
      <c r="O251" s="265"/>
      <c r="P251" s="22"/>
      <c r="Q251" s="22"/>
      <c r="R251" s="22"/>
    </row>
    <row r="252" spans="1:51" s="112" customFormat="1" ht="34.5" customHeight="1">
      <c r="A252" s="358" t="s">
        <v>2112</v>
      </c>
      <c r="B252" s="47"/>
      <c r="C252" s="449" t="s">
        <v>609</v>
      </c>
      <c r="D252" s="450"/>
      <c r="E252" s="450"/>
      <c r="F252" s="450"/>
      <c r="G252" s="450"/>
      <c r="H252" s="450"/>
      <c r="I252" s="439"/>
      <c r="J252" s="266" t="s">
        <v>16</v>
      </c>
      <c r="K252" s="237"/>
      <c r="L252" s="130"/>
      <c r="M252" s="130"/>
      <c r="N252" s="265"/>
      <c r="O252" s="265"/>
      <c r="P252" s="22"/>
      <c r="Q252" s="22"/>
      <c r="R252" s="22"/>
    </row>
    <row r="253" spans="1:51" s="1" customFormat="1">
      <c r="A253" s="277"/>
      <c r="B253" s="19"/>
      <c r="C253" s="19"/>
      <c r="D253" s="19"/>
      <c r="E253" s="19"/>
      <c r="F253" s="19"/>
      <c r="G253" s="19"/>
      <c r="H253" s="15"/>
      <c r="I253" s="15"/>
      <c r="J253" s="87"/>
      <c r="K253" s="89"/>
      <c r="L253" s="240"/>
      <c r="M253" s="240"/>
      <c r="N253" s="240"/>
      <c r="O253" s="240"/>
      <c r="P253" s="22"/>
      <c r="Q253" s="22"/>
      <c r="R253" s="22"/>
    </row>
    <row r="254" spans="1:51" s="82" customFormat="1">
      <c r="A254" s="277"/>
      <c r="B254" s="83"/>
      <c r="C254" s="60"/>
      <c r="D254" s="60"/>
      <c r="E254" s="60"/>
      <c r="F254" s="60"/>
      <c r="G254" s="60"/>
      <c r="H254" s="90"/>
      <c r="I254" s="90"/>
      <c r="J254" s="87"/>
      <c r="K254" s="89"/>
      <c r="L254" s="89"/>
      <c r="M254" s="89"/>
      <c r="N254" s="89"/>
      <c r="O254" s="89"/>
      <c r="P254" s="22"/>
      <c r="Q254" s="22"/>
      <c r="R254" s="22"/>
    </row>
    <row r="255" spans="1:51" s="82" customFormat="1">
      <c r="A255" s="277"/>
      <c r="B255" s="113"/>
      <c r="C255" s="113"/>
      <c r="D255" s="60"/>
      <c r="E255" s="60"/>
      <c r="F255" s="60"/>
      <c r="G255" s="60"/>
      <c r="H255" s="90"/>
      <c r="I255" s="153"/>
      <c r="J255" s="87"/>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89"/>
      <c r="AY255" s="89"/>
    </row>
    <row r="256" spans="1:51" s="1" customFormat="1">
      <c r="A256" s="277"/>
      <c r="B256" s="113"/>
      <c r="C256" s="4"/>
      <c r="D256" s="4"/>
      <c r="E256" s="4"/>
      <c r="F256" s="4"/>
      <c r="G256" s="4"/>
      <c r="H256" s="308"/>
      <c r="I256" s="308"/>
      <c r="J256" s="59"/>
      <c r="K256" s="101"/>
      <c r="L256" s="241"/>
      <c r="M256" s="241"/>
      <c r="N256" s="241"/>
      <c r="O256" s="241"/>
      <c r="P256" s="241"/>
      <c r="Q256" s="241"/>
      <c r="R256" s="241"/>
      <c r="S256" s="241"/>
      <c r="T256" s="241"/>
      <c r="U256" s="241"/>
      <c r="V256" s="241"/>
      <c r="W256" s="241"/>
      <c r="X256" s="241"/>
      <c r="Y256" s="241"/>
      <c r="Z256" s="241"/>
      <c r="AA256" s="241"/>
      <c r="AB256" s="241"/>
      <c r="AC256" s="241"/>
      <c r="AD256" s="241"/>
      <c r="AE256" s="241"/>
      <c r="AF256" s="241"/>
      <c r="AG256" s="241"/>
      <c r="AH256" s="241"/>
      <c r="AI256" s="241"/>
      <c r="AJ256" s="241"/>
      <c r="AK256" s="241"/>
      <c r="AL256" s="241"/>
      <c r="AM256" s="241"/>
      <c r="AN256" s="241"/>
      <c r="AO256" s="241"/>
      <c r="AP256" s="241"/>
      <c r="AQ256" s="241"/>
      <c r="AR256" s="241"/>
      <c r="AS256" s="241"/>
      <c r="AT256" s="241"/>
      <c r="AU256" s="241"/>
      <c r="AV256" s="241"/>
      <c r="AW256" s="241"/>
      <c r="AX256" s="241"/>
      <c r="AY256" s="241"/>
    </row>
    <row r="257" spans="1:72" s="82" customFormat="1">
      <c r="A257" s="277"/>
      <c r="B257" s="342" t="s">
        <v>518</v>
      </c>
      <c r="C257" s="343"/>
      <c r="D257" s="4"/>
      <c r="E257" s="4"/>
      <c r="F257" s="4"/>
      <c r="G257" s="4"/>
      <c r="H257" s="308"/>
      <c r="I257" s="308"/>
      <c r="J257" s="59"/>
      <c r="K257" s="61"/>
      <c r="L257" s="241"/>
      <c r="M257" s="241"/>
      <c r="N257" s="241"/>
      <c r="O257" s="241"/>
      <c r="P257" s="89"/>
      <c r="Q257" s="89"/>
      <c r="R257" s="89"/>
      <c r="S257" s="89"/>
      <c r="T257" s="89"/>
      <c r="U257" s="89"/>
      <c r="V257" s="89"/>
      <c r="W257" s="89"/>
      <c r="X257" s="89"/>
      <c r="Y257" s="89"/>
      <c r="Z257" s="89"/>
      <c r="AA257" s="89"/>
      <c r="AB257" s="89"/>
      <c r="AC257" s="89"/>
      <c r="AD257" s="89"/>
      <c r="AE257" s="89"/>
      <c r="AF257" s="89"/>
      <c r="AG257" s="89"/>
      <c r="AH257" s="89"/>
      <c r="AI257" s="89"/>
      <c r="AJ257" s="89"/>
      <c r="AK257" s="89"/>
      <c r="AL257" s="89"/>
      <c r="AM257" s="89"/>
      <c r="AN257" s="89"/>
      <c r="AO257" s="89"/>
      <c r="AP257" s="89"/>
      <c r="AQ257" s="89"/>
      <c r="AR257" s="89"/>
      <c r="AS257" s="89"/>
      <c r="AT257" s="89"/>
      <c r="AU257" s="89"/>
      <c r="AV257" s="89"/>
      <c r="AW257" s="89"/>
      <c r="AX257" s="89"/>
      <c r="AY257" s="89"/>
    </row>
    <row r="258" spans="1:72">
      <c r="A258" s="277"/>
      <c r="B258" s="19"/>
      <c r="C258" s="19"/>
      <c r="D258" s="19"/>
      <c r="E258" s="19"/>
      <c r="F258" s="19"/>
      <c r="G258" s="19"/>
      <c r="H258" s="15"/>
      <c r="I258" s="15"/>
      <c r="L258" s="235"/>
      <c r="M258" s="235"/>
      <c r="N258" s="235"/>
      <c r="O258" s="235"/>
      <c r="P258" s="235"/>
      <c r="Q258" s="235"/>
      <c r="R258" s="235"/>
      <c r="S258" s="235"/>
      <c r="T258" s="235"/>
      <c r="U258" s="235"/>
      <c r="V258" s="235"/>
      <c r="W258" s="235"/>
      <c r="X258" s="235"/>
      <c r="Y258" s="235"/>
      <c r="Z258" s="235"/>
      <c r="AA258" s="235"/>
      <c r="AB258" s="235"/>
      <c r="AC258" s="235"/>
      <c r="AD258" s="235"/>
      <c r="AE258" s="235"/>
      <c r="AF258" s="235"/>
      <c r="AG258" s="235"/>
      <c r="AH258" s="235"/>
      <c r="AI258" s="235"/>
      <c r="AJ258" s="235"/>
      <c r="AK258" s="235"/>
      <c r="AL258" s="235"/>
      <c r="AM258" s="235"/>
      <c r="AN258" s="235"/>
      <c r="AO258" s="235"/>
      <c r="AP258" s="235"/>
      <c r="AQ258" s="235"/>
      <c r="AR258" s="235"/>
      <c r="AS258" s="235"/>
      <c r="AT258" s="235"/>
      <c r="AU258" s="235"/>
      <c r="AV258" s="235"/>
      <c r="AW258" s="235"/>
      <c r="AX258" s="235"/>
      <c r="AY258" s="235"/>
    </row>
    <row r="259" spans="1:72" s="112" customFormat="1">
      <c r="A259" s="277"/>
      <c r="B259" s="19"/>
      <c r="C259" s="4"/>
      <c r="D259" s="4"/>
      <c r="E259" s="4"/>
      <c r="F259" s="4"/>
      <c r="G259" s="4"/>
      <c r="H259" s="308"/>
      <c r="I259" s="308"/>
      <c r="J259" s="74" t="s">
        <v>68</v>
      </c>
      <c r="K259" s="167"/>
      <c r="L259" s="9"/>
    </row>
    <row r="260" spans="1:72" s="112" customFormat="1">
      <c r="A260" s="277"/>
      <c r="B260" s="2"/>
      <c r="C260" s="4"/>
      <c r="D260" s="4"/>
      <c r="E260" s="4"/>
      <c r="F260" s="4"/>
      <c r="G260" s="4"/>
      <c r="H260" s="308"/>
      <c r="I260" s="65" t="s">
        <v>927</v>
      </c>
      <c r="J260" s="154"/>
      <c r="K260" s="168"/>
      <c r="L260" s="9"/>
    </row>
    <row r="261" spans="1:72" s="112" customFormat="1" ht="17.25" customHeight="1">
      <c r="A261" s="277"/>
      <c r="B261" s="108"/>
      <c r="C261" s="407" t="s">
        <v>610</v>
      </c>
      <c r="D261" s="426"/>
      <c r="E261" s="426"/>
      <c r="F261" s="426"/>
      <c r="G261" s="426"/>
      <c r="H261" s="408"/>
      <c r="I261" s="523" t="s">
        <v>2115</v>
      </c>
      <c r="J261" s="364"/>
      <c r="K261" s="267"/>
      <c r="L261" s="9"/>
    </row>
    <row r="262" spans="1:72" s="112" customFormat="1" ht="17.25" customHeight="1">
      <c r="A262" s="277"/>
      <c r="B262" s="156"/>
      <c r="C262" s="409"/>
      <c r="D262" s="440"/>
      <c r="E262" s="440"/>
      <c r="F262" s="440"/>
      <c r="G262" s="440"/>
      <c r="H262" s="410"/>
      <c r="I262" s="523"/>
      <c r="J262" s="268"/>
      <c r="K262" s="269"/>
      <c r="L262" s="9"/>
    </row>
    <row r="263" spans="1:72" s="112" customFormat="1" ht="17.25" customHeight="1">
      <c r="A263" s="358" t="s">
        <v>2116</v>
      </c>
      <c r="B263" s="156"/>
      <c r="C263" s="409"/>
      <c r="D263" s="440"/>
      <c r="E263" s="440"/>
      <c r="F263" s="440"/>
      <c r="G263" s="440"/>
      <c r="H263" s="410"/>
      <c r="I263" s="523"/>
      <c r="J263" s="270" t="s">
        <v>16</v>
      </c>
      <c r="K263" s="269"/>
      <c r="L263" s="9"/>
    </row>
    <row r="264" spans="1:72" s="112" customFormat="1" ht="17.25" customHeight="1">
      <c r="A264" s="277"/>
      <c r="B264" s="156"/>
      <c r="C264" s="409"/>
      <c r="D264" s="440"/>
      <c r="E264" s="440"/>
      <c r="F264" s="440"/>
      <c r="G264" s="440"/>
      <c r="H264" s="410"/>
      <c r="I264" s="523"/>
      <c r="J264" s="365"/>
      <c r="K264" s="269"/>
      <c r="L264" s="9"/>
    </row>
    <row r="265" spans="1:72" s="112" customFormat="1" ht="17.25" customHeight="1">
      <c r="A265" s="277"/>
      <c r="B265" s="156"/>
      <c r="C265" s="411"/>
      <c r="D265" s="441"/>
      <c r="E265" s="441"/>
      <c r="F265" s="441"/>
      <c r="G265" s="441"/>
      <c r="H265" s="412"/>
      <c r="I265" s="523"/>
      <c r="J265" s="271"/>
      <c r="K265" s="272"/>
      <c r="L265" s="9"/>
    </row>
    <row r="266" spans="1:72" s="1" customFormat="1">
      <c r="A266" s="277"/>
      <c r="B266" s="19"/>
      <c r="C266" s="19"/>
      <c r="D266" s="19"/>
      <c r="E266" s="19"/>
      <c r="F266" s="19"/>
      <c r="G266" s="19"/>
      <c r="H266" s="15"/>
      <c r="I266" s="15"/>
      <c r="J266" s="87"/>
      <c r="K266" s="89"/>
      <c r="L266" s="240"/>
      <c r="M266" s="240"/>
      <c r="N266" s="240"/>
      <c r="O266" s="240"/>
      <c r="P266" s="240"/>
      <c r="Q266" s="240"/>
      <c r="R266" s="240"/>
      <c r="S266" s="240"/>
      <c r="T266" s="240"/>
      <c r="U266" s="240"/>
      <c r="V266" s="240"/>
      <c r="W266" s="240"/>
      <c r="X266" s="240"/>
      <c r="Y266" s="240"/>
      <c r="Z266" s="240"/>
      <c r="AA266" s="240"/>
      <c r="AB266" s="240"/>
      <c r="AC266" s="240"/>
      <c r="AD266" s="240"/>
      <c r="AE266" s="240"/>
      <c r="AF266" s="240"/>
      <c r="AG266" s="240"/>
      <c r="AH266" s="240"/>
      <c r="AI266" s="240"/>
      <c r="AJ266" s="240"/>
      <c r="AK266" s="240"/>
      <c r="AL266" s="240"/>
      <c r="AM266" s="240"/>
      <c r="AN266" s="240"/>
      <c r="AO266" s="240"/>
      <c r="AP266" s="240"/>
      <c r="AQ266" s="240"/>
      <c r="AR266" s="240"/>
      <c r="AS266" s="240"/>
      <c r="AT266" s="240"/>
      <c r="AU266" s="240"/>
      <c r="AV266" s="240"/>
      <c r="AW266" s="240"/>
      <c r="AX266" s="240"/>
      <c r="AY266" s="240"/>
    </row>
    <row r="267" spans="1:72" s="82" customFormat="1">
      <c r="A267" s="277"/>
      <c r="B267" s="83"/>
      <c r="C267" s="60"/>
      <c r="D267" s="60"/>
      <c r="E267" s="60"/>
      <c r="F267" s="60"/>
      <c r="G267" s="60"/>
      <c r="H267" s="90"/>
      <c r="I267" s="38"/>
      <c r="J267" s="87"/>
      <c r="K267" s="89"/>
      <c r="L267" s="89"/>
      <c r="M267" s="89"/>
      <c r="N267" s="89"/>
      <c r="O267" s="89"/>
      <c r="P267" s="89"/>
      <c r="Q267" s="89"/>
      <c r="R267" s="89"/>
      <c r="S267" s="89"/>
      <c r="T267" s="89"/>
      <c r="U267" s="89"/>
      <c r="V267" s="89"/>
      <c r="W267" s="89"/>
      <c r="X267" s="89"/>
      <c r="Y267" s="89"/>
      <c r="Z267" s="89"/>
      <c r="AA267" s="89"/>
      <c r="AB267" s="89"/>
      <c r="AC267" s="89"/>
      <c r="AD267" s="89"/>
      <c r="AE267" s="89"/>
      <c r="AF267" s="89"/>
      <c r="AG267" s="89"/>
      <c r="AH267" s="89"/>
      <c r="AI267" s="89"/>
      <c r="AJ267" s="89"/>
      <c r="AK267" s="89"/>
      <c r="AL267" s="89"/>
      <c r="AM267" s="89"/>
      <c r="AN267" s="89"/>
      <c r="AO267" s="89"/>
      <c r="AP267" s="89"/>
      <c r="AQ267" s="89"/>
      <c r="AR267" s="89"/>
      <c r="AS267" s="89"/>
      <c r="AT267" s="89"/>
      <c r="AU267" s="89"/>
      <c r="AV267" s="89"/>
      <c r="AW267" s="89"/>
      <c r="AX267" s="89"/>
      <c r="AY267" s="89"/>
    </row>
    <row r="268" spans="1:72" s="82" customFormat="1">
      <c r="A268" s="277"/>
      <c r="B268" s="113"/>
      <c r="C268" s="113"/>
      <c r="D268" s="60"/>
      <c r="E268" s="60"/>
      <c r="F268" s="60"/>
      <c r="G268" s="60"/>
      <c r="H268" s="90"/>
      <c r="I268" s="153" t="s">
        <v>279</v>
      </c>
      <c r="J268" s="87"/>
      <c r="K268" s="89"/>
      <c r="L268" s="89"/>
      <c r="M268" s="89"/>
      <c r="N268" s="89"/>
      <c r="O268" s="89"/>
      <c r="P268" s="89"/>
      <c r="Q268" s="89"/>
      <c r="R268" s="89"/>
      <c r="S268" s="89"/>
      <c r="T268" s="89"/>
      <c r="U268" s="89"/>
      <c r="V268" s="89"/>
      <c r="W268" s="89"/>
      <c r="X268" s="89"/>
      <c r="Y268" s="89"/>
      <c r="Z268" s="89"/>
      <c r="AA268" s="89"/>
      <c r="AB268" s="89"/>
      <c r="AC268" s="89"/>
      <c r="AD268" s="89"/>
      <c r="AE268" s="89"/>
      <c r="AF268" s="89"/>
      <c r="AG268" s="89"/>
      <c r="AH268" s="89"/>
      <c r="AI268" s="89"/>
      <c r="AJ268" s="89"/>
      <c r="AK268" s="89"/>
      <c r="AL268" s="89"/>
      <c r="AM268" s="89"/>
      <c r="AN268" s="89"/>
      <c r="AO268" s="89"/>
      <c r="AP268" s="89"/>
      <c r="AQ268" s="89"/>
      <c r="AR268" s="89"/>
      <c r="AS268" s="89"/>
      <c r="AT268" s="89"/>
      <c r="AU268" s="89"/>
      <c r="AV268" s="89"/>
      <c r="AW268" s="89"/>
      <c r="AX268" s="89"/>
      <c r="AY268" s="89"/>
    </row>
    <row r="269" spans="1:72" s="82" customFormat="1">
      <c r="A269" s="277"/>
      <c r="B269" s="113"/>
      <c r="C269" s="113"/>
      <c r="D269" s="60"/>
      <c r="E269" s="60"/>
      <c r="F269" s="60"/>
      <c r="G269" s="60"/>
      <c r="H269" s="90"/>
      <c r="I269" s="38"/>
      <c r="J269" s="87"/>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row>
    <row r="270" spans="1:72" s="22" customFormat="1">
      <c r="A270" s="277"/>
      <c r="B270" s="2"/>
      <c r="C270" s="51"/>
      <c r="D270" s="36"/>
      <c r="E270" s="36"/>
      <c r="F270" s="36"/>
      <c r="G270" s="36"/>
      <c r="H270" s="21"/>
      <c r="I270" s="38"/>
      <c r="J270" s="6"/>
      <c r="K270" s="130"/>
      <c r="L270" s="524"/>
      <c r="M270" s="524"/>
      <c r="N270" s="524"/>
      <c r="O270" s="524"/>
      <c r="P270" s="524"/>
      <c r="R270" s="49"/>
      <c r="S270" s="49"/>
      <c r="T270" s="49"/>
      <c r="U270" s="49"/>
      <c r="W270" s="49"/>
      <c r="X270" s="49"/>
      <c r="Y270" s="49"/>
      <c r="Z270" s="49"/>
      <c r="AB270" s="49"/>
      <c r="AC270" s="49"/>
      <c r="AD270" s="49"/>
      <c r="AE270" s="49"/>
      <c r="AG270" s="49"/>
      <c r="AH270" s="49"/>
      <c r="AI270" s="49"/>
      <c r="AJ270" s="49"/>
      <c r="AL270" s="49"/>
      <c r="AM270" s="49"/>
      <c r="AN270" s="49"/>
      <c r="AO270" s="49"/>
      <c r="AQ270" s="49"/>
      <c r="AR270" s="49"/>
      <c r="AS270" s="49"/>
      <c r="AT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9"/>
    </row>
    <row r="271" spans="1:72" s="22" customFormat="1">
      <c r="A271" s="277"/>
      <c r="B271" s="2"/>
      <c r="C271" s="51"/>
      <c r="D271" s="36"/>
      <c r="E271" s="36"/>
      <c r="F271" s="36"/>
      <c r="G271" s="36"/>
      <c r="H271" s="21"/>
      <c r="I271" s="38"/>
      <c r="J271" s="6"/>
      <c r="K271" s="130"/>
      <c r="L271" s="524"/>
      <c r="M271" s="524"/>
      <c r="N271" s="524"/>
      <c r="O271" s="524"/>
      <c r="P271" s="524"/>
      <c r="R271" s="49"/>
      <c r="S271" s="49"/>
      <c r="T271" s="49"/>
      <c r="U271" s="49"/>
      <c r="W271" s="49"/>
      <c r="X271" s="49"/>
      <c r="Y271" s="49"/>
      <c r="Z271" s="49"/>
      <c r="AB271" s="49"/>
      <c r="AC271" s="49"/>
      <c r="AD271" s="49"/>
      <c r="AE271" s="49"/>
      <c r="AG271" s="49"/>
      <c r="AH271" s="49"/>
      <c r="AI271" s="49"/>
      <c r="AJ271" s="49"/>
      <c r="AL271" s="49"/>
      <c r="AM271" s="49"/>
      <c r="AN271" s="49"/>
      <c r="AO271" s="49"/>
      <c r="AQ271" s="49"/>
      <c r="AR271" s="49"/>
      <c r="AS271" s="49"/>
      <c r="AT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9"/>
    </row>
    <row r="272" spans="1:72" s="22" customFormat="1">
      <c r="A272" s="277"/>
      <c r="B272" s="2"/>
      <c r="I272" s="38"/>
      <c r="J272" s="6"/>
      <c r="K272" s="130"/>
      <c r="L272" s="524"/>
      <c r="M272" s="524"/>
      <c r="N272" s="524"/>
      <c r="O272" s="524"/>
      <c r="P272" s="524"/>
      <c r="R272" s="39"/>
      <c r="S272" s="39"/>
      <c r="T272" s="39"/>
      <c r="U272" s="39"/>
      <c r="W272" s="39"/>
      <c r="X272" s="39"/>
      <c r="Y272" s="39"/>
      <c r="Z272" s="39"/>
      <c r="AB272" s="39"/>
      <c r="AC272" s="39"/>
      <c r="AD272" s="39"/>
      <c r="AE272" s="39"/>
      <c r="AG272" s="39"/>
      <c r="AH272" s="39"/>
      <c r="AI272" s="39"/>
      <c r="AJ272" s="39"/>
      <c r="AL272" s="39"/>
      <c r="AM272" s="39"/>
      <c r="AN272" s="39"/>
      <c r="AO272" s="39"/>
      <c r="AQ272" s="39"/>
      <c r="AR272" s="39"/>
      <c r="AS272" s="39"/>
      <c r="AT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9"/>
    </row>
    <row r="273" spans="1:72" s="22" customFormat="1">
      <c r="A273" s="277"/>
      <c r="B273" s="2"/>
      <c r="I273" s="38"/>
      <c r="J273" s="6"/>
      <c r="K273" s="130"/>
      <c r="L273" s="524"/>
      <c r="M273" s="524"/>
      <c r="N273" s="524"/>
      <c r="O273" s="524"/>
      <c r="P273" s="524"/>
      <c r="R273" s="49"/>
      <c r="S273" s="49"/>
      <c r="T273" s="49"/>
      <c r="U273" s="49"/>
      <c r="W273" s="49"/>
      <c r="X273" s="49"/>
      <c r="Y273" s="49"/>
      <c r="Z273" s="49"/>
      <c r="AB273" s="49"/>
      <c r="AC273" s="49"/>
      <c r="AD273" s="49"/>
      <c r="AE273" s="49"/>
      <c r="AG273" s="49"/>
      <c r="AH273" s="49"/>
      <c r="AI273" s="49"/>
      <c r="AJ273" s="49"/>
      <c r="AL273" s="49"/>
      <c r="AM273" s="49"/>
      <c r="AN273" s="49"/>
      <c r="AO273" s="49"/>
      <c r="AQ273" s="49"/>
      <c r="AR273" s="49"/>
      <c r="AS273" s="49"/>
      <c r="AT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9"/>
    </row>
    <row r="274" spans="1:72" s="22" customFormat="1">
      <c r="A274" s="277"/>
      <c r="B274" s="2"/>
      <c r="I274" s="38"/>
      <c r="J274" s="6"/>
      <c r="K274" s="130"/>
      <c r="L274" s="524"/>
      <c r="M274" s="524"/>
      <c r="N274" s="524"/>
      <c r="O274" s="524"/>
      <c r="P274" s="524"/>
      <c r="R274" s="39"/>
      <c r="S274" s="39"/>
      <c r="T274" s="39"/>
      <c r="U274" s="39"/>
      <c r="W274" s="39"/>
      <c r="X274" s="39"/>
      <c r="Y274" s="39"/>
      <c r="Z274" s="39"/>
      <c r="AB274" s="39"/>
      <c r="AC274" s="39"/>
      <c r="AD274" s="39"/>
      <c r="AE274" s="39"/>
      <c r="AG274" s="39"/>
      <c r="AH274" s="39"/>
      <c r="AI274" s="39"/>
      <c r="AJ274" s="39"/>
      <c r="AL274" s="39"/>
      <c r="AM274" s="39"/>
      <c r="AN274" s="39"/>
      <c r="AO274" s="39"/>
      <c r="AQ274" s="39"/>
      <c r="AR274" s="39"/>
      <c r="AS274" s="39"/>
      <c r="AT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9"/>
    </row>
    <row r="275" spans="1:72" s="22" customFormat="1">
      <c r="A275" s="277"/>
      <c r="B275" s="2"/>
      <c r="I275" s="38"/>
      <c r="J275" s="6"/>
      <c r="K275" s="130"/>
      <c r="L275" s="524"/>
      <c r="M275" s="524"/>
      <c r="N275" s="524"/>
      <c r="O275" s="524"/>
      <c r="P275" s="524"/>
      <c r="R275" s="39"/>
      <c r="S275" s="39"/>
      <c r="T275" s="39"/>
      <c r="U275" s="39"/>
      <c r="W275" s="39"/>
      <c r="X275" s="39"/>
      <c r="Y275" s="39"/>
      <c r="Z275" s="39"/>
      <c r="AB275" s="39"/>
      <c r="AC275" s="39"/>
      <c r="AD275" s="39"/>
      <c r="AE275" s="39"/>
      <c r="AG275" s="39"/>
      <c r="AH275" s="39"/>
      <c r="AI275" s="39"/>
      <c r="AJ275" s="39"/>
      <c r="AL275" s="39"/>
      <c r="AM275" s="39"/>
      <c r="AN275" s="39"/>
      <c r="AO275" s="39"/>
      <c r="AQ275" s="39"/>
      <c r="AR275" s="39"/>
      <c r="AS275" s="39"/>
      <c r="AT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9"/>
    </row>
    <row r="276" spans="1:72" s="22" customFormat="1">
      <c r="A276" s="277"/>
      <c r="B276" s="2"/>
      <c r="I276" s="5"/>
      <c r="J276" s="39"/>
      <c r="K276" s="223"/>
      <c r="L276" s="6"/>
      <c r="M276" s="6"/>
      <c r="N276" s="209"/>
      <c r="O276" s="209"/>
      <c r="P276" s="209"/>
      <c r="Q276" s="209"/>
      <c r="R276" s="209"/>
      <c r="S276" s="209"/>
      <c r="T276" s="209"/>
      <c r="U276" s="209"/>
      <c r="V276" s="209"/>
      <c r="W276" s="209"/>
      <c r="X276" s="209"/>
      <c r="Y276" s="209"/>
      <c r="Z276" s="209"/>
      <c r="AA276" s="209"/>
      <c r="AB276" s="209"/>
      <c r="AC276" s="209"/>
      <c r="AD276" s="209"/>
      <c r="AE276" s="209"/>
      <c r="AF276" s="209"/>
      <c r="AG276" s="209"/>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c r="BI276" s="209"/>
      <c r="BJ276" s="209"/>
      <c r="BK276" s="209"/>
      <c r="BL276" s="209"/>
      <c r="BM276" s="209"/>
      <c r="BN276" s="209"/>
      <c r="BO276" s="209"/>
      <c r="BP276" s="209"/>
      <c r="BQ276" s="209"/>
      <c r="BR276" s="209"/>
      <c r="BS276" s="209"/>
      <c r="BT276" s="9"/>
    </row>
    <row r="277" spans="1:72" s="22" customFormat="1">
      <c r="A277" s="277"/>
      <c r="B277" s="2"/>
      <c r="C277" s="38"/>
      <c r="D277" s="38"/>
      <c r="E277" s="38"/>
      <c r="F277" s="38"/>
      <c r="G277" s="38"/>
      <c r="H277" s="38"/>
      <c r="I277" s="5"/>
      <c r="J277" s="39"/>
      <c r="K277" s="223"/>
      <c r="L277" s="6"/>
      <c r="M277" s="6"/>
      <c r="N277" s="209"/>
      <c r="O277" s="209"/>
      <c r="P277" s="209"/>
      <c r="Q277" s="209"/>
      <c r="R277" s="209"/>
      <c r="S277" s="209"/>
      <c r="T277" s="209"/>
      <c r="U277" s="209"/>
      <c r="V277" s="209"/>
      <c r="W277" s="209"/>
      <c r="X277" s="209"/>
      <c r="Y277" s="209"/>
      <c r="Z277" s="209"/>
      <c r="AA277" s="209"/>
      <c r="AB277" s="209"/>
      <c r="AC277" s="209"/>
      <c r="AD277" s="209"/>
      <c r="AE277" s="209"/>
      <c r="AF277" s="209"/>
      <c r="AG277" s="209"/>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c r="BI277" s="209"/>
      <c r="BJ277" s="209"/>
      <c r="BK277" s="209"/>
      <c r="BL277" s="209"/>
      <c r="BM277" s="209"/>
      <c r="BN277" s="209"/>
      <c r="BO277" s="209"/>
      <c r="BP277" s="209"/>
      <c r="BQ277" s="209"/>
      <c r="BR277" s="209"/>
      <c r="BS277" s="209"/>
      <c r="BT277" s="9"/>
    </row>
    <row r="278" spans="1:72" s="22" customFormat="1">
      <c r="A278" s="277"/>
      <c r="B278" s="2"/>
      <c r="C278" s="42"/>
      <c r="D278" s="42"/>
      <c r="E278" s="42"/>
      <c r="F278" s="42"/>
      <c r="G278" s="42"/>
      <c r="H278" s="42"/>
      <c r="I278" s="42"/>
      <c r="J278" s="42"/>
      <c r="K278" s="231"/>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9"/>
    </row>
    <row r="279" spans="1:72" s="82" customFormat="1" ht="36.75" customHeight="1">
      <c r="A279" s="277"/>
      <c r="B279" s="113"/>
      <c r="C279" s="113"/>
      <c r="D279" s="60"/>
      <c r="E279" s="60"/>
      <c r="F279" s="60"/>
      <c r="G279" s="60"/>
      <c r="H279" s="90"/>
      <c r="I279" s="90"/>
      <c r="J279" s="87"/>
      <c r="K279" s="89"/>
      <c r="L279" s="89"/>
      <c r="M279" s="89"/>
      <c r="N279" s="89"/>
      <c r="O279" s="89"/>
      <c r="P279" s="22"/>
      <c r="Q279" s="22"/>
      <c r="R279" s="22"/>
    </row>
    <row r="280" spans="1:72" s="1" customFormat="1">
      <c r="A280" s="277"/>
      <c r="B280" s="366" t="s">
        <v>280</v>
      </c>
      <c r="C280" s="162"/>
      <c r="D280" s="162"/>
      <c r="E280" s="55"/>
      <c r="F280" s="55"/>
      <c r="G280" s="55"/>
      <c r="H280" s="56"/>
      <c r="I280" s="56"/>
      <c r="J280" s="58"/>
      <c r="K280" s="57"/>
      <c r="L280" s="273"/>
      <c r="M280" s="273"/>
      <c r="N280" s="273"/>
      <c r="O280" s="273"/>
      <c r="P280" s="22"/>
      <c r="Q280" s="22"/>
      <c r="R280" s="22"/>
    </row>
    <row r="281" spans="1:72" s="1" customFormat="1">
      <c r="A281" s="277"/>
      <c r="B281" s="264" t="s">
        <v>281</v>
      </c>
      <c r="C281" s="65"/>
      <c r="D281" s="65"/>
      <c r="E281" s="4"/>
      <c r="F281" s="4"/>
      <c r="G281" s="4"/>
      <c r="H281" s="308"/>
      <c r="I281" s="308"/>
      <c r="J281" s="59"/>
      <c r="K281" s="101"/>
      <c r="L281" s="241"/>
      <c r="M281" s="241"/>
      <c r="N281" s="241"/>
      <c r="O281" s="241"/>
      <c r="P281" s="22"/>
      <c r="Q281" s="22"/>
      <c r="R281" s="22"/>
    </row>
    <row r="282" spans="1:72">
      <c r="A282" s="277"/>
      <c r="B282" s="19"/>
      <c r="C282" s="19"/>
      <c r="D282" s="19"/>
      <c r="E282" s="19"/>
      <c r="F282" s="19"/>
      <c r="G282" s="19"/>
      <c r="H282" s="15"/>
      <c r="I282" s="15"/>
      <c r="L282" s="241"/>
      <c r="M282" s="241"/>
      <c r="N282" s="241"/>
      <c r="O282" s="241"/>
      <c r="P282" s="22"/>
      <c r="Q282" s="22"/>
      <c r="R282" s="22"/>
    </row>
    <row r="283" spans="1:72">
      <c r="A283" s="277"/>
      <c r="B283" s="19"/>
      <c r="C283" s="4"/>
      <c r="D283" s="4"/>
      <c r="F283" s="4"/>
      <c r="G283" s="4"/>
      <c r="H283" s="308"/>
      <c r="I283" s="308"/>
      <c r="J283" s="74" t="s">
        <v>68</v>
      </c>
      <c r="K283" s="167"/>
      <c r="L283" s="241"/>
      <c r="M283" s="241"/>
      <c r="N283" s="241"/>
      <c r="O283" s="241"/>
      <c r="P283" s="22"/>
      <c r="Q283" s="22"/>
      <c r="R283" s="22"/>
    </row>
    <row r="284" spans="1:72">
      <c r="A284" s="277"/>
      <c r="B284" s="2"/>
      <c r="C284" s="4"/>
      <c r="D284" s="4"/>
      <c r="F284" s="4"/>
      <c r="G284" s="4"/>
      <c r="H284" s="308"/>
      <c r="I284" s="65" t="s">
        <v>927</v>
      </c>
      <c r="J284" s="66"/>
      <c r="K284" s="168"/>
      <c r="L284" s="241"/>
      <c r="M284" s="241"/>
      <c r="N284" s="241"/>
      <c r="O284" s="241"/>
      <c r="P284" s="22"/>
      <c r="Q284" s="22"/>
      <c r="R284" s="22"/>
    </row>
    <row r="285" spans="1:72" s="82" customFormat="1" ht="34.5" customHeight="1">
      <c r="A285" s="358" t="s">
        <v>2117</v>
      </c>
      <c r="B285" s="83"/>
      <c r="C285" s="475" t="s">
        <v>282</v>
      </c>
      <c r="D285" s="496" t="s">
        <v>611</v>
      </c>
      <c r="E285" s="519"/>
      <c r="F285" s="519"/>
      <c r="G285" s="519"/>
      <c r="H285" s="519"/>
      <c r="I285" s="523" t="s">
        <v>2118</v>
      </c>
      <c r="J285" s="131">
        <v>57</v>
      </c>
      <c r="K285" s="251" t="str">
        <f>IF(OR(COUNTIF(J285,"未確認")&gt;0,COUNTIF(J285,"*")&gt;0),"※","")</f>
        <v/>
      </c>
      <c r="L285" s="241"/>
      <c r="M285" s="241"/>
      <c r="N285" s="241"/>
      <c r="O285" s="241"/>
      <c r="P285" s="22"/>
      <c r="Q285" s="22"/>
      <c r="R285" s="22"/>
    </row>
    <row r="286" spans="1:72" s="82" customFormat="1" ht="34.5" customHeight="1">
      <c r="A286" s="358" t="s">
        <v>2119</v>
      </c>
      <c r="B286" s="83"/>
      <c r="C286" s="476"/>
      <c r="D286" s="478"/>
      <c r="E286" s="449" t="s">
        <v>612</v>
      </c>
      <c r="F286" s="449"/>
      <c r="G286" s="449"/>
      <c r="H286" s="449"/>
      <c r="I286" s="523"/>
      <c r="J286" s="131"/>
      <c r="K286" s="251" t="str">
        <f>IF(OR(COUNTIF(J286,"未確認")&gt;0,COUNTIF(J286,"*")&gt;0),"※","")</f>
        <v/>
      </c>
      <c r="L286" s="241"/>
      <c r="M286" s="241"/>
      <c r="N286" s="241"/>
      <c r="O286" s="241"/>
      <c r="P286" s="22"/>
      <c r="Q286" s="22"/>
      <c r="R286" s="22"/>
    </row>
    <row r="287" spans="1:72" s="82" customFormat="1" ht="34.5" customHeight="1">
      <c r="A287" s="358" t="s">
        <v>2120</v>
      </c>
      <c r="B287" s="83"/>
      <c r="C287" s="476"/>
      <c r="D287" s="480"/>
      <c r="E287" s="496" t="s">
        <v>613</v>
      </c>
      <c r="F287" s="519"/>
      <c r="G287" s="519"/>
      <c r="H287" s="519"/>
      <c r="I287" s="523"/>
      <c r="J287" s="274"/>
      <c r="K287" s="251" t="str">
        <f>IF(OR(COUNTIF(J287,"未確認")&gt;0,COUNTIF(J287,"*")&gt;0),"※","")</f>
        <v/>
      </c>
      <c r="L287" s="241"/>
      <c r="M287" s="241"/>
      <c r="N287" s="241"/>
      <c r="O287" s="241"/>
      <c r="P287" s="22"/>
      <c r="Q287" s="22"/>
      <c r="R287" s="22"/>
    </row>
    <row r="288" spans="1:72" s="82" customFormat="1" ht="34.5" customHeight="1">
      <c r="A288" s="358" t="s">
        <v>2121</v>
      </c>
      <c r="B288" s="2"/>
      <c r="C288" s="476"/>
      <c r="D288" s="449" t="s">
        <v>614</v>
      </c>
      <c r="E288" s="451"/>
      <c r="F288" s="451"/>
      <c r="G288" s="451"/>
      <c r="H288" s="451"/>
      <c r="I288" s="523"/>
      <c r="J288" s="131">
        <v>57</v>
      </c>
      <c r="K288" s="251" t="str">
        <f>IF(OR(COUNTIF(J288,"未確認")&gt;0,COUNTIF(J288,"*")&gt;0),"※","")</f>
        <v/>
      </c>
      <c r="L288" s="241"/>
      <c r="M288" s="241"/>
      <c r="N288" s="241"/>
      <c r="O288" s="241"/>
      <c r="P288" s="22"/>
      <c r="Q288" s="22"/>
      <c r="R288" s="22"/>
    </row>
    <row r="289" spans="1:18" s="82" customFormat="1" ht="34.5" customHeight="1">
      <c r="A289" s="358" t="s">
        <v>2122</v>
      </c>
      <c r="B289" s="113"/>
      <c r="C289" s="476"/>
      <c r="D289" s="449" t="s">
        <v>615</v>
      </c>
      <c r="E289" s="451"/>
      <c r="F289" s="451"/>
      <c r="G289" s="451"/>
      <c r="H289" s="451"/>
      <c r="I289" s="523"/>
      <c r="J289" s="131">
        <v>57</v>
      </c>
      <c r="K289" s="251" t="str">
        <f>IF(OR(COUNTIF(J289,"未確認")&gt;0,COUNTIF(J289,"*")&gt;0),"※","")</f>
        <v/>
      </c>
      <c r="L289" s="241"/>
      <c r="M289" s="241"/>
      <c r="N289" s="241"/>
      <c r="O289" s="241"/>
      <c r="P289" s="22"/>
      <c r="Q289" s="22"/>
      <c r="R289" s="22"/>
    </row>
    <row r="290" spans="1:18" s="1" customFormat="1">
      <c r="A290" s="277"/>
      <c r="B290" s="19"/>
      <c r="C290" s="19"/>
      <c r="D290" s="19"/>
      <c r="E290" s="19"/>
      <c r="F290" s="19"/>
      <c r="G290" s="19"/>
      <c r="H290" s="15"/>
      <c r="I290" s="308"/>
      <c r="J290" s="87"/>
      <c r="K290" s="89"/>
      <c r="L290" s="240"/>
      <c r="M290" s="240"/>
      <c r="N290" s="240"/>
      <c r="O290" s="240"/>
      <c r="P290" s="22"/>
      <c r="Q290" s="22"/>
      <c r="R290" s="22"/>
    </row>
    <row r="291" spans="1:18" s="82" customFormat="1">
      <c r="A291" s="277"/>
      <c r="B291" s="83"/>
      <c r="C291" s="60"/>
      <c r="D291" s="60"/>
      <c r="E291" s="60"/>
      <c r="F291" s="60"/>
      <c r="G291" s="60"/>
      <c r="H291" s="90"/>
      <c r="I291" s="90"/>
      <c r="J291" s="87"/>
      <c r="K291" s="89"/>
      <c r="L291" s="89"/>
      <c r="M291" s="89"/>
      <c r="N291" s="89"/>
      <c r="O291" s="89"/>
      <c r="P291" s="22"/>
      <c r="Q291" s="22"/>
      <c r="R291" s="22"/>
    </row>
    <row r="292" spans="1:18" s="1" customFormat="1">
      <c r="A292" s="277"/>
      <c r="B292" s="113"/>
      <c r="C292" s="165"/>
      <c r="D292" s="4"/>
      <c r="E292" s="4"/>
      <c r="F292" s="4"/>
      <c r="H292" s="308"/>
      <c r="I292" s="308"/>
      <c r="J292" s="59"/>
      <c r="K292" s="101"/>
      <c r="L292" s="241"/>
      <c r="M292" s="241"/>
      <c r="N292" s="241"/>
      <c r="O292" s="241"/>
      <c r="P292" s="22"/>
      <c r="Q292" s="22"/>
      <c r="R292" s="22"/>
    </row>
    <row r="293" spans="1:18" s="1" customFormat="1">
      <c r="A293" s="277"/>
      <c r="B293" s="264" t="s">
        <v>616</v>
      </c>
      <c r="C293" s="44"/>
      <c r="D293" s="44"/>
      <c r="E293" s="44"/>
      <c r="F293" s="44"/>
      <c r="G293" s="44"/>
      <c r="H293" s="15"/>
      <c r="I293" s="15"/>
      <c r="J293" s="59"/>
      <c r="K293" s="101"/>
      <c r="L293" s="241"/>
      <c r="M293" s="241"/>
      <c r="N293" s="241"/>
      <c r="O293" s="241"/>
      <c r="P293" s="22"/>
      <c r="Q293" s="22"/>
      <c r="R293" s="22"/>
    </row>
    <row r="294" spans="1:18">
      <c r="A294" s="277"/>
      <c r="B294" s="19"/>
      <c r="C294" s="19"/>
      <c r="D294" s="19"/>
      <c r="E294" s="19"/>
      <c r="F294" s="19"/>
      <c r="G294" s="19"/>
      <c r="H294" s="15"/>
      <c r="I294" s="15"/>
      <c r="L294" s="241"/>
      <c r="M294" s="241"/>
      <c r="N294" s="241"/>
      <c r="O294" s="241"/>
      <c r="P294" s="22"/>
      <c r="Q294" s="22"/>
      <c r="R294" s="22"/>
    </row>
    <row r="295" spans="1:18">
      <c r="A295" s="277"/>
      <c r="B295" s="19"/>
      <c r="C295" s="4"/>
      <c r="D295" s="4"/>
      <c r="F295" s="4"/>
      <c r="G295" s="4"/>
      <c r="H295" s="308"/>
      <c r="I295" s="308"/>
      <c r="J295" s="74" t="s">
        <v>68</v>
      </c>
      <c r="K295" s="167"/>
      <c r="L295" s="235"/>
      <c r="M295" s="235"/>
      <c r="N295" s="235"/>
      <c r="O295" s="235"/>
      <c r="P295" s="22"/>
      <c r="Q295" s="22"/>
      <c r="R295" s="22"/>
    </row>
    <row r="296" spans="1:18">
      <c r="A296" s="277"/>
      <c r="B296" s="2"/>
      <c r="C296" s="60"/>
      <c r="D296" s="4"/>
      <c r="F296" s="4"/>
      <c r="G296" s="4"/>
      <c r="H296" s="308"/>
      <c r="I296" s="65" t="s">
        <v>927</v>
      </c>
      <c r="J296" s="66"/>
      <c r="K296" s="168"/>
      <c r="L296" s="235"/>
      <c r="M296" s="235"/>
      <c r="N296" s="235"/>
      <c r="O296" s="235"/>
      <c r="P296" s="22"/>
      <c r="Q296" s="22"/>
      <c r="R296" s="22"/>
    </row>
    <row r="297" spans="1:18" s="82" customFormat="1" ht="34.5" customHeight="1">
      <c r="A297" s="358" t="s">
        <v>2123</v>
      </c>
      <c r="B297" s="113"/>
      <c r="C297" s="475" t="s">
        <v>617</v>
      </c>
      <c r="D297" s="449" t="s">
        <v>618</v>
      </c>
      <c r="E297" s="449"/>
      <c r="F297" s="449"/>
      <c r="G297" s="449"/>
      <c r="H297" s="449"/>
      <c r="I297" s="443" t="s">
        <v>2124</v>
      </c>
      <c r="J297" s="131">
        <v>0</v>
      </c>
      <c r="K297" s="251" t="str">
        <f t="shared" ref="K297:K312" si="3">IF(OR(COUNTIF(J297,"未確認")&gt;0,COUNTIF(J297,"*")&gt;0),"※","")</f>
        <v/>
      </c>
      <c r="L297" s="235"/>
      <c r="M297" s="235"/>
      <c r="N297" s="235"/>
      <c r="O297" s="235"/>
      <c r="P297" s="22"/>
      <c r="Q297" s="22"/>
      <c r="R297" s="22"/>
    </row>
    <row r="298" spans="1:18" s="82" customFormat="1" ht="34.5" customHeight="1">
      <c r="A298" s="358" t="s">
        <v>2125</v>
      </c>
      <c r="B298" s="113"/>
      <c r="C298" s="475"/>
      <c r="D298" s="483" t="s">
        <v>619</v>
      </c>
      <c r="E298" s="458" t="s">
        <v>294</v>
      </c>
      <c r="F298" s="530"/>
      <c r="G298" s="530"/>
      <c r="H298" s="530"/>
      <c r="I298" s="526"/>
      <c r="J298" s="131"/>
      <c r="K298" s="251" t="str">
        <f t="shared" si="3"/>
        <v/>
      </c>
      <c r="L298" s="235"/>
      <c r="M298" s="235"/>
      <c r="N298" s="235"/>
      <c r="O298" s="235"/>
      <c r="P298" s="22"/>
      <c r="Q298" s="22"/>
      <c r="R298" s="22"/>
    </row>
    <row r="299" spans="1:18" s="82" customFormat="1" ht="34.5" customHeight="1">
      <c r="A299" s="358" t="s">
        <v>2126</v>
      </c>
      <c r="B299" s="113"/>
      <c r="C299" s="475"/>
      <c r="D299" s="475"/>
      <c r="E299" s="449" t="s">
        <v>295</v>
      </c>
      <c r="F299" s="450"/>
      <c r="G299" s="450"/>
      <c r="H299" s="450"/>
      <c r="I299" s="526"/>
      <c r="J299" s="131"/>
      <c r="K299" s="251" t="str">
        <f t="shared" si="3"/>
        <v/>
      </c>
      <c r="L299" s="235"/>
      <c r="M299" s="235"/>
      <c r="N299" s="235"/>
      <c r="O299" s="235"/>
      <c r="P299" s="22"/>
      <c r="Q299" s="22"/>
      <c r="R299" s="22"/>
    </row>
    <row r="300" spans="1:18" s="82" customFormat="1" ht="34.5" customHeight="1">
      <c r="A300" s="358" t="s">
        <v>2127</v>
      </c>
      <c r="B300" s="113"/>
      <c r="C300" s="475"/>
      <c r="D300" s="475"/>
      <c r="E300" s="404" t="s">
        <v>296</v>
      </c>
      <c r="F300" s="405"/>
      <c r="G300" s="405"/>
      <c r="H300" s="406"/>
      <c r="I300" s="526"/>
      <c r="J300" s="131"/>
      <c r="K300" s="251" t="str">
        <f t="shared" si="3"/>
        <v/>
      </c>
      <c r="L300" s="235"/>
      <c r="M300" s="235"/>
      <c r="N300" s="235"/>
      <c r="O300" s="235"/>
      <c r="P300" s="22"/>
      <c r="Q300" s="22"/>
      <c r="R300" s="22"/>
    </row>
    <row r="301" spans="1:18" s="82" customFormat="1" ht="34.5" customHeight="1">
      <c r="A301" s="358" t="s">
        <v>2128</v>
      </c>
      <c r="B301" s="113"/>
      <c r="C301" s="475"/>
      <c r="D301" s="475"/>
      <c r="E301" s="449" t="s">
        <v>297</v>
      </c>
      <c r="F301" s="531"/>
      <c r="G301" s="531"/>
      <c r="H301" s="531"/>
      <c r="I301" s="526"/>
      <c r="J301" s="131"/>
      <c r="K301" s="251" t="str">
        <f t="shared" si="3"/>
        <v/>
      </c>
      <c r="L301" s="235"/>
      <c r="M301" s="235"/>
      <c r="N301" s="235"/>
      <c r="O301" s="235"/>
      <c r="P301" s="22"/>
      <c r="Q301" s="22"/>
      <c r="R301" s="22"/>
    </row>
    <row r="302" spans="1:18" s="82" customFormat="1" ht="34.5" customHeight="1">
      <c r="A302" s="358" t="s">
        <v>2129</v>
      </c>
      <c r="B302" s="113"/>
      <c r="C302" s="475"/>
      <c r="D302" s="475"/>
      <c r="E302" s="449" t="s">
        <v>298</v>
      </c>
      <c r="F302" s="450"/>
      <c r="G302" s="450"/>
      <c r="H302" s="450"/>
      <c r="I302" s="526"/>
      <c r="J302" s="131"/>
      <c r="K302" s="251" t="str">
        <f t="shared" si="3"/>
        <v/>
      </c>
      <c r="L302" s="235"/>
      <c r="M302" s="235"/>
      <c r="N302" s="235"/>
      <c r="O302" s="235"/>
      <c r="P302" s="22"/>
      <c r="Q302" s="22"/>
      <c r="R302" s="22"/>
    </row>
    <row r="303" spans="1:18" s="82" customFormat="1" ht="34.5" customHeight="1">
      <c r="A303" s="358" t="s">
        <v>2130</v>
      </c>
      <c r="B303" s="113"/>
      <c r="C303" s="475"/>
      <c r="D303" s="484"/>
      <c r="E303" s="496" t="s">
        <v>238</v>
      </c>
      <c r="F303" s="525"/>
      <c r="G303" s="525"/>
      <c r="H303" s="525"/>
      <c r="I303" s="526"/>
      <c r="J303" s="131"/>
      <c r="K303" s="251" t="str">
        <f t="shared" si="3"/>
        <v/>
      </c>
      <c r="L303" s="235"/>
      <c r="M303" s="235"/>
      <c r="N303" s="235"/>
      <c r="O303" s="235"/>
      <c r="P303" s="22"/>
      <c r="Q303" s="22"/>
      <c r="R303" s="22"/>
    </row>
    <row r="304" spans="1:18" s="82" customFormat="1" ht="34.5" customHeight="1">
      <c r="A304" s="358" t="s">
        <v>2131</v>
      </c>
      <c r="B304" s="113"/>
      <c r="C304" s="475"/>
      <c r="D304" s="449" t="s">
        <v>309</v>
      </c>
      <c r="E304" s="450"/>
      <c r="F304" s="450"/>
      <c r="G304" s="450"/>
      <c r="H304" s="450"/>
      <c r="I304" s="526"/>
      <c r="J304" s="131">
        <v>0</v>
      </c>
      <c r="K304" s="251" t="str">
        <f t="shared" si="3"/>
        <v/>
      </c>
      <c r="L304" s="235"/>
      <c r="M304" s="235"/>
      <c r="N304" s="235"/>
      <c r="O304" s="235"/>
      <c r="P304" s="22"/>
      <c r="Q304" s="22"/>
      <c r="R304" s="22"/>
    </row>
    <row r="305" spans="1:18" s="82" customFormat="1" ht="34.5" customHeight="1">
      <c r="A305" s="358" t="s">
        <v>2132</v>
      </c>
      <c r="B305" s="113"/>
      <c r="C305" s="475"/>
      <c r="D305" s="483" t="s">
        <v>620</v>
      </c>
      <c r="E305" s="458" t="s">
        <v>302</v>
      </c>
      <c r="F305" s="530"/>
      <c r="G305" s="530"/>
      <c r="H305" s="530"/>
      <c r="I305" s="526"/>
      <c r="J305" s="131"/>
      <c r="K305" s="251" t="str">
        <f t="shared" si="3"/>
        <v/>
      </c>
      <c r="L305" s="235"/>
      <c r="M305" s="235"/>
      <c r="N305" s="235"/>
      <c r="O305" s="235"/>
      <c r="P305" s="22"/>
      <c r="Q305" s="22"/>
      <c r="R305" s="22"/>
    </row>
    <row r="306" spans="1:18" s="82" customFormat="1" ht="34.5" customHeight="1">
      <c r="A306" s="358" t="s">
        <v>2133</v>
      </c>
      <c r="B306" s="113"/>
      <c r="C306" s="475"/>
      <c r="D306" s="475"/>
      <c r="E306" s="449" t="s">
        <v>303</v>
      </c>
      <c r="F306" s="450"/>
      <c r="G306" s="450"/>
      <c r="H306" s="450"/>
      <c r="I306" s="526"/>
      <c r="J306" s="131"/>
      <c r="K306" s="251" t="str">
        <f t="shared" si="3"/>
        <v/>
      </c>
      <c r="L306" s="235"/>
      <c r="M306" s="235"/>
      <c r="N306" s="235"/>
      <c r="O306" s="235"/>
      <c r="P306" s="22"/>
      <c r="Q306" s="22"/>
      <c r="R306" s="22"/>
    </row>
    <row r="307" spans="1:18" s="82" customFormat="1" ht="34.5" customHeight="1">
      <c r="A307" s="358" t="s">
        <v>2134</v>
      </c>
      <c r="B307" s="113"/>
      <c r="C307" s="475"/>
      <c r="D307" s="475"/>
      <c r="E307" s="449" t="s">
        <v>304</v>
      </c>
      <c r="F307" s="450"/>
      <c r="G307" s="450"/>
      <c r="H307" s="450"/>
      <c r="I307" s="526"/>
      <c r="J307" s="131"/>
      <c r="K307" s="251" t="str">
        <f t="shared" si="3"/>
        <v/>
      </c>
      <c r="L307" s="235"/>
      <c r="M307" s="235"/>
      <c r="N307" s="235"/>
      <c r="O307" s="235"/>
      <c r="P307" s="22"/>
      <c r="Q307" s="22"/>
      <c r="R307" s="22"/>
    </row>
    <row r="308" spans="1:18" s="82" customFormat="1" ht="34.5" customHeight="1">
      <c r="A308" s="358" t="s">
        <v>2135</v>
      </c>
      <c r="B308" s="113"/>
      <c r="C308" s="475"/>
      <c r="D308" s="475"/>
      <c r="E308" s="449" t="s">
        <v>305</v>
      </c>
      <c r="F308" s="450"/>
      <c r="G308" s="450"/>
      <c r="H308" s="450"/>
      <c r="I308" s="526"/>
      <c r="J308" s="131"/>
      <c r="K308" s="251" t="str">
        <f t="shared" si="3"/>
        <v/>
      </c>
      <c r="L308" s="235"/>
      <c r="M308" s="235"/>
      <c r="N308" s="235"/>
      <c r="O308" s="235"/>
      <c r="P308" s="22"/>
      <c r="Q308" s="22"/>
      <c r="R308" s="22"/>
    </row>
    <row r="309" spans="1:18" s="82" customFormat="1" ht="34.5" customHeight="1">
      <c r="A309" s="358" t="s">
        <v>2136</v>
      </c>
      <c r="B309" s="113"/>
      <c r="C309" s="475"/>
      <c r="D309" s="475"/>
      <c r="E309" s="449" t="s">
        <v>306</v>
      </c>
      <c r="F309" s="531"/>
      <c r="G309" s="531"/>
      <c r="H309" s="531"/>
      <c r="I309" s="526"/>
      <c r="J309" s="131"/>
      <c r="K309" s="251" t="str">
        <f t="shared" si="3"/>
        <v/>
      </c>
      <c r="L309" s="235"/>
      <c r="M309" s="235"/>
      <c r="N309" s="235"/>
      <c r="O309" s="235"/>
      <c r="P309" s="22"/>
      <c r="Q309" s="22"/>
      <c r="R309" s="22"/>
    </row>
    <row r="310" spans="1:18" s="82" customFormat="1" ht="34.5" customHeight="1">
      <c r="A310" s="358" t="s">
        <v>2137</v>
      </c>
      <c r="B310" s="113"/>
      <c r="C310" s="475"/>
      <c r="D310" s="475"/>
      <c r="E310" s="449" t="s">
        <v>307</v>
      </c>
      <c r="F310" s="450"/>
      <c r="G310" s="450"/>
      <c r="H310" s="450"/>
      <c r="I310" s="526"/>
      <c r="J310" s="131"/>
      <c r="K310" s="251" t="str">
        <f t="shared" si="3"/>
        <v/>
      </c>
      <c r="L310" s="235"/>
      <c r="M310" s="235"/>
      <c r="N310" s="235"/>
      <c r="O310" s="235"/>
      <c r="P310" s="22"/>
      <c r="Q310" s="22"/>
      <c r="R310" s="22"/>
    </row>
    <row r="311" spans="1:18" s="82" customFormat="1" ht="34.5" customHeight="1">
      <c r="A311" s="358" t="s">
        <v>2138</v>
      </c>
      <c r="B311" s="113"/>
      <c r="C311" s="475"/>
      <c r="D311" s="475"/>
      <c r="E311" s="449" t="s">
        <v>1391</v>
      </c>
      <c r="F311" s="450"/>
      <c r="G311" s="450"/>
      <c r="H311" s="450"/>
      <c r="I311" s="526"/>
      <c r="J311" s="131"/>
      <c r="K311" s="251" t="str">
        <f t="shared" si="3"/>
        <v/>
      </c>
      <c r="L311" s="235"/>
      <c r="M311" s="235"/>
      <c r="N311" s="235"/>
      <c r="O311" s="235"/>
      <c r="P311" s="22"/>
      <c r="Q311" s="22"/>
      <c r="R311" s="22"/>
    </row>
    <row r="312" spans="1:18" s="82" customFormat="1" ht="34.5" customHeight="1">
      <c r="A312" s="358" t="s">
        <v>2139</v>
      </c>
      <c r="B312" s="113"/>
      <c r="C312" s="475"/>
      <c r="D312" s="475"/>
      <c r="E312" s="449" t="s">
        <v>238</v>
      </c>
      <c r="F312" s="450"/>
      <c r="G312" s="450"/>
      <c r="H312" s="450"/>
      <c r="I312" s="527"/>
      <c r="J312" s="131"/>
      <c r="K312" s="251" t="str">
        <f t="shared" si="3"/>
        <v/>
      </c>
      <c r="L312" s="235"/>
      <c r="M312" s="235"/>
      <c r="N312" s="235"/>
      <c r="O312" s="235"/>
      <c r="P312" s="22"/>
      <c r="Q312" s="22"/>
      <c r="R312" s="22"/>
    </row>
    <row r="313" spans="1:18" s="1" customFormat="1">
      <c r="A313" s="277"/>
      <c r="B313" s="19"/>
      <c r="C313" s="19"/>
      <c r="D313" s="19"/>
      <c r="E313" s="19"/>
      <c r="F313" s="19"/>
      <c r="G313" s="19"/>
      <c r="H313" s="15"/>
      <c r="I313" s="15"/>
      <c r="J313" s="87"/>
      <c r="K313" s="89"/>
      <c r="L313" s="240"/>
      <c r="M313" s="240"/>
      <c r="N313" s="240"/>
      <c r="O313" s="240"/>
      <c r="P313" s="22"/>
      <c r="Q313" s="22"/>
      <c r="R313" s="22"/>
    </row>
    <row r="314" spans="1:18" s="82" customFormat="1">
      <c r="A314" s="277"/>
      <c r="B314" s="83"/>
      <c r="C314" s="60"/>
      <c r="D314" s="60"/>
      <c r="E314" s="60"/>
      <c r="F314" s="60"/>
      <c r="G314" s="60"/>
      <c r="H314" s="90"/>
      <c r="I314" s="90"/>
      <c r="J314" s="87"/>
      <c r="K314" s="89"/>
      <c r="L314" s="89"/>
      <c r="M314" s="89"/>
      <c r="N314" s="89"/>
      <c r="O314" s="89"/>
      <c r="P314" s="22"/>
      <c r="Q314" s="22"/>
      <c r="R314" s="22"/>
    </row>
    <row r="315" spans="1:18" s="4" customFormat="1">
      <c r="A315" s="277"/>
      <c r="B315" s="113"/>
      <c r="C315" s="166"/>
      <c r="D315" s="165"/>
      <c r="H315" s="308"/>
      <c r="I315" s="308"/>
      <c r="J315" s="59"/>
      <c r="K315" s="101"/>
      <c r="L315" s="241"/>
      <c r="M315" s="241"/>
      <c r="N315" s="241"/>
      <c r="O315" s="241"/>
      <c r="P315" s="22"/>
      <c r="Q315" s="22"/>
      <c r="R315" s="22"/>
    </row>
    <row r="316" spans="1:18" s="4" customFormat="1">
      <c r="A316" s="277"/>
      <c r="B316" s="19" t="s">
        <v>308</v>
      </c>
      <c r="C316" s="44"/>
      <c r="D316" s="44"/>
      <c r="E316" s="44"/>
      <c r="F316" s="44"/>
      <c r="G316" s="44"/>
      <c r="H316" s="15"/>
      <c r="I316" s="15"/>
      <c r="J316" s="59"/>
      <c r="K316" s="101"/>
      <c r="L316" s="241"/>
      <c r="M316" s="241"/>
      <c r="N316" s="241"/>
      <c r="O316" s="241"/>
      <c r="P316" s="22"/>
      <c r="Q316" s="22"/>
      <c r="R316" s="22"/>
    </row>
    <row r="317" spans="1:18">
      <c r="A317" s="277"/>
      <c r="B317" s="19"/>
      <c r="C317" s="19"/>
      <c r="D317" s="19"/>
      <c r="E317" s="19"/>
      <c r="F317" s="19"/>
      <c r="G317" s="19"/>
      <c r="H317" s="15"/>
      <c r="I317" s="15"/>
      <c r="L317" s="241"/>
      <c r="M317" s="241"/>
      <c r="N317" s="241"/>
      <c r="O317" s="241"/>
      <c r="P317" s="22"/>
      <c r="Q317" s="22"/>
      <c r="R317" s="22"/>
    </row>
    <row r="318" spans="1:18">
      <c r="A318" s="338"/>
      <c r="B318" s="19"/>
      <c r="C318" s="4"/>
      <c r="D318" s="4"/>
      <c r="F318" s="4"/>
      <c r="G318" s="4"/>
      <c r="H318" s="308"/>
      <c r="I318" s="308"/>
      <c r="J318" s="74" t="s">
        <v>68</v>
      </c>
      <c r="K318" s="167"/>
      <c r="L318" s="241"/>
      <c r="M318" s="241"/>
      <c r="N318" s="241"/>
      <c r="O318" s="241"/>
      <c r="P318" s="22"/>
      <c r="Q318" s="22"/>
      <c r="R318" s="22"/>
    </row>
    <row r="319" spans="1:18">
      <c r="A319" s="367" t="s">
        <v>891</v>
      </c>
      <c r="B319" s="2"/>
      <c r="C319" s="60"/>
      <c r="D319" s="4"/>
      <c r="F319" s="4"/>
      <c r="G319" s="4"/>
      <c r="H319" s="308"/>
      <c r="I319" s="65" t="s">
        <v>69</v>
      </c>
      <c r="J319" s="66"/>
      <c r="K319" s="168"/>
      <c r="L319" s="241"/>
      <c r="M319" s="241"/>
      <c r="N319" s="241"/>
      <c r="O319" s="241"/>
      <c r="P319" s="22"/>
      <c r="Q319" s="22"/>
      <c r="R319" s="22"/>
    </row>
    <row r="320" spans="1:18" s="82" customFormat="1" ht="34.5" customHeight="1">
      <c r="A320" s="359" t="s">
        <v>2131</v>
      </c>
      <c r="B320" s="113"/>
      <c r="C320" s="407" t="s">
        <v>309</v>
      </c>
      <c r="D320" s="426"/>
      <c r="E320" s="426"/>
      <c r="F320" s="426"/>
      <c r="G320" s="426"/>
      <c r="H320" s="408"/>
      <c r="I320" s="443" t="s">
        <v>1015</v>
      </c>
      <c r="J320" s="131">
        <v>0</v>
      </c>
      <c r="K320" s="251" t="str">
        <f>IF(OR(COUNTIF(J320,"未確認")&gt;0,COUNTIF(J320,"*")&gt;0),"※","")</f>
        <v/>
      </c>
      <c r="L320" s="241"/>
      <c r="M320" s="241"/>
      <c r="N320" s="241"/>
      <c r="O320" s="241"/>
      <c r="P320" s="22"/>
      <c r="Q320" s="22"/>
      <c r="R320" s="22"/>
    </row>
    <row r="321" spans="1:18" s="82" customFormat="1" ht="34.5" customHeight="1">
      <c r="A321" s="368" t="s">
        <v>2140</v>
      </c>
      <c r="B321" s="113"/>
      <c r="C321" s="171"/>
      <c r="D321" s="172"/>
      <c r="E321" s="493" t="s">
        <v>1392</v>
      </c>
      <c r="F321" s="528"/>
      <c r="G321" s="528"/>
      <c r="H321" s="529"/>
      <c r="I321" s="526"/>
      <c r="J321" s="131"/>
      <c r="K321" s="251" t="str">
        <f>IF(OR(COUNTIF(J321,"未確認")&gt;0,COUNTIF(J321,"*")&gt;0),"※","")</f>
        <v/>
      </c>
      <c r="L321" s="241"/>
      <c r="M321" s="241"/>
      <c r="N321" s="241"/>
      <c r="O321" s="241"/>
      <c r="P321" s="22"/>
      <c r="Q321" s="22"/>
      <c r="R321" s="22"/>
    </row>
    <row r="322" spans="1:18" s="82" customFormat="1" ht="34.5" customHeight="1">
      <c r="A322" s="368" t="s">
        <v>2141</v>
      </c>
      <c r="B322" s="113"/>
      <c r="C322" s="171"/>
      <c r="D322" s="172"/>
      <c r="E322" s="493" t="s">
        <v>1393</v>
      </c>
      <c r="F322" s="528"/>
      <c r="G322" s="528"/>
      <c r="H322" s="529"/>
      <c r="I322" s="526"/>
      <c r="J322" s="131"/>
      <c r="K322" s="251" t="str">
        <f>IF(OR(COUNTIF(J322,"未確認")&gt;0,COUNTIF(J322,"*")&gt;0),"※","")</f>
        <v/>
      </c>
      <c r="L322" s="241"/>
      <c r="M322" s="241"/>
      <c r="N322" s="241"/>
      <c r="O322" s="241"/>
      <c r="P322" s="22"/>
      <c r="Q322" s="22"/>
      <c r="R322" s="22"/>
    </row>
    <row r="323" spans="1:18" s="82" customFormat="1" ht="34.5" customHeight="1">
      <c r="A323" s="368" t="s">
        <v>2142</v>
      </c>
      <c r="B323" s="113"/>
      <c r="C323" s="171"/>
      <c r="D323" s="172"/>
      <c r="E323" s="493" t="s">
        <v>312</v>
      </c>
      <c r="F323" s="528"/>
      <c r="G323" s="528"/>
      <c r="H323" s="529"/>
      <c r="I323" s="526"/>
      <c r="J323" s="131"/>
      <c r="K323" s="251" t="str">
        <f>IF(OR(COUNTIF(J323,"未確認")&gt;0,COUNTIF(J323,"*")&gt;0),"※","")</f>
        <v/>
      </c>
      <c r="L323" s="241"/>
      <c r="M323" s="241"/>
      <c r="N323" s="241"/>
      <c r="O323" s="241"/>
      <c r="P323" s="22"/>
      <c r="Q323" s="22"/>
      <c r="R323" s="22"/>
    </row>
    <row r="324" spans="1:18" s="82" customFormat="1" ht="34.5" customHeight="1">
      <c r="A324" s="358" t="s">
        <v>2143</v>
      </c>
      <c r="B324" s="2"/>
      <c r="C324" s="173"/>
      <c r="D324" s="174"/>
      <c r="E324" s="493" t="s">
        <v>313</v>
      </c>
      <c r="F324" s="528"/>
      <c r="G324" s="528"/>
      <c r="H324" s="529"/>
      <c r="I324" s="527"/>
      <c r="J324" s="131"/>
      <c r="K324" s="251" t="str">
        <f>IF(OR(COUNTIF(J324,"未確認")&gt;0,COUNTIF(J324,"*")&gt;0),"※","")</f>
        <v/>
      </c>
      <c r="L324" s="241"/>
      <c r="M324" s="241"/>
      <c r="N324" s="241"/>
      <c r="O324" s="241"/>
      <c r="P324" s="22"/>
      <c r="Q324" s="22"/>
      <c r="R324" s="22"/>
    </row>
    <row r="325" spans="1:18" s="1" customFormat="1">
      <c r="A325" s="277"/>
      <c r="B325" s="19"/>
      <c r="C325" s="19"/>
      <c r="D325" s="19"/>
      <c r="E325" s="19"/>
      <c r="F325" s="19"/>
      <c r="G325" s="19"/>
      <c r="H325" s="15"/>
      <c r="I325" s="15"/>
      <c r="J325" s="87"/>
      <c r="K325" s="89"/>
      <c r="L325" s="241"/>
      <c r="M325" s="241"/>
      <c r="N325" s="241"/>
      <c r="O325" s="241"/>
      <c r="P325" s="22"/>
      <c r="Q325" s="22"/>
      <c r="R325" s="22"/>
    </row>
    <row r="326" spans="1:18" s="82" customFormat="1">
      <c r="A326" s="277"/>
      <c r="B326" s="83"/>
      <c r="C326" s="60"/>
      <c r="D326" s="60"/>
      <c r="E326" s="60"/>
      <c r="F326" s="60"/>
      <c r="G326" s="60"/>
      <c r="H326" s="90"/>
      <c r="I326" s="90"/>
      <c r="J326" s="87"/>
      <c r="K326" s="89"/>
      <c r="L326" s="241"/>
      <c r="M326" s="241"/>
      <c r="N326" s="241"/>
      <c r="O326" s="241"/>
      <c r="P326" s="22"/>
      <c r="Q326" s="22"/>
      <c r="R326" s="22"/>
    </row>
    <row r="327" spans="1:18" s="1" customFormat="1">
      <c r="A327" s="277"/>
      <c r="B327" s="2"/>
      <c r="C327" s="4"/>
      <c r="D327" s="4"/>
      <c r="F327" s="4"/>
      <c r="G327" s="4"/>
      <c r="H327" s="308"/>
      <c r="I327" s="308"/>
      <c r="J327" s="59"/>
      <c r="K327" s="101"/>
      <c r="L327" s="241"/>
      <c r="M327" s="241"/>
      <c r="N327" s="241"/>
      <c r="O327" s="241"/>
      <c r="P327" s="22"/>
      <c r="Q327" s="22"/>
      <c r="R327" s="22"/>
    </row>
    <row r="328" spans="1:18" s="4" customFormat="1">
      <c r="A328" s="277"/>
      <c r="B328" s="19" t="s">
        <v>621</v>
      </c>
      <c r="C328" s="44"/>
      <c r="D328" s="44"/>
      <c r="E328" s="44"/>
      <c r="F328" s="44"/>
      <c r="G328" s="44"/>
      <c r="H328" s="15"/>
      <c r="I328" s="15"/>
      <c r="J328" s="59"/>
      <c r="K328" s="101"/>
      <c r="L328" s="241"/>
      <c r="M328" s="241"/>
      <c r="N328" s="241"/>
      <c r="O328" s="241"/>
      <c r="P328" s="22"/>
      <c r="Q328" s="22"/>
      <c r="R328" s="22"/>
    </row>
    <row r="329" spans="1:18">
      <c r="A329" s="277"/>
      <c r="B329" s="19"/>
      <c r="C329" s="19"/>
      <c r="D329" s="19"/>
      <c r="E329" s="19"/>
      <c r="F329" s="19"/>
      <c r="G329" s="19"/>
      <c r="H329" s="15"/>
      <c r="I329" s="15"/>
      <c r="L329" s="241"/>
      <c r="M329" s="241"/>
      <c r="N329" s="241"/>
      <c r="O329" s="241"/>
      <c r="P329" s="22"/>
      <c r="Q329" s="22"/>
      <c r="R329" s="22"/>
    </row>
    <row r="330" spans="1:18" s="1" customFormat="1">
      <c r="A330" s="277"/>
      <c r="B330" s="19"/>
      <c r="C330" s="4"/>
      <c r="D330" s="4"/>
      <c r="E330" s="4"/>
      <c r="F330" s="4"/>
      <c r="G330" s="4"/>
      <c r="H330" s="308"/>
      <c r="I330" s="308"/>
      <c r="J330" s="74" t="s">
        <v>68</v>
      </c>
      <c r="K330" s="167"/>
      <c r="L330" s="241"/>
      <c r="M330" s="241"/>
      <c r="N330" s="241"/>
      <c r="O330" s="241"/>
      <c r="P330" s="22"/>
      <c r="Q330" s="22"/>
      <c r="R330" s="22"/>
    </row>
    <row r="331" spans="1:18" s="1" customFormat="1">
      <c r="A331" s="277"/>
      <c r="B331" s="2"/>
      <c r="C331" s="4"/>
      <c r="D331" s="4"/>
      <c r="E331" s="4"/>
      <c r="F331" s="4"/>
      <c r="G331" s="4"/>
      <c r="H331" s="308"/>
      <c r="I331" s="65" t="s">
        <v>927</v>
      </c>
      <c r="J331" s="66"/>
      <c r="K331" s="168"/>
      <c r="L331" s="241"/>
      <c r="M331" s="241"/>
      <c r="N331" s="241"/>
      <c r="O331" s="241"/>
      <c r="P331" s="22"/>
      <c r="Q331" s="22"/>
      <c r="R331" s="22"/>
    </row>
    <row r="332" spans="1:18" s="1" customFormat="1" ht="34.5" customHeight="1">
      <c r="A332" s="358" t="s">
        <v>2144</v>
      </c>
      <c r="B332" s="2"/>
      <c r="C332" s="532" t="s">
        <v>622</v>
      </c>
      <c r="D332" s="532"/>
      <c r="E332" s="532"/>
      <c r="F332" s="532"/>
      <c r="G332" s="532"/>
      <c r="H332" s="532"/>
      <c r="I332" s="437" t="s">
        <v>2145</v>
      </c>
      <c r="J332" s="131"/>
      <c r="K332" s="251" t="str">
        <f>IF(OR(COUNTIF(J332,"未確認")&gt;0,COUNTIF(J332,"*")&gt;0),"※","")</f>
        <v/>
      </c>
      <c r="L332" s="59"/>
      <c r="M332" s="262"/>
      <c r="N332" s="241"/>
      <c r="O332" s="241"/>
      <c r="P332" s="22"/>
      <c r="Q332" s="22"/>
      <c r="R332" s="22"/>
    </row>
    <row r="333" spans="1:18" s="1" customFormat="1" ht="34.5" customHeight="1">
      <c r="A333" s="358" t="s">
        <v>2146</v>
      </c>
      <c r="B333" s="2"/>
      <c r="C333" s="532" t="s">
        <v>624</v>
      </c>
      <c r="D333" s="518"/>
      <c r="E333" s="518"/>
      <c r="F333" s="518"/>
      <c r="G333" s="518"/>
      <c r="H333" s="518"/>
      <c r="I333" s="439"/>
      <c r="J333" s="131">
        <v>0</v>
      </c>
      <c r="K333" s="251" t="str">
        <f>IF(OR(COUNTIF(J333,"未確認")&gt;0,COUNTIF(J333,"*")&gt;0),"※","")</f>
        <v/>
      </c>
      <c r="L333" s="59"/>
      <c r="M333" s="262"/>
      <c r="N333" s="241"/>
      <c r="O333" s="241"/>
      <c r="P333" s="22"/>
      <c r="Q333" s="22"/>
      <c r="R333" s="22"/>
    </row>
    <row r="334" spans="1:18" s="1" customFormat="1">
      <c r="A334" s="277"/>
      <c r="B334" s="19"/>
      <c r="C334" s="19"/>
      <c r="D334" s="19"/>
      <c r="E334" s="19"/>
      <c r="F334" s="19"/>
      <c r="G334" s="19"/>
      <c r="H334" s="15"/>
      <c r="I334" s="15"/>
      <c r="J334" s="87"/>
      <c r="K334" s="89"/>
      <c r="L334" s="241"/>
      <c r="M334" s="241"/>
      <c r="N334" s="241"/>
      <c r="O334" s="241"/>
      <c r="P334" s="22"/>
      <c r="Q334" s="22"/>
      <c r="R334" s="22"/>
    </row>
    <row r="335" spans="1:18" s="82" customFormat="1">
      <c r="A335" s="277"/>
      <c r="B335" s="83"/>
      <c r="C335" s="60"/>
      <c r="D335" s="60"/>
      <c r="E335" s="60"/>
      <c r="F335" s="60"/>
      <c r="G335" s="60"/>
      <c r="H335" s="90"/>
      <c r="I335" s="90"/>
      <c r="J335" s="87"/>
      <c r="K335" s="89"/>
      <c r="L335" s="241"/>
      <c r="M335" s="241"/>
      <c r="N335" s="241"/>
      <c r="O335" s="241"/>
      <c r="P335" s="22"/>
      <c r="Q335" s="22"/>
      <c r="R335" s="22"/>
    </row>
    <row r="336" spans="1:18" s="1" customFormat="1">
      <c r="A336" s="277"/>
      <c r="B336" s="2"/>
      <c r="C336" s="349"/>
      <c r="D336" s="4"/>
      <c r="E336" s="4"/>
      <c r="F336" s="4"/>
      <c r="G336" s="4"/>
      <c r="H336" s="175"/>
      <c r="I336" s="175"/>
      <c r="J336" s="59"/>
      <c r="K336" s="101"/>
      <c r="L336" s="241"/>
      <c r="M336" s="241"/>
      <c r="N336" s="241"/>
      <c r="O336" s="241"/>
      <c r="P336" s="22"/>
      <c r="Q336" s="22"/>
      <c r="R336" s="22"/>
    </row>
    <row r="337" spans="1:72" s="4" customFormat="1">
      <c r="A337" s="277"/>
      <c r="B337" s="19" t="s">
        <v>314</v>
      </c>
      <c r="C337" s="44"/>
      <c r="D337" s="44"/>
      <c r="E337" s="44"/>
      <c r="F337" s="44"/>
      <c r="G337" s="44"/>
      <c r="H337" s="15"/>
      <c r="I337" s="15"/>
      <c r="J337" s="59"/>
      <c r="K337" s="101"/>
      <c r="L337" s="241"/>
      <c r="M337" s="241"/>
      <c r="N337" s="241"/>
      <c r="O337" s="241"/>
      <c r="P337" s="22"/>
      <c r="Q337" s="22"/>
      <c r="R337" s="22"/>
    </row>
    <row r="338" spans="1:72">
      <c r="A338" s="277"/>
      <c r="B338" s="19"/>
      <c r="C338" s="19"/>
      <c r="D338" s="19"/>
      <c r="E338" s="19"/>
      <c r="F338" s="19"/>
      <c r="G338" s="19"/>
      <c r="H338" s="15"/>
      <c r="I338" s="15"/>
      <c r="L338" s="241"/>
      <c r="M338" s="241"/>
      <c r="N338" s="241"/>
      <c r="O338" s="241"/>
      <c r="P338" s="22"/>
      <c r="Q338" s="22"/>
      <c r="R338" s="22"/>
    </row>
    <row r="339" spans="1:72">
      <c r="A339" s="277"/>
      <c r="B339" s="19"/>
      <c r="C339" s="4"/>
      <c r="D339" s="4"/>
      <c r="F339" s="4"/>
      <c r="G339" s="4"/>
      <c r="H339" s="308"/>
      <c r="I339" s="308"/>
      <c r="J339" s="74" t="s">
        <v>68</v>
      </c>
      <c r="K339" s="167"/>
      <c r="L339" s="241"/>
      <c r="M339" s="241"/>
      <c r="N339" s="241"/>
      <c r="O339" s="241"/>
      <c r="P339" s="22"/>
      <c r="Q339" s="22"/>
      <c r="R339" s="22"/>
    </row>
    <row r="340" spans="1:72">
      <c r="A340" s="277"/>
      <c r="B340" s="2"/>
      <c r="C340" s="4"/>
      <c r="D340" s="4"/>
      <c r="F340" s="4"/>
      <c r="G340" s="4"/>
      <c r="H340" s="308"/>
      <c r="I340" s="65" t="s">
        <v>69</v>
      </c>
      <c r="J340" s="66"/>
      <c r="K340" s="168"/>
      <c r="L340" s="241"/>
      <c r="M340" s="241"/>
      <c r="N340" s="241"/>
      <c r="O340" s="241"/>
      <c r="P340" s="22"/>
      <c r="Q340" s="22"/>
      <c r="R340" s="22"/>
    </row>
    <row r="341" spans="1:72" s="82" customFormat="1" ht="34.5" customHeight="1">
      <c r="A341" s="358" t="s">
        <v>2147</v>
      </c>
      <c r="B341" s="113"/>
      <c r="C341" s="533" t="s">
        <v>316</v>
      </c>
      <c r="D341" s="534"/>
      <c r="E341" s="534"/>
      <c r="F341" s="534"/>
      <c r="G341" s="534"/>
      <c r="H341" s="463"/>
      <c r="I341" s="437" t="s">
        <v>1024</v>
      </c>
      <c r="J341" s="131">
        <v>0</v>
      </c>
      <c r="K341" s="251" t="str">
        <f t="shared" ref="K341:K346" si="4">IF(OR(COUNTIF(J341,"未確認")&gt;0,COUNTIF(J341,"*")&gt;0),"※","")</f>
        <v/>
      </c>
      <c r="L341" s="241"/>
      <c r="M341" s="241"/>
      <c r="N341" s="241"/>
      <c r="O341" s="241"/>
      <c r="P341" s="22"/>
      <c r="Q341" s="22"/>
      <c r="R341" s="22"/>
    </row>
    <row r="342" spans="1:72" s="82" customFormat="1" ht="34.5" customHeight="1">
      <c r="A342" s="358" t="s">
        <v>2148</v>
      </c>
      <c r="B342" s="113"/>
      <c r="C342" s="171"/>
      <c r="D342" s="177"/>
      <c r="E342" s="404" t="s">
        <v>317</v>
      </c>
      <c r="F342" s="405"/>
      <c r="G342" s="405"/>
      <c r="H342" s="406"/>
      <c r="I342" s="488"/>
      <c r="J342" s="131"/>
      <c r="K342" s="251" t="str">
        <f t="shared" si="4"/>
        <v/>
      </c>
      <c r="L342" s="241"/>
      <c r="M342" s="275"/>
      <c r="N342" s="241"/>
      <c r="O342" s="241"/>
      <c r="P342" s="22"/>
      <c r="Q342" s="22"/>
      <c r="R342" s="22"/>
    </row>
    <row r="343" spans="1:72" s="82" customFormat="1" ht="34.5" customHeight="1">
      <c r="A343" s="358" t="s">
        <v>2149</v>
      </c>
      <c r="B343" s="113"/>
      <c r="C343" s="173"/>
      <c r="D343" s="178"/>
      <c r="E343" s="404" t="s">
        <v>318</v>
      </c>
      <c r="F343" s="535"/>
      <c r="G343" s="535"/>
      <c r="H343" s="536"/>
      <c r="I343" s="488"/>
      <c r="J343" s="131"/>
      <c r="K343" s="251" t="str">
        <f t="shared" si="4"/>
        <v/>
      </c>
      <c r="L343" s="241"/>
      <c r="M343" s="241"/>
      <c r="N343" s="241"/>
      <c r="O343" s="241"/>
      <c r="P343" s="22"/>
      <c r="Q343" s="22"/>
      <c r="R343" s="22"/>
    </row>
    <row r="344" spans="1:72" s="82" customFormat="1" ht="34.5" customHeight="1">
      <c r="A344" s="358" t="s">
        <v>2150</v>
      </c>
      <c r="B344" s="113"/>
      <c r="C344" s="490" t="s">
        <v>319</v>
      </c>
      <c r="D344" s="537"/>
      <c r="E344" s="537"/>
      <c r="F344" s="537"/>
      <c r="G344" s="537"/>
      <c r="H344" s="465"/>
      <c r="I344" s="488"/>
      <c r="J344" s="276">
        <v>0</v>
      </c>
      <c r="K344" s="251" t="str">
        <f t="shared" si="4"/>
        <v/>
      </c>
      <c r="L344" s="241"/>
      <c r="M344" s="241"/>
      <c r="N344" s="241"/>
      <c r="O344" s="241"/>
      <c r="P344" s="22"/>
      <c r="Q344" s="22"/>
      <c r="R344" s="22"/>
    </row>
    <row r="345" spans="1:72" s="82" customFormat="1" ht="34.5" customHeight="1">
      <c r="A345" s="358" t="s">
        <v>2151</v>
      </c>
      <c r="B345" s="113"/>
      <c r="C345" s="171"/>
      <c r="D345" s="177"/>
      <c r="E345" s="404" t="s">
        <v>320</v>
      </c>
      <c r="F345" s="405"/>
      <c r="G345" s="405"/>
      <c r="H345" s="406"/>
      <c r="I345" s="488"/>
      <c r="J345" s="131"/>
      <c r="K345" s="251" t="str">
        <f t="shared" si="4"/>
        <v/>
      </c>
      <c r="L345" s="241"/>
      <c r="M345" s="241"/>
      <c r="N345" s="241"/>
      <c r="O345" s="241"/>
      <c r="P345" s="22"/>
      <c r="Q345" s="22"/>
      <c r="R345" s="22"/>
    </row>
    <row r="346" spans="1:72" s="82" customFormat="1" ht="34.5" customHeight="1">
      <c r="A346" s="358" t="s">
        <v>2152</v>
      </c>
      <c r="B346" s="113"/>
      <c r="C346" s="173"/>
      <c r="D346" s="178"/>
      <c r="E346" s="404" t="s">
        <v>321</v>
      </c>
      <c r="F346" s="535"/>
      <c r="G346" s="535"/>
      <c r="H346" s="536"/>
      <c r="I346" s="489"/>
      <c r="J346" s="131"/>
      <c r="K346" s="251" t="str">
        <f t="shared" si="4"/>
        <v/>
      </c>
      <c r="L346" s="241"/>
      <c r="M346" s="241"/>
      <c r="N346" s="241"/>
      <c r="O346" s="241"/>
      <c r="P346" s="22"/>
      <c r="Q346" s="22"/>
      <c r="R346" s="22"/>
    </row>
    <row r="347" spans="1:72" s="1" customFormat="1" ht="17.25" customHeight="1">
      <c r="A347" s="277"/>
      <c r="B347" s="19"/>
      <c r="C347" s="19"/>
      <c r="D347" s="19"/>
      <c r="E347" s="19"/>
      <c r="F347" s="19"/>
      <c r="G347" s="19"/>
      <c r="H347" s="15"/>
      <c r="I347" s="15"/>
      <c r="J347" s="87"/>
      <c r="K347" s="89"/>
      <c r="L347" s="241"/>
      <c r="M347" s="241"/>
      <c r="N347" s="241"/>
      <c r="O347" s="241"/>
      <c r="P347" s="22"/>
      <c r="Q347" s="22"/>
      <c r="R347" s="22"/>
    </row>
    <row r="348" spans="1:72" s="82" customFormat="1">
      <c r="A348" s="277"/>
      <c r="B348" s="113"/>
      <c r="C348" s="113"/>
      <c r="D348" s="60"/>
      <c r="E348" s="60"/>
      <c r="F348" s="60"/>
      <c r="G348" s="60"/>
      <c r="H348" s="90"/>
      <c r="I348" s="153"/>
      <c r="J348" s="87"/>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c r="AJ348" s="89"/>
      <c r="AK348" s="89"/>
      <c r="AL348" s="89"/>
      <c r="AM348" s="89"/>
      <c r="AN348" s="89"/>
      <c r="AO348" s="89"/>
      <c r="AP348" s="89"/>
      <c r="AQ348" s="89"/>
      <c r="AR348" s="89"/>
      <c r="AS348" s="89"/>
      <c r="AT348" s="89"/>
      <c r="AU348" s="89"/>
      <c r="AV348" s="89"/>
      <c r="AW348" s="89"/>
      <c r="AX348" s="89"/>
      <c r="AY348" s="89"/>
    </row>
    <row r="349" spans="1:72" s="82" customFormat="1">
      <c r="A349" s="277"/>
      <c r="B349" s="113"/>
      <c r="C349" s="113"/>
      <c r="D349" s="60"/>
      <c r="E349" s="60"/>
      <c r="F349" s="60"/>
      <c r="G349" s="60"/>
      <c r="H349" s="90"/>
      <c r="I349" s="153" t="s">
        <v>279</v>
      </c>
      <c r="J349" s="87"/>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89"/>
      <c r="AY349" s="89"/>
    </row>
    <row r="350" spans="1:72" s="82" customFormat="1">
      <c r="A350" s="277"/>
      <c r="B350" s="113"/>
      <c r="C350" s="113"/>
      <c r="D350" s="60"/>
      <c r="E350" s="60"/>
      <c r="F350" s="60"/>
      <c r="G350" s="60"/>
      <c r="H350" s="90"/>
      <c r="I350" s="90"/>
      <c r="J350" s="87"/>
      <c r="K350" s="89"/>
      <c r="L350" s="89"/>
      <c r="M350" s="89"/>
      <c r="N350" s="89"/>
      <c r="O350" s="89"/>
      <c r="P350" s="89"/>
      <c r="Q350" s="89"/>
      <c r="R350" s="89"/>
      <c r="S350" s="89"/>
      <c r="T350" s="89"/>
      <c r="U350" s="89"/>
      <c r="V350" s="89"/>
      <c r="W350" s="89"/>
      <c r="X350" s="89"/>
      <c r="Y350" s="89"/>
      <c r="Z350" s="89"/>
      <c r="AA350" s="89"/>
      <c r="AB350" s="89"/>
      <c r="AC350" s="89"/>
      <c r="AD350" s="89"/>
      <c r="AE350" s="89"/>
      <c r="AF350" s="89"/>
      <c r="AG350" s="89"/>
      <c r="AH350" s="89"/>
      <c r="AI350" s="89"/>
      <c r="AJ350" s="89"/>
      <c r="AK350" s="89"/>
      <c r="AL350" s="89"/>
      <c r="AM350" s="89"/>
      <c r="AN350" s="89"/>
      <c r="AO350" s="89"/>
      <c r="AP350" s="89"/>
      <c r="AQ350" s="89"/>
      <c r="AR350" s="89"/>
      <c r="AS350" s="89"/>
      <c r="AT350" s="89"/>
      <c r="AU350" s="89"/>
      <c r="AV350" s="89"/>
      <c r="AW350" s="89"/>
      <c r="AX350" s="89"/>
      <c r="AY350" s="89"/>
      <c r="AZ350" s="89"/>
      <c r="BA350" s="89"/>
      <c r="BB350" s="89"/>
      <c r="BC350" s="89"/>
      <c r="BD350" s="89"/>
      <c r="BE350" s="89"/>
      <c r="BF350" s="89"/>
      <c r="BG350" s="89"/>
      <c r="BH350" s="89"/>
      <c r="BI350" s="89"/>
      <c r="BJ350" s="89"/>
      <c r="BK350" s="89"/>
      <c r="BL350" s="89"/>
      <c r="BM350" s="89"/>
      <c r="BN350" s="89"/>
      <c r="BO350" s="89"/>
      <c r="BP350" s="89"/>
      <c r="BQ350" s="89"/>
      <c r="BR350" s="89"/>
      <c r="BS350" s="89"/>
    </row>
    <row r="351" spans="1:72" s="22" customFormat="1">
      <c r="A351" s="277"/>
      <c r="B351" s="2"/>
      <c r="C351" s="51"/>
      <c r="D351" s="36"/>
      <c r="E351" s="36"/>
      <c r="F351" s="36"/>
      <c r="G351" s="36"/>
      <c r="H351" s="21"/>
      <c r="I351" s="38"/>
      <c r="J351" s="6"/>
      <c r="K351" s="130"/>
      <c r="L351" s="524"/>
      <c r="M351" s="524"/>
      <c r="N351" s="524"/>
      <c r="O351" s="524"/>
      <c r="P351" s="524"/>
      <c r="R351" s="49"/>
      <c r="S351" s="49"/>
      <c r="T351" s="49"/>
      <c r="U351" s="49"/>
      <c r="W351" s="49"/>
      <c r="X351" s="49"/>
      <c r="Y351" s="49"/>
      <c r="Z351" s="49"/>
      <c r="AB351" s="49"/>
      <c r="AC351" s="49"/>
      <c r="AD351" s="49"/>
      <c r="AE351" s="49"/>
      <c r="AG351" s="49"/>
      <c r="AH351" s="49"/>
      <c r="AI351" s="49"/>
      <c r="AJ351" s="49"/>
      <c r="AL351" s="49"/>
      <c r="AM351" s="49"/>
      <c r="AN351" s="49"/>
      <c r="AO351" s="49"/>
      <c r="AQ351" s="49"/>
      <c r="AR351" s="49"/>
      <c r="AS351" s="49"/>
      <c r="AT351" s="49"/>
      <c r="AV351" s="49"/>
      <c r="AW351" s="49"/>
      <c r="AX351" s="49"/>
      <c r="AY351" s="49"/>
      <c r="AZ351" s="49"/>
      <c r="BA351" s="49"/>
      <c r="BB351" s="49"/>
      <c r="BC351" s="49"/>
      <c r="BD351" s="49"/>
      <c r="BE351" s="49"/>
      <c r="BF351" s="49"/>
      <c r="BG351" s="49"/>
      <c r="BH351" s="49"/>
      <c r="BI351" s="49"/>
      <c r="BJ351" s="49"/>
      <c r="BK351" s="49"/>
      <c r="BL351" s="49"/>
      <c r="BM351" s="49"/>
      <c r="BN351" s="49"/>
      <c r="BO351" s="49"/>
      <c r="BP351" s="49"/>
      <c r="BQ351" s="49"/>
      <c r="BR351" s="49"/>
      <c r="BS351" s="49"/>
      <c r="BT351" s="9"/>
    </row>
    <row r="352" spans="1:72" s="22" customFormat="1">
      <c r="A352" s="277"/>
      <c r="B352" s="2"/>
      <c r="C352" s="51"/>
      <c r="D352" s="36"/>
      <c r="E352" s="36"/>
      <c r="F352" s="36"/>
      <c r="G352" s="36"/>
      <c r="H352" s="21"/>
      <c r="I352" s="38"/>
      <c r="J352" s="6"/>
      <c r="K352" s="130"/>
      <c r="L352" s="524"/>
      <c r="M352" s="524"/>
      <c r="N352" s="524"/>
      <c r="O352" s="524"/>
      <c r="P352" s="524"/>
      <c r="R352" s="49"/>
      <c r="S352" s="49"/>
      <c r="T352" s="49"/>
      <c r="U352" s="49"/>
      <c r="W352" s="49"/>
      <c r="X352" s="49"/>
      <c r="Y352" s="49"/>
      <c r="Z352" s="49"/>
      <c r="AB352" s="49"/>
      <c r="AC352" s="49"/>
      <c r="AD352" s="49"/>
      <c r="AE352" s="49"/>
      <c r="AG352" s="49"/>
      <c r="AH352" s="49"/>
      <c r="AI352" s="49"/>
      <c r="AJ352" s="49"/>
      <c r="AL352" s="49"/>
      <c r="AM352" s="49"/>
      <c r="AN352" s="49"/>
      <c r="AO352" s="49"/>
      <c r="AQ352" s="49"/>
      <c r="AR352" s="49"/>
      <c r="AS352" s="49"/>
      <c r="AT352" s="49"/>
      <c r="AV352" s="49"/>
      <c r="AW352" s="49"/>
      <c r="AX352" s="49"/>
      <c r="AY352" s="49"/>
      <c r="AZ352" s="49"/>
      <c r="BA352" s="49"/>
      <c r="BB352" s="49"/>
      <c r="BC352" s="49"/>
      <c r="BD352" s="49"/>
      <c r="BE352" s="49"/>
      <c r="BF352" s="49"/>
      <c r="BG352" s="49"/>
      <c r="BH352" s="49"/>
      <c r="BI352" s="49"/>
      <c r="BJ352" s="49"/>
      <c r="BK352" s="49"/>
      <c r="BL352" s="49"/>
      <c r="BM352" s="49"/>
      <c r="BN352" s="49"/>
      <c r="BO352" s="49"/>
      <c r="BP352" s="49"/>
      <c r="BQ352" s="49"/>
      <c r="BR352" s="49"/>
      <c r="BS352" s="49"/>
      <c r="BT352" s="9"/>
    </row>
    <row r="353" spans="1:72" s="22" customFormat="1">
      <c r="A353" s="277"/>
      <c r="B353" s="2"/>
      <c r="L353" s="524"/>
      <c r="M353" s="524"/>
      <c r="N353" s="524"/>
      <c r="O353" s="524"/>
      <c r="P353" s="524"/>
      <c r="R353" s="39"/>
      <c r="S353" s="39"/>
      <c r="T353" s="39"/>
      <c r="U353" s="39"/>
      <c r="W353" s="39"/>
      <c r="X353" s="39"/>
      <c r="Y353" s="39"/>
      <c r="Z353" s="39"/>
      <c r="AB353" s="39"/>
      <c r="AC353" s="39"/>
      <c r="AD353" s="39"/>
      <c r="AE353" s="39"/>
      <c r="AG353" s="39"/>
      <c r="AH353" s="39"/>
      <c r="AI353" s="39"/>
      <c r="AJ353" s="39"/>
      <c r="AL353" s="39"/>
      <c r="AM353" s="39"/>
      <c r="AN353" s="39"/>
      <c r="AO353" s="39"/>
      <c r="AQ353" s="39"/>
      <c r="AR353" s="39"/>
      <c r="AS353" s="39"/>
      <c r="AT353" s="39"/>
      <c r="AV353" s="39"/>
      <c r="AW353" s="39"/>
      <c r="AX353" s="39"/>
      <c r="AY353" s="39"/>
      <c r="AZ353" s="39"/>
      <c r="BA353" s="39"/>
      <c r="BB353" s="39"/>
      <c r="BC353" s="39"/>
      <c r="BD353" s="39"/>
      <c r="BE353" s="39"/>
      <c r="BF353" s="39"/>
      <c r="BG353" s="39"/>
      <c r="BH353" s="39"/>
      <c r="BI353" s="39"/>
      <c r="BJ353" s="39"/>
      <c r="BK353" s="39"/>
      <c r="BL353" s="39"/>
      <c r="BM353" s="39"/>
      <c r="BN353" s="39"/>
      <c r="BO353" s="39"/>
      <c r="BP353" s="39"/>
      <c r="BQ353" s="39"/>
      <c r="BR353" s="39"/>
      <c r="BS353" s="39"/>
      <c r="BT353" s="9"/>
    </row>
    <row r="354" spans="1:72" s="22" customFormat="1">
      <c r="A354" s="277"/>
      <c r="B354" s="2"/>
      <c r="L354" s="524"/>
      <c r="M354" s="524"/>
      <c r="N354" s="524"/>
      <c r="O354" s="524"/>
      <c r="P354" s="524"/>
      <c r="R354" s="49"/>
      <c r="S354" s="49"/>
      <c r="T354" s="49"/>
      <c r="U354" s="49"/>
      <c r="W354" s="49"/>
      <c r="X354" s="49"/>
      <c r="Y354" s="49"/>
      <c r="Z354" s="49"/>
      <c r="AB354" s="49"/>
      <c r="AC354" s="49"/>
      <c r="AD354" s="49"/>
      <c r="AE354" s="49"/>
      <c r="AG354" s="49"/>
      <c r="AH354" s="49"/>
      <c r="AI354" s="49"/>
      <c r="AJ354" s="49"/>
      <c r="AL354" s="49"/>
      <c r="AM354" s="49"/>
      <c r="AN354" s="49"/>
      <c r="AO354" s="49"/>
      <c r="AQ354" s="49"/>
      <c r="AR354" s="49"/>
      <c r="AS354" s="49"/>
      <c r="AT354" s="49"/>
      <c r="AV354" s="49"/>
      <c r="AW354" s="49"/>
      <c r="AX354" s="49"/>
      <c r="AY354" s="49"/>
      <c r="AZ354" s="49"/>
      <c r="BA354" s="49"/>
      <c r="BB354" s="49"/>
      <c r="BC354" s="49"/>
      <c r="BD354" s="49"/>
      <c r="BE354" s="49"/>
      <c r="BF354" s="49"/>
      <c r="BG354" s="49"/>
      <c r="BH354" s="49"/>
      <c r="BI354" s="49"/>
      <c r="BJ354" s="49"/>
      <c r="BK354" s="49"/>
      <c r="BL354" s="49"/>
      <c r="BM354" s="49"/>
      <c r="BN354" s="49"/>
      <c r="BO354" s="49"/>
      <c r="BP354" s="49"/>
      <c r="BQ354" s="49"/>
      <c r="BR354" s="49"/>
      <c r="BS354" s="49"/>
      <c r="BT354" s="9"/>
    </row>
    <row r="355" spans="1:72" s="22" customFormat="1">
      <c r="A355" s="277"/>
      <c r="B355" s="2"/>
      <c r="L355" s="524"/>
      <c r="M355" s="524"/>
      <c r="N355" s="524"/>
      <c r="O355" s="524"/>
      <c r="P355" s="524"/>
      <c r="R355" s="39"/>
      <c r="S355" s="39"/>
      <c r="T355" s="39"/>
      <c r="U355" s="39"/>
      <c r="W355" s="39"/>
      <c r="X355" s="39"/>
      <c r="Y355" s="39"/>
      <c r="Z355" s="39"/>
      <c r="AB355" s="39"/>
      <c r="AC355" s="39"/>
      <c r="AD355" s="39"/>
      <c r="AE355" s="39"/>
      <c r="AG355" s="39"/>
      <c r="AH355" s="39"/>
      <c r="AI355" s="39"/>
      <c r="AJ355" s="39"/>
      <c r="AL355" s="39"/>
      <c r="AM355" s="39"/>
      <c r="AN355" s="39"/>
      <c r="AO355" s="39"/>
      <c r="AQ355" s="39"/>
      <c r="AR355" s="39"/>
      <c r="AS355" s="39"/>
      <c r="AT355" s="39"/>
      <c r="AV355" s="39"/>
      <c r="AW355" s="39"/>
      <c r="AX355" s="39"/>
      <c r="AY355" s="39"/>
      <c r="AZ355" s="39"/>
      <c r="BA355" s="39"/>
      <c r="BB355" s="39"/>
      <c r="BC355" s="39"/>
      <c r="BD355" s="39"/>
      <c r="BE355" s="39"/>
      <c r="BF355" s="39"/>
      <c r="BG355" s="39"/>
      <c r="BH355" s="39"/>
      <c r="BI355" s="39"/>
      <c r="BJ355" s="39"/>
      <c r="BK355" s="39"/>
      <c r="BL355" s="39"/>
      <c r="BM355" s="39"/>
      <c r="BN355" s="39"/>
      <c r="BO355" s="39"/>
      <c r="BP355" s="39"/>
      <c r="BQ355" s="39"/>
      <c r="BR355" s="39"/>
      <c r="BS355" s="39"/>
      <c r="BT355" s="9"/>
    </row>
    <row r="356" spans="1:72" s="22" customFormat="1">
      <c r="A356" s="277"/>
      <c r="B356" s="2"/>
      <c r="L356" s="524"/>
      <c r="M356" s="524"/>
      <c r="N356" s="524"/>
      <c r="O356" s="524"/>
      <c r="P356" s="524"/>
      <c r="R356" s="39"/>
      <c r="S356" s="39"/>
      <c r="T356" s="39"/>
      <c r="U356" s="39"/>
      <c r="W356" s="39"/>
      <c r="X356" s="39"/>
      <c r="Y356" s="39"/>
      <c r="Z356" s="39"/>
      <c r="AB356" s="39"/>
      <c r="AC356" s="39"/>
      <c r="AD356" s="39"/>
      <c r="AE356" s="39"/>
      <c r="AG356" s="39"/>
      <c r="AH356" s="39"/>
      <c r="AI356" s="39"/>
      <c r="AJ356" s="39"/>
      <c r="AL356" s="39"/>
      <c r="AM356" s="39"/>
      <c r="AN356" s="39"/>
      <c r="AO356" s="39"/>
      <c r="AQ356" s="39"/>
      <c r="AR356" s="39"/>
      <c r="AS356" s="39"/>
      <c r="AT356" s="39"/>
      <c r="AV356" s="39"/>
      <c r="AW356" s="39"/>
      <c r="AX356" s="39"/>
      <c r="AY356" s="39"/>
      <c r="AZ356" s="39"/>
      <c r="BA356" s="39"/>
      <c r="BB356" s="39"/>
      <c r="BC356" s="39"/>
      <c r="BD356" s="39"/>
      <c r="BE356" s="39"/>
      <c r="BF356" s="39"/>
      <c r="BG356" s="39"/>
      <c r="BH356" s="39"/>
      <c r="BI356" s="39"/>
      <c r="BJ356" s="39"/>
      <c r="BK356" s="39"/>
      <c r="BL356" s="39"/>
      <c r="BM356" s="39"/>
      <c r="BN356" s="39"/>
      <c r="BO356" s="39"/>
      <c r="BP356" s="39"/>
      <c r="BQ356" s="39"/>
      <c r="BR356" s="39"/>
      <c r="BS356" s="39"/>
      <c r="BT356" s="9"/>
    </row>
    <row r="357" spans="1:72" s="22" customFormat="1">
      <c r="A357" s="277"/>
      <c r="B357" s="2"/>
      <c r="L357" s="6"/>
      <c r="M357" s="6"/>
      <c r="N357" s="209"/>
      <c r="O357" s="209"/>
      <c r="P357" s="209"/>
      <c r="Q357" s="209"/>
      <c r="R357" s="209"/>
      <c r="S357" s="209"/>
      <c r="T357" s="209"/>
      <c r="U357" s="209"/>
      <c r="V357" s="209"/>
      <c r="W357" s="209"/>
      <c r="X357" s="209"/>
      <c r="Y357" s="209"/>
      <c r="Z357" s="209"/>
      <c r="AA357" s="209"/>
      <c r="AB357" s="209"/>
      <c r="AC357" s="209"/>
      <c r="AD357" s="209"/>
      <c r="AE357" s="209"/>
      <c r="AF357" s="209"/>
      <c r="AG357" s="209"/>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c r="BI357" s="209"/>
      <c r="BJ357" s="209"/>
      <c r="BK357" s="209"/>
      <c r="BL357" s="209"/>
      <c r="BM357" s="209"/>
      <c r="BN357" s="209"/>
      <c r="BO357" s="209"/>
      <c r="BP357" s="209"/>
      <c r="BQ357" s="209"/>
      <c r="BR357" s="209"/>
      <c r="BS357" s="209"/>
      <c r="BT357" s="9"/>
    </row>
    <row r="358" spans="1:72" s="22" customFormat="1">
      <c r="A358" s="277"/>
      <c r="B358" s="2"/>
      <c r="C358" s="42"/>
      <c r="D358" s="42"/>
      <c r="E358" s="42"/>
      <c r="F358" s="42"/>
      <c r="G358" s="42"/>
      <c r="H358" s="42"/>
      <c r="I358" s="42"/>
      <c r="J358" s="42"/>
      <c r="K358" s="231"/>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c r="BF358" s="42"/>
      <c r="BG358" s="42"/>
      <c r="BH358" s="42"/>
      <c r="BI358" s="42"/>
      <c r="BJ358" s="42"/>
      <c r="BK358" s="42"/>
      <c r="BL358" s="42"/>
      <c r="BM358" s="42"/>
      <c r="BN358" s="42"/>
      <c r="BO358" s="42"/>
      <c r="BP358" s="42"/>
      <c r="BQ358" s="42"/>
      <c r="BR358" s="42"/>
      <c r="BS358" s="42"/>
      <c r="BT358" s="9"/>
    </row>
    <row r="359" spans="1:72" s="22" customFormat="1">
      <c r="A359" s="277"/>
      <c r="B359" s="2"/>
      <c r="C359" s="42"/>
      <c r="D359" s="42"/>
      <c r="E359" s="42"/>
      <c r="F359" s="42"/>
      <c r="G359" s="42"/>
      <c r="H359" s="42"/>
      <c r="I359" s="42"/>
      <c r="J359" s="42"/>
      <c r="K359" s="231"/>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c r="BF359" s="42"/>
      <c r="BG359" s="42"/>
      <c r="BH359" s="42"/>
      <c r="BI359" s="42"/>
      <c r="BJ359" s="42"/>
      <c r="BK359" s="42"/>
      <c r="BL359" s="42"/>
      <c r="BM359" s="42"/>
      <c r="BN359" s="42"/>
      <c r="BO359" s="42"/>
      <c r="BP359" s="42"/>
      <c r="BQ359" s="42"/>
      <c r="BR359" s="42"/>
      <c r="BS359" s="42"/>
      <c r="BT359" s="9"/>
    </row>
    <row r="360" spans="1:72" s="1" customFormat="1">
      <c r="A360" s="277"/>
      <c r="B360" s="346" t="s">
        <v>520</v>
      </c>
      <c r="C360" s="350"/>
      <c r="D360" s="55"/>
      <c r="E360" s="55"/>
      <c r="F360" s="55"/>
      <c r="G360" s="55"/>
      <c r="H360" s="56"/>
      <c r="I360" s="56"/>
      <c r="J360" s="58"/>
      <c r="K360" s="57"/>
      <c r="L360" s="273"/>
      <c r="M360" s="273"/>
      <c r="N360" s="273"/>
      <c r="O360" s="273"/>
      <c r="P360" s="22"/>
      <c r="Q360" s="22"/>
      <c r="R360" s="22"/>
    </row>
    <row r="361" spans="1:72" s="1" customFormat="1">
      <c r="A361" s="277"/>
      <c r="B361" s="19" t="s">
        <v>322</v>
      </c>
      <c r="C361" s="351"/>
      <c r="D361" s="4"/>
      <c r="E361" s="4"/>
      <c r="F361" s="4"/>
      <c r="G361" s="4"/>
      <c r="H361" s="308"/>
      <c r="I361" s="308"/>
      <c r="J361" s="59"/>
      <c r="K361" s="101"/>
      <c r="L361" s="241"/>
      <c r="M361" s="241"/>
      <c r="N361" s="241"/>
      <c r="O361" s="241"/>
      <c r="P361" s="22"/>
      <c r="Q361" s="22"/>
      <c r="R361" s="22"/>
    </row>
    <row r="362" spans="1:72">
      <c r="A362" s="277"/>
      <c r="B362" s="19"/>
      <c r="C362" s="19"/>
      <c r="D362" s="19"/>
      <c r="E362" s="19"/>
      <c r="F362" s="19"/>
      <c r="G362" s="19"/>
      <c r="H362" s="15"/>
      <c r="I362" s="15"/>
      <c r="L362" s="241"/>
      <c r="M362" s="241"/>
      <c r="N362" s="241"/>
      <c r="O362" s="241"/>
      <c r="P362" s="22"/>
      <c r="Q362" s="22"/>
      <c r="R362" s="22"/>
    </row>
    <row r="363" spans="1:72">
      <c r="A363" s="277"/>
      <c r="B363" s="19"/>
      <c r="C363" s="4"/>
      <c r="D363" s="4"/>
      <c r="F363" s="4"/>
      <c r="G363" s="4"/>
      <c r="H363" s="308"/>
      <c r="I363" s="308"/>
      <c r="J363" s="74" t="s">
        <v>68</v>
      </c>
      <c r="K363" s="167"/>
      <c r="L363" s="241"/>
      <c r="M363" s="241"/>
      <c r="N363" s="241"/>
      <c r="O363" s="241"/>
      <c r="P363" s="22"/>
      <c r="Q363" s="22"/>
      <c r="R363" s="22"/>
    </row>
    <row r="364" spans="1:72">
      <c r="A364" s="277"/>
      <c r="B364" s="2"/>
      <c r="C364" s="60"/>
      <c r="D364" s="4"/>
      <c r="F364" s="4"/>
      <c r="G364" s="4"/>
      <c r="H364" s="308"/>
      <c r="I364" s="65" t="s">
        <v>69</v>
      </c>
      <c r="J364" s="66"/>
      <c r="K364" s="168"/>
      <c r="L364" s="241"/>
      <c r="M364" s="241"/>
      <c r="N364" s="241"/>
      <c r="O364" s="241"/>
      <c r="P364" s="22"/>
      <c r="Q364" s="22"/>
      <c r="R364" s="22"/>
    </row>
    <row r="365" spans="1:72" ht="34.5" customHeight="1">
      <c r="A365" s="369" t="s">
        <v>1031</v>
      </c>
      <c r="B365" s="2"/>
      <c r="C365" s="407" t="s">
        <v>323</v>
      </c>
      <c r="D365" s="534"/>
      <c r="E365" s="534"/>
      <c r="F365" s="534"/>
      <c r="G365" s="534"/>
      <c r="H365" s="463"/>
      <c r="I365" s="443" t="s">
        <v>1395</v>
      </c>
      <c r="J365" s="180" t="s">
        <v>2274</v>
      </c>
      <c r="K365" s="251" t="str">
        <f t="shared" ref="K365:K393" si="5">IF(OR(COUNTIF(J365,"未確認")&gt;0,COUNTIF(J365,"*")&gt;0),"※","")</f>
        <v>※</v>
      </c>
      <c r="L365" s="241"/>
      <c r="M365" s="241"/>
      <c r="N365" s="241"/>
      <c r="O365" s="241"/>
      <c r="P365" s="22"/>
      <c r="Q365" s="22"/>
      <c r="R365" s="22"/>
    </row>
    <row r="366" spans="1:72" ht="34.5" customHeight="1">
      <c r="A366" s="369" t="s">
        <v>1034</v>
      </c>
      <c r="B366" s="2"/>
      <c r="C366" s="182"/>
      <c r="D366" s="484" t="s">
        <v>324</v>
      </c>
      <c r="E366" s="449" t="s">
        <v>325</v>
      </c>
      <c r="F366" s="449"/>
      <c r="G366" s="449"/>
      <c r="H366" s="449"/>
      <c r="I366" s="438"/>
      <c r="J366" s="180">
        <v>0</v>
      </c>
      <c r="K366" s="251" t="str">
        <f t="shared" si="5"/>
        <v/>
      </c>
      <c r="L366" s="241"/>
      <c r="M366" s="241"/>
      <c r="N366" s="241"/>
      <c r="O366" s="241"/>
      <c r="P366" s="22"/>
      <c r="Q366" s="22"/>
      <c r="R366" s="22"/>
    </row>
    <row r="367" spans="1:72" ht="34.5" customHeight="1">
      <c r="A367" s="369" t="s">
        <v>1036</v>
      </c>
      <c r="B367" s="2"/>
      <c r="C367" s="182"/>
      <c r="D367" s="538"/>
      <c r="E367" s="449" t="s">
        <v>326</v>
      </c>
      <c r="F367" s="451"/>
      <c r="G367" s="451"/>
      <c r="H367" s="451"/>
      <c r="I367" s="438"/>
      <c r="J367" s="180">
        <v>0</v>
      </c>
      <c r="K367" s="251" t="str">
        <f t="shared" si="5"/>
        <v/>
      </c>
      <c r="L367" s="241"/>
      <c r="M367" s="241"/>
      <c r="N367" s="241"/>
      <c r="O367" s="241"/>
      <c r="P367" s="22"/>
      <c r="Q367" s="22"/>
      <c r="R367" s="22"/>
    </row>
    <row r="368" spans="1:72" ht="34.5" customHeight="1">
      <c r="A368" s="369" t="s">
        <v>1037</v>
      </c>
      <c r="B368" s="2"/>
      <c r="C368" s="182"/>
      <c r="D368" s="538"/>
      <c r="E368" s="449" t="s">
        <v>327</v>
      </c>
      <c r="F368" s="451"/>
      <c r="G368" s="451"/>
      <c r="H368" s="451"/>
      <c r="I368" s="438"/>
      <c r="J368" s="180">
        <v>0</v>
      </c>
      <c r="K368" s="251" t="str">
        <f t="shared" si="5"/>
        <v/>
      </c>
      <c r="L368" s="241"/>
      <c r="M368" s="241"/>
      <c r="N368" s="241"/>
      <c r="O368" s="241"/>
      <c r="P368" s="22"/>
      <c r="Q368" s="22"/>
      <c r="R368" s="22"/>
    </row>
    <row r="369" spans="1:18" ht="34.5" customHeight="1">
      <c r="A369" s="369" t="s">
        <v>1038</v>
      </c>
      <c r="B369" s="2"/>
      <c r="C369" s="182"/>
      <c r="D369" s="538"/>
      <c r="E369" s="449" t="s">
        <v>328</v>
      </c>
      <c r="F369" s="451"/>
      <c r="G369" s="451"/>
      <c r="H369" s="451"/>
      <c r="I369" s="438"/>
      <c r="J369" s="180">
        <v>0</v>
      </c>
      <c r="K369" s="251" t="str">
        <f t="shared" si="5"/>
        <v/>
      </c>
      <c r="L369" s="241"/>
      <c r="M369" s="241"/>
      <c r="N369" s="241"/>
      <c r="O369" s="241"/>
      <c r="P369" s="22"/>
      <c r="Q369" s="22"/>
      <c r="R369" s="22"/>
    </row>
    <row r="370" spans="1:18" ht="34.5" customHeight="1">
      <c r="A370" s="369" t="s">
        <v>1039</v>
      </c>
      <c r="B370" s="2"/>
      <c r="C370" s="182"/>
      <c r="D370" s="538"/>
      <c r="E370" s="449" t="s">
        <v>329</v>
      </c>
      <c r="F370" s="451"/>
      <c r="G370" s="451"/>
      <c r="H370" s="451"/>
      <c r="I370" s="438"/>
      <c r="J370" s="180">
        <v>0</v>
      </c>
      <c r="K370" s="251" t="str">
        <f t="shared" si="5"/>
        <v/>
      </c>
      <c r="L370" s="241"/>
      <c r="M370" s="241"/>
      <c r="N370" s="241"/>
      <c r="O370" s="241"/>
      <c r="P370" s="22"/>
      <c r="Q370" s="22"/>
      <c r="R370" s="22"/>
    </row>
    <row r="371" spans="1:18" ht="34.5" customHeight="1">
      <c r="A371" s="369" t="s">
        <v>1041</v>
      </c>
      <c r="B371" s="2"/>
      <c r="C371" s="182"/>
      <c r="D371" s="538"/>
      <c r="E371" s="449" t="s">
        <v>330</v>
      </c>
      <c r="F371" s="451"/>
      <c r="G371" s="451"/>
      <c r="H371" s="451"/>
      <c r="I371" s="438"/>
      <c r="J371" s="180">
        <v>0</v>
      </c>
      <c r="K371" s="251" t="str">
        <f t="shared" si="5"/>
        <v/>
      </c>
      <c r="L371" s="241"/>
      <c r="M371" s="241"/>
      <c r="N371" s="241"/>
      <c r="O371" s="241"/>
      <c r="P371" s="22"/>
      <c r="Q371" s="22"/>
      <c r="R371" s="22"/>
    </row>
    <row r="372" spans="1:18" ht="34.5" customHeight="1">
      <c r="A372" s="369" t="s">
        <v>1042</v>
      </c>
      <c r="B372" s="2"/>
      <c r="C372" s="182"/>
      <c r="D372" s="538"/>
      <c r="E372" s="449" t="s">
        <v>331</v>
      </c>
      <c r="F372" s="451"/>
      <c r="G372" s="451"/>
      <c r="H372" s="451"/>
      <c r="I372" s="438"/>
      <c r="J372" s="180">
        <v>0</v>
      </c>
      <c r="K372" s="251" t="str">
        <f t="shared" si="5"/>
        <v/>
      </c>
      <c r="L372" s="241"/>
      <c r="M372" s="241"/>
      <c r="N372" s="241"/>
      <c r="O372" s="241"/>
      <c r="P372" s="22"/>
      <c r="Q372" s="22"/>
      <c r="R372" s="22"/>
    </row>
    <row r="373" spans="1:18" ht="34.5" customHeight="1">
      <c r="A373" s="369" t="s">
        <v>1043</v>
      </c>
      <c r="B373" s="2"/>
      <c r="C373" s="182"/>
      <c r="D373" s="538"/>
      <c r="E373" s="449" t="s">
        <v>332</v>
      </c>
      <c r="F373" s="451"/>
      <c r="G373" s="451"/>
      <c r="H373" s="451"/>
      <c r="I373" s="438"/>
      <c r="J373" s="180">
        <v>0</v>
      </c>
      <c r="K373" s="251" t="str">
        <f t="shared" si="5"/>
        <v/>
      </c>
      <c r="L373" s="241"/>
      <c r="M373" s="241"/>
      <c r="N373" s="241"/>
      <c r="O373" s="241"/>
      <c r="P373" s="22"/>
      <c r="Q373" s="22"/>
      <c r="R373" s="22"/>
    </row>
    <row r="374" spans="1:18" ht="34.5" customHeight="1">
      <c r="A374" s="369" t="s">
        <v>1044</v>
      </c>
      <c r="B374" s="2"/>
      <c r="C374" s="182"/>
      <c r="D374" s="538"/>
      <c r="E374" s="449" t="s">
        <v>333</v>
      </c>
      <c r="F374" s="451"/>
      <c r="G374" s="451"/>
      <c r="H374" s="451"/>
      <c r="I374" s="438"/>
      <c r="J374" s="180">
        <v>0</v>
      </c>
      <c r="K374" s="251" t="str">
        <f t="shared" si="5"/>
        <v/>
      </c>
      <c r="L374" s="241"/>
      <c r="M374" s="241"/>
      <c r="N374" s="241"/>
      <c r="O374" s="241"/>
      <c r="P374" s="22"/>
      <c r="Q374" s="22"/>
      <c r="R374" s="22"/>
    </row>
    <row r="375" spans="1:18" ht="34.5" customHeight="1">
      <c r="A375" s="369" t="s">
        <v>1046</v>
      </c>
      <c r="B375" s="2"/>
      <c r="C375" s="182"/>
      <c r="D375" s="538"/>
      <c r="E375" s="449" t="s">
        <v>334</v>
      </c>
      <c r="F375" s="451"/>
      <c r="G375" s="451"/>
      <c r="H375" s="451"/>
      <c r="I375" s="438"/>
      <c r="J375" s="180">
        <v>0</v>
      </c>
      <c r="K375" s="251" t="str">
        <f t="shared" si="5"/>
        <v/>
      </c>
      <c r="L375" s="241"/>
      <c r="M375" s="241"/>
      <c r="N375" s="241"/>
      <c r="O375" s="241"/>
      <c r="P375" s="22"/>
      <c r="Q375" s="22"/>
      <c r="R375" s="22"/>
    </row>
    <row r="376" spans="1:18" ht="34.5" customHeight="1">
      <c r="A376" s="369" t="s">
        <v>1047</v>
      </c>
      <c r="B376" s="2"/>
      <c r="C376" s="182"/>
      <c r="D376" s="538"/>
      <c r="E376" s="449" t="s">
        <v>335</v>
      </c>
      <c r="F376" s="451"/>
      <c r="G376" s="451"/>
      <c r="H376" s="451"/>
      <c r="I376" s="438"/>
      <c r="J376" s="180" t="s">
        <v>2348</v>
      </c>
      <c r="K376" s="251" t="str">
        <f t="shared" si="5"/>
        <v>※</v>
      </c>
      <c r="L376" s="241"/>
      <c r="M376" s="241"/>
      <c r="N376" s="241"/>
      <c r="O376" s="241"/>
      <c r="P376" s="22"/>
      <c r="Q376" s="22"/>
      <c r="R376" s="22"/>
    </row>
    <row r="377" spans="1:18" ht="34.5" customHeight="1">
      <c r="A377" s="369" t="s">
        <v>1049</v>
      </c>
      <c r="B377" s="2"/>
      <c r="C377" s="182"/>
      <c r="D377" s="539"/>
      <c r="E377" s="449" t="s">
        <v>336</v>
      </c>
      <c r="F377" s="451"/>
      <c r="G377" s="451"/>
      <c r="H377" s="451"/>
      <c r="I377" s="439"/>
      <c r="J377" s="180">
        <v>0</v>
      </c>
      <c r="K377" s="251" t="str">
        <f t="shared" si="5"/>
        <v/>
      </c>
      <c r="L377" s="241"/>
      <c r="M377" s="241"/>
      <c r="N377" s="241"/>
      <c r="O377" s="241"/>
      <c r="P377" s="22"/>
      <c r="Q377" s="22"/>
      <c r="R377" s="22"/>
    </row>
    <row r="378" spans="1:18" ht="34.5" customHeight="1">
      <c r="A378" s="369" t="s">
        <v>1050</v>
      </c>
      <c r="B378" s="146"/>
      <c r="C378" s="407" t="s">
        <v>625</v>
      </c>
      <c r="D378" s="534"/>
      <c r="E378" s="534"/>
      <c r="F378" s="534"/>
      <c r="G378" s="534"/>
      <c r="H378" s="463"/>
      <c r="I378" s="443" t="s">
        <v>338</v>
      </c>
      <c r="J378" s="180">
        <v>0</v>
      </c>
      <c r="K378" s="251" t="str">
        <f t="shared" si="5"/>
        <v/>
      </c>
      <c r="L378" s="241"/>
      <c r="M378" s="241"/>
      <c r="N378" s="241"/>
      <c r="O378" s="241"/>
      <c r="P378" s="22"/>
      <c r="Q378" s="22"/>
      <c r="R378" s="22"/>
    </row>
    <row r="379" spans="1:18" ht="34.5" customHeight="1">
      <c r="A379" s="369" t="s">
        <v>1053</v>
      </c>
      <c r="B379" s="2"/>
      <c r="C379" s="182"/>
      <c r="D379" s="484" t="s">
        <v>324</v>
      </c>
      <c r="E379" s="449" t="s">
        <v>325</v>
      </c>
      <c r="F379" s="451"/>
      <c r="G379" s="451"/>
      <c r="H379" s="451"/>
      <c r="I379" s="438"/>
      <c r="J379" s="180"/>
      <c r="K379" s="251" t="str">
        <f t="shared" si="5"/>
        <v/>
      </c>
      <c r="L379" s="241"/>
      <c r="M379" s="241"/>
      <c r="N379" s="241"/>
      <c r="O379" s="241"/>
      <c r="P379" s="22"/>
      <c r="Q379" s="22"/>
      <c r="R379" s="22"/>
    </row>
    <row r="380" spans="1:18" ht="34.5" customHeight="1">
      <c r="A380" s="369" t="s">
        <v>1054</v>
      </c>
      <c r="B380" s="2"/>
      <c r="C380" s="182"/>
      <c r="D380" s="538"/>
      <c r="E380" s="449" t="s">
        <v>326</v>
      </c>
      <c r="F380" s="451"/>
      <c r="G380" s="451"/>
      <c r="H380" s="451"/>
      <c r="I380" s="438"/>
      <c r="J380" s="180"/>
      <c r="K380" s="251" t="str">
        <f t="shared" si="5"/>
        <v/>
      </c>
      <c r="L380" s="241"/>
      <c r="M380" s="241"/>
      <c r="N380" s="241"/>
      <c r="O380" s="241"/>
      <c r="P380" s="22"/>
      <c r="Q380" s="22"/>
      <c r="R380" s="22"/>
    </row>
    <row r="381" spans="1:18" ht="34.5" customHeight="1">
      <c r="A381" s="369" t="s">
        <v>1055</v>
      </c>
      <c r="B381" s="2"/>
      <c r="C381" s="182"/>
      <c r="D381" s="538"/>
      <c r="E381" s="449" t="s">
        <v>327</v>
      </c>
      <c r="F381" s="451"/>
      <c r="G381" s="451"/>
      <c r="H381" s="451"/>
      <c r="I381" s="438"/>
      <c r="J381" s="180"/>
      <c r="K381" s="251" t="str">
        <f t="shared" si="5"/>
        <v/>
      </c>
      <c r="L381" s="241"/>
      <c r="M381" s="241"/>
      <c r="N381" s="241"/>
      <c r="O381" s="241"/>
      <c r="P381" s="22"/>
      <c r="Q381" s="22"/>
      <c r="R381" s="22"/>
    </row>
    <row r="382" spans="1:18" ht="34.5" customHeight="1">
      <c r="A382" s="369" t="s">
        <v>1056</v>
      </c>
      <c r="B382" s="2"/>
      <c r="C382" s="182"/>
      <c r="D382" s="538"/>
      <c r="E382" s="449" t="s">
        <v>328</v>
      </c>
      <c r="F382" s="451"/>
      <c r="G382" s="451"/>
      <c r="H382" s="451"/>
      <c r="I382" s="438"/>
      <c r="J382" s="180"/>
      <c r="K382" s="251" t="str">
        <f t="shared" si="5"/>
        <v/>
      </c>
      <c r="L382" s="241"/>
      <c r="M382" s="241"/>
      <c r="N382" s="241"/>
      <c r="O382" s="241"/>
      <c r="P382" s="22"/>
      <c r="Q382" s="22"/>
      <c r="R382" s="22"/>
    </row>
    <row r="383" spans="1:18" ht="34.5" customHeight="1">
      <c r="A383" s="369" t="s">
        <v>1057</v>
      </c>
      <c r="B383" s="2"/>
      <c r="C383" s="182"/>
      <c r="D383" s="538"/>
      <c r="E383" s="449" t="s">
        <v>329</v>
      </c>
      <c r="F383" s="451"/>
      <c r="G383" s="451"/>
      <c r="H383" s="451"/>
      <c r="I383" s="438"/>
      <c r="J383" s="180"/>
      <c r="K383" s="251" t="str">
        <f t="shared" si="5"/>
        <v/>
      </c>
      <c r="L383" s="241"/>
      <c r="M383" s="241"/>
      <c r="N383" s="241"/>
      <c r="O383" s="241"/>
      <c r="P383" s="22"/>
      <c r="Q383" s="22"/>
      <c r="R383" s="22"/>
    </row>
    <row r="384" spans="1:18" ht="34.5" customHeight="1">
      <c r="A384" s="369" t="s">
        <v>1058</v>
      </c>
      <c r="B384" s="2"/>
      <c r="C384" s="182"/>
      <c r="D384" s="538"/>
      <c r="E384" s="449" t="s">
        <v>330</v>
      </c>
      <c r="F384" s="451"/>
      <c r="G384" s="451"/>
      <c r="H384" s="451"/>
      <c r="I384" s="438"/>
      <c r="J384" s="180"/>
      <c r="K384" s="251" t="str">
        <f t="shared" si="5"/>
        <v/>
      </c>
      <c r="L384" s="241"/>
      <c r="M384" s="241"/>
      <c r="N384" s="241"/>
      <c r="O384" s="241"/>
      <c r="P384" s="22"/>
      <c r="Q384" s="22"/>
      <c r="R384" s="22"/>
    </row>
    <row r="385" spans="1:18" ht="34.5" customHeight="1">
      <c r="A385" s="369" t="s">
        <v>1059</v>
      </c>
      <c r="B385" s="2"/>
      <c r="C385" s="182"/>
      <c r="D385" s="538"/>
      <c r="E385" s="449" t="s">
        <v>331</v>
      </c>
      <c r="F385" s="451"/>
      <c r="G385" s="451"/>
      <c r="H385" s="451"/>
      <c r="I385" s="438"/>
      <c r="J385" s="180"/>
      <c r="K385" s="251" t="str">
        <f t="shared" si="5"/>
        <v/>
      </c>
      <c r="L385" s="241"/>
      <c r="M385" s="241"/>
      <c r="N385" s="241"/>
      <c r="O385" s="241"/>
      <c r="P385" s="22"/>
      <c r="Q385" s="22"/>
      <c r="R385" s="22"/>
    </row>
    <row r="386" spans="1:18" ht="34.5" customHeight="1">
      <c r="A386" s="369" t="s">
        <v>1060</v>
      </c>
      <c r="B386" s="2"/>
      <c r="C386" s="182"/>
      <c r="D386" s="538"/>
      <c r="E386" s="449" t="s">
        <v>332</v>
      </c>
      <c r="F386" s="451"/>
      <c r="G386" s="451"/>
      <c r="H386" s="451"/>
      <c r="I386" s="438"/>
      <c r="J386" s="180"/>
      <c r="K386" s="251" t="str">
        <f t="shared" si="5"/>
        <v/>
      </c>
      <c r="L386" s="241"/>
      <c r="M386" s="241"/>
      <c r="N386" s="241"/>
      <c r="O386" s="241"/>
      <c r="P386" s="22"/>
      <c r="Q386" s="22"/>
      <c r="R386" s="22"/>
    </row>
    <row r="387" spans="1:18" ht="34.5" customHeight="1">
      <c r="A387" s="369" t="s">
        <v>1061</v>
      </c>
      <c r="B387" s="2"/>
      <c r="C387" s="182"/>
      <c r="D387" s="538"/>
      <c r="E387" s="449" t="s">
        <v>333</v>
      </c>
      <c r="F387" s="451"/>
      <c r="G387" s="451"/>
      <c r="H387" s="451"/>
      <c r="I387" s="438"/>
      <c r="J387" s="180"/>
      <c r="K387" s="251" t="str">
        <f t="shared" si="5"/>
        <v/>
      </c>
      <c r="L387" s="241"/>
      <c r="M387" s="241"/>
      <c r="N387" s="241"/>
      <c r="O387" s="241"/>
      <c r="P387" s="22"/>
      <c r="Q387" s="22"/>
      <c r="R387" s="22"/>
    </row>
    <row r="388" spans="1:18" ht="34.5" customHeight="1">
      <c r="A388" s="369" t="s">
        <v>1062</v>
      </c>
      <c r="B388" s="2"/>
      <c r="C388" s="182"/>
      <c r="D388" s="538"/>
      <c r="E388" s="449" t="s">
        <v>334</v>
      </c>
      <c r="F388" s="451"/>
      <c r="G388" s="451"/>
      <c r="H388" s="451"/>
      <c r="I388" s="438"/>
      <c r="J388" s="180"/>
      <c r="K388" s="251" t="str">
        <f t="shared" si="5"/>
        <v/>
      </c>
      <c r="L388" s="241"/>
      <c r="M388" s="241"/>
      <c r="N388" s="241"/>
      <c r="O388" s="241"/>
      <c r="P388" s="22"/>
      <c r="Q388" s="22"/>
      <c r="R388" s="22"/>
    </row>
    <row r="389" spans="1:18" ht="34.5" customHeight="1">
      <c r="A389" s="369" t="s">
        <v>1063</v>
      </c>
      <c r="B389" s="2"/>
      <c r="C389" s="182"/>
      <c r="D389" s="538"/>
      <c r="E389" s="449" t="s">
        <v>335</v>
      </c>
      <c r="F389" s="451"/>
      <c r="G389" s="451"/>
      <c r="H389" s="451"/>
      <c r="I389" s="438"/>
      <c r="J389" s="180"/>
      <c r="K389" s="251" t="str">
        <f t="shared" si="5"/>
        <v/>
      </c>
      <c r="L389" s="241"/>
      <c r="M389" s="241"/>
      <c r="N389" s="241"/>
      <c r="O389" s="241"/>
      <c r="P389" s="22"/>
      <c r="Q389" s="22"/>
      <c r="R389" s="22"/>
    </row>
    <row r="390" spans="1:18" ht="34.5" customHeight="1">
      <c r="A390" s="369" t="s">
        <v>1064</v>
      </c>
      <c r="B390" s="2"/>
      <c r="C390" s="182"/>
      <c r="D390" s="539"/>
      <c r="E390" s="449" t="s">
        <v>336</v>
      </c>
      <c r="F390" s="451"/>
      <c r="G390" s="451"/>
      <c r="H390" s="451"/>
      <c r="I390" s="439"/>
      <c r="J390" s="180"/>
      <c r="K390" s="251" t="str">
        <f t="shared" si="5"/>
        <v/>
      </c>
      <c r="L390" s="241"/>
      <c r="M390" s="241"/>
      <c r="N390" s="241"/>
      <c r="O390" s="241"/>
      <c r="P390" s="22"/>
      <c r="Q390" s="22"/>
      <c r="R390" s="22"/>
    </row>
    <row r="391" spans="1:18" ht="56.1" customHeight="1">
      <c r="A391" s="369" t="s">
        <v>1065</v>
      </c>
      <c r="B391" s="146"/>
      <c r="C391" s="404" t="s">
        <v>340</v>
      </c>
      <c r="D391" s="405"/>
      <c r="E391" s="405"/>
      <c r="F391" s="405"/>
      <c r="G391" s="405"/>
      <c r="H391" s="406"/>
      <c r="I391" s="116" t="s">
        <v>1669</v>
      </c>
      <c r="J391" s="180">
        <v>0</v>
      </c>
      <c r="K391" s="251" t="str">
        <f t="shared" si="5"/>
        <v/>
      </c>
      <c r="L391" s="241"/>
      <c r="M391" s="241"/>
      <c r="N391" s="241"/>
      <c r="O391" s="241"/>
      <c r="P391" s="22"/>
      <c r="Q391" s="22"/>
      <c r="R391" s="22"/>
    </row>
    <row r="392" spans="1:18" ht="70.150000000000006" customHeight="1">
      <c r="A392" s="369" t="s">
        <v>1067</v>
      </c>
      <c r="B392" s="146"/>
      <c r="C392" s="404" t="s">
        <v>342</v>
      </c>
      <c r="D392" s="405"/>
      <c r="E392" s="405"/>
      <c r="F392" s="405"/>
      <c r="G392" s="405"/>
      <c r="H392" s="406"/>
      <c r="I392" s="116" t="s">
        <v>1489</v>
      </c>
      <c r="J392" s="180">
        <v>0</v>
      </c>
      <c r="K392" s="251" t="str">
        <f t="shared" si="5"/>
        <v/>
      </c>
      <c r="L392" s="241"/>
      <c r="M392" s="241"/>
      <c r="N392" s="241"/>
      <c r="O392" s="241"/>
      <c r="P392" s="22"/>
      <c r="Q392" s="22"/>
      <c r="R392" s="22"/>
    </row>
    <row r="393" spans="1:18" ht="70.150000000000006" customHeight="1">
      <c r="A393" s="369" t="s">
        <v>1069</v>
      </c>
      <c r="B393" s="146"/>
      <c r="C393" s="404" t="s">
        <v>344</v>
      </c>
      <c r="D393" s="405"/>
      <c r="E393" s="405"/>
      <c r="F393" s="405"/>
      <c r="G393" s="405"/>
      <c r="H393" s="406"/>
      <c r="I393" s="116" t="s">
        <v>1070</v>
      </c>
      <c r="J393" s="180">
        <v>0</v>
      </c>
      <c r="K393" s="251" t="str">
        <f t="shared" si="5"/>
        <v/>
      </c>
      <c r="L393" s="241"/>
      <c r="M393" s="241"/>
      <c r="N393" s="241"/>
      <c r="O393" s="241"/>
      <c r="P393" s="22"/>
      <c r="Q393" s="22"/>
      <c r="R393" s="22"/>
    </row>
    <row r="394" spans="1:18" s="1" customFormat="1">
      <c r="A394" s="277"/>
      <c r="B394" s="19"/>
      <c r="C394" s="19"/>
      <c r="D394" s="19"/>
      <c r="E394" s="19"/>
      <c r="F394" s="19"/>
      <c r="G394" s="19"/>
      <c r="H394" s="15"/>
      <c r="I394" s="15"/>
      <c r="J394" s="87"/>
      <c r="K394" s="89"/>
      <c r="L394" s="241"/>
      <c r="M394" s="241"/>
      <c r="N394" s="241"/>
      <c r="O394" s="241"/>
      <c r="P394" s="22"/>
      <c r="Q394" s="22"/>
      <c r="R394" s="22"/>
    </row>
    <row r="395" spans="1:18" s="82" customFormat="1">
      <c r="A395" s="277"/>
      <c r="B395" s="83"/>
      <c r="C395" s="60"/>
      <c r="D395" s="60"/>
      <c r="E395" s="60"/>
      <c r="F395" s="60"/>
      <c r="G395" s="60"/>
      <c r="H395" s="90"/>
      <c r="I395" s="90"/>
      <c r="J395" s="87"/>
      <c r="K395" s="89"/>
      <c r="L395" s="241"/>
      <c r="M395" s="241"/>
      <c r="N395" s="241"/>
      <c r="O395" s="241"/>
      <c r="P395" s="22"/>
      <c r="Q395" s="22"/>
      <c r="R395" s="22"/>
    </row>
    <row r="396" spans="1:18">
      <c r="A396" s="277"/>
      <c r="B396" s="183"/>
      <c r="C396" s="4"/>
      <c r="D396" s="4"/>
      <c r="F396" s="4"/>
      <c r="G396" s="4"/>
      <c r="H396" s="308"/>
      <c r="I396" s="308"/>
      <c r="J396" s="59"/>
      <c r="K396" s="101"/>
      <c r="L396" s="241"/>
      <c r="M396" s="241"/>
      <c r="N396" s="241"/>
      <c r="O396" s="241"/>
      <c r="P396" s="22"/>
      <c r="Q396" s="22"/>
      <c r="R396" s="22"/>
    </row>
    <row r="397" spans="1:18">
      <c r="A397" s="277"/>
      <c r="B397" s="19" t="s">
        <v>346</v>
      </c>
      <c r="C397" s="44"/>
      <c r="D397" s="44"/>
      <c r="E397" s="44"/>
      <c r="F397" s="44"/>
      <c r="G397" s="44"/>
      <c r="H397" s="15"/>
      <c r="I397" s="15"/>
      <c r="J397" s="59"/>
      <c r="K397" s="101"/>
      <c r="L397" s="241"/>
      <c r="M397" s="241"/>
      <c r="N397" s="241"/>
      <c r="O397" s="241"/>
      <c r="P397" s="22"/>
      <c r="Q397" s="22"/>
      <c r="R397" s="22"/>
    </row>
    <row r="398" spans="1:18">
      <c r="A398" s="277"/>
      <c r="B398" s="19"/>
      <c r="C398" s="19"/>
      <c r="D398" s="19"/>
      <c r="E398" s="19"/>
      <c r="F398" s="19"/>
      <c r="G398" s="19"/>
      <c r="H398" s="15"/>
      <c r="I398" s="15"/>
      <c r="L398" s="241"/>
      <c r="M398" s="241"/>
      <c r="N398" s="241"/>
      <c r="O398" s="241"/>
      <c r="P398" s="22"/>
      <c r="Q398" s="22"/>
      <c r="R398" s="22"/>
    </row>
    <row r="399" spans="1:18">
      <c r="A399" s="277"/>
      <c r="B399" s="19"/>
      <c r="C399" s="19" t="s">
        <v>1071</v>
      </c>
      <c r="D399" s="4"/>
      <c r="F399" s="4"/>
      <c r="G399" s="4"/>
      <c r="H399" s="308"/>
      <c r="I399" s="308"/>
      <c r="J399" s="74" t="s">
        <v>68</v>
      </c>
      <c r="K399" s="167"/>
      <c r="L399" s="241"/>
      <c r="M399" s="241"/>
      <c r="N399" s="241"/>
      <c r="O399" s="241"/>
      <c r="P399" s="22"/>
      <c r="Q399" s="22"/>
      <c r="R399" s="22"/>
    </row>
    <row r="400" spans="1:18">
      <c r="A400" s="277"/>
      <c r="B400" s="2"/>
      <c r="C400" s="498"/>
      <c r="D400" s="499"/>
      <c r="E400" s="499"/>
      <c r="F400" s="499"/>
      <c r="G400" s="277"/>
      <c r="H400" s="308"/>
      <c r="I400" s="65" t="s">
        <v>1526</v>
      </c>
      <c r="J400" s="66"/>
      <c r="K400" s="168"/>
      <c r="L400" s="241"/>
      <c r="M400" s="241"/>
      <c r="N400" s="241"/>
      <c r="O400" s="241"/>
      <c r="P400" s="22"/>
      <c r="Q400" s="22"/>
      <c r="R400" s="22"/>
    </row>
    <row r="401" spans="1:18" ht="42" customHeight="1">
      <c r="A401" s="369" t="s">
        <v>1073</v>
      </c>
      <c r="B401" s="2"/>
      <c r="C401" s="404" t="s">
        <v>348</v>
      </c>
      <c r="D401" s="405"/>
      <c r="E401" s="405"/>
      <c r="F401" s="405"/>
      <c r="G401" s="405"/>
      <c r="H401" s="406"/>
      <c r="I401" s="325" t="s">
        <v>1074</v>
      </c>
      <c r="J401" s="180">
        <v>0</v>
      </c>
      <c r="K401" s="251" t="str">
        <f t="shared" ref="K401:K408" si="6">IF(OR(COUNTIF(J401,"未確認")&gt;0,COUNTIF(J401,"*")&gt;0),"※","")</f>
        <v/>
      </c>
      <c r="L401" s="241"/>
      <c r="M401" s="241"/>
      <c r="N401" s="241"/>
      <c r="O401" s="241"/>
      <c r="P401" s="22"/>
      <c r="Q401" s="22"/>
      <c r="R401" s="22"/>
    </row>
    <row r="402" spans="1:18" ht="84" customHeight="1">
      <c r="A402" s="369" t="s">
        <v>1075</v>
      </c>
      <c r="B402" s="184"/>
      <c r="C402" s="404" t="s">
        <v>349</v>
      </c>
      <c r="D402" s="535"/>
      <c r="E402" s="535"/>
      <c r="F402" s="535"/>
      <c r="G402" s="535"/>
      <c r="H402" s="536"/>
      <c r="I402" s="116" t="s">
        <v>2349</v>
      </c>
      <c r="J402" s="180" t="s">
        <v>2348</v>
      </c>
      <c r="K402" s="251" t="str">
        <f t="shared" si="6"/>
        <v>※</v>
      </c>
      <c r="L402" s="241"/>
      <c r="M402" s="241"/>
      <c r="N402" s="241"/>
      <c r="O402" s="241"/>
      <c r="P402" s="22"/>
      <c r="Q402" s="22"/>
      <c r="R402" s="22"/>
    </row>
    <row r="403" spans="1:18" ht="56.1" customHeight="1">
      <c r="A403" s="369" t="s">
        <v>1077</v>
      </c>
      <c r="B403" s="184"/>
      <c r="C403" s="404" t="s">
        <v>350</v>
      </c>
      <c r="D403" s="535"/>
      <c r="E403" s="535"/>
      <c r="F403" s="535"/>
      <c r="G403" s="535"/>
      <c r="H403" s="536"/>
      <c r="I403" s="116" t="s">
        <v>2233</v>
      </c>
      <c r="J403" s="180">
        <v>0</v>
      </c>
      <c r="K403" s="251" t="str">
        <f t="shared" si="6"/>
        <v/>
      </c>
      <c r="L403" s="241"/>
      <c r="M403" s="241"/>
      <c r="N403" s="241"/>
      <c r="O403" s="241"/>
      <c r="P403" s="22"/>
      <c r="Q403" s="22"/>
      <c r="R403" s="22"/>
    </row>
    <row r="404" spans="1:18" ht="56.1" customHeight="1">
      <c r="A404" s="369" t="s">
        <v>1079</v>
      </c>
      <c r="B404" s="184"/>
      <c r="C404" s="404" t="s">
        <v>351</v>
      </c>
      <c r="D404" s="535"/>
      <c r="E404" s="535"/>
      <c r="F404" s="535"/>
      <c r="G404" s="535"/>
      <c r="H404" s="536"/>
      <c r="I404" s="116" t="s">
        <v>1673</v>
      </c>
      <c r="J404" s="180">
        <v>0</v>
      </c>
      <c r="K404" s="251" t="str">
        <f t="shared" si="6"/>
        <v/>
      </c>
      <c r="L404" s="241"/>
      <c r="M404" s="241"/>
      <c r="N404" s="241"/>
      <c r="O404" s="241"/>
      <c r="P404" s="22"/>
      <c r="Q404" s="22"/>
      <c r="R404" s="22"/>
    </row>
    <row r="405" spans="1:18" ht="117">
      <c r="A405" s="369" t="s">
        <v>1081</v>
      </c>
      <c r="B405" s="184"/>
      <c r="C405" s="404" t="s">
        <v>352</v>
      </c>
      <c r="D405" s="535"/>
      <c r="E405" s="535"/>
      <c r="F405" s="535"/>
      <c r="G405" s="535"/>
      <c r="H405" s="536"/>
      <c r="I405" s="116" t="s">
        <v>1861</v>
      </c>
      <c r="J405" s="180">
        <v>0</v>
      </c>
      <c r="K405" s="251" t="str">
        <f t="shared" si="6"/>
        <v/>
      </c>
      <c r="L405" s="241"/>
      <c r="M405" s="241"/>
      <c r="N405" s="241"/>
      <c r="O405" s="241"/>
      <c r="P405" s="22"/>
      <c r="Q405" s="22"/>
      <c r="R405" s="22"/>
    </row>
    <row r="406" spans="1:18" s="112" customFormat="1" ht="98.1" customHeight="1">
      <c r="A406" s="369" t="s">
        <v>1083</v>
      </c>
      <c r="B406" s="184"/>
      <c r="C406" s="404" t="s">
        <v>626</v>
      </c>
      <c r="D406" s="540"/>
      <c r="E406" s="540"/>
      <c r="F406" s="540"/>
      <c r="G406" s="540"/>
      <c r="H406" s="541"/>
      <c r="I406" s="116" t="s">
        <v>2350</v>
      </c>
      <c r="J406" s="180">
        <v>0</v>
      </c>
      <c r="K406" s="251" t="str">
        <f t="shared" si="6"/>
        <v/>
      </c>
      <c r="L406" s="241"/>
      <c r="M406" s="241"/>
      <c r="N406" s="241"/>
      <c r="O406" s="241"/>
      <c r="P406" s="22"/>
      <c r="Q406" s="22"/>
      <c r="R406" s="22"/>
    </row>
    <row r="407" spans="1:18" s="112" customFormat="1" ht="70.150000000000006" customHeight="1">
      <c r="A407" s="369" t="s">
        <v>1085</v>
      </c>
      <c r="B407" s="184"/>
      <c r="C407" s="404" t="s">
        <v>354</v>
      </c>
      <c r="D407" s="535"/>
      <c r="E407" s="535"/>
      <c r="F407" s="535"/>
      <c r="G407" s="535"/>
      <c r="H407" s="536"/>
      <c r="I407" s="116" t="s">
        <v>1914</v>
      </c>
      <c r="J407" s="180">
        <v>0</v>
      </c>
      <c r="K407" s="251" t="str">
        <f t="shared" si="6"/>
        <v/>
      </c>
      <c r="L407" s="241"/>
      <c r="M407" s="241"/>
      <c r="N407" s="241"/>
      <c r="O407" s="241"/>
      <c r="P407" s="22"/>
      <c r="Q407" s="22"/>
      <c r="R407" s="22"/>
    </row>
    <row r="408" spans="1:18" s="112" customFormat="1" ht="84" customHeight="1">
      <c r="A408" s="369" t="s">
        <v>1087</v>
      </c>
      <c r="B408" s="184"/>
      <c r="C408" s="404" t="s">
        <v>356</v>
      </c>
      <c r="D408" s="535"/>
      <c r="E408" s="535"/>
      <c r="F408" s="535"/>
      <c r="G408" s="535"/>
      <c r="H408" s="536"/>
      <c r="I408" s="116" t="s">
        <v>1495</v>
      </c>
      <c r="J408" s="180">
        <v>0</v>
      </c>
      <c r="K408" s="251" t="str">
        <f t="shared" si="6"/>
        <v/>
      </c>
      <c r="L408" s="241"/>
      <c r="M408" s="241"/>
      <c r="N408" s="241"/>
      <c r="O408" s="241"/>
      <c r="P408" s="22"/>
      <c r="Q408" s="22"/>
      <c r="R408" s="22"/>
    </row>
    <row r="409" spans="1:18" s="1" customFormat="1">
      <c r="A409" s="277"/>
      <c r="B409" s="19"/>
      <c r="C409" s="19"/>
      <c r="D409" s="19"/>
      <c r="E409" s="19"/>
      <c r="F409" s="19"/>
      <c r="G409" s="19"/>
      <c r="H409" s="15"/>
      <c r="I409" s="15"/>
      <c r="J409" s="87"/>
      <c r="K409" s="89"/>
      <c r="L409" s="241"/>
      <c r="M409" s="241"/>
      <c r="N409" s="241"/>
      <c r="O409" s="241"/>
      <c r="P409" s="22"/>
      <c r="Q409" s="22"/>
      <c r="R409" s="22"/>
    </row>
    <row r="410" spans="1:18" s="1" customFormat="1">
      <c r="A410" s="277"/>
      <c r="B410" s="19"/>
      <c r="C410" s="19"/>
      <c r="D410" s="19"/>
      <c r="E410" s="19"/>
      <c r="F410" s="19"/>
      <c r="G410" s="19"/>
      <c r="H410" s="15"/>
      <c r="I410" s="15"/>
      <c r="J410" s="87"/>
      <c r="K410" s="89"/>
      <c r="L410" s="241"/>
      <c r="M410" s="241"/>
      <c r="N410" s="241"/>
      <c r="O410" s="241"/>
      <c r="P410" s="22"/>
      <c r="Q410" s="22"/>
      <c r="R410" s="22"/>
    </row>
    <row r="411" spans="1:18">
      <c r="A411" s="277"/>
      <c r="B411" s="19"/>
      <c r="C411" s="19"/>
      <c r="D411" s="19"/>
      <c r="E411" s="19"/>
      <c r="F411" s="19"/>
      <c r="G411" s="19"/>
      <c r="H411" s="15"/>
      <c r="I411" s="15"/>
      <c r="L411" s="241"/>
      <c r="M411" s="241"/>
      <c r="N411" s="241"/>
      <c r="O411" s="241"/>
      <c r="P411" s="22"/>
      <c r="Q411" s="22"/>
      <c r="R411" s="22"/>
    </row>
    <row r="412" spans="1:18">
      <c r="A412" s="277"/>
      <c r="B412" s="19"/>
      <c r="C412" s="19" t="s">
        <v>1089</v>
      </c>
      <c r="D412" s="4"/>
      <c r="F412" s="4"/>
      <c r="G412" s="4"/>
      <c r="H412" s="308"/>
      <c r="I412" s="308"/>
      <c r="J412" s="74" t="s">
        <v>68</v>
      </c>
      <c r="K412" s="167"/>
      <c r="L412" s="241"/>
      <c r="M412" s="241"/>
      <c r="N412" s="241"/>
      <c r="O412" s="241"/>
      <c r="P412" s="22"/>
      <c r="Q412" s="22"/>
      <c r="R412" s="22"/>
    </row>
    <row r="413" spans="1:18">
      <c r="A413" s="277"/>
      <c r="B413" s="2"/>
      <c r="C413" s="498"/>
      <c r="D413" s="499"/>
      <c r="E413" s="499"/>
      <c r="F413" s="499"/>
      <c r="G413" s="44"/>
      <c r="H413" s="308"/>
      <c r="I413" s="65" t="s">
        <v>1072</v>
      </c>
      <c r="J413" s="66"/>
      <c r="K413" s="168"/>
      <c r="L413" s="241"/>
      <c r="M413" s="241"/>
      <c r="N413" s="241"/>
      <c r="O413" s="241"/>
      <c r="P413" s="22"/>
      <c r="Q413" s="22"/>
      <c r="R413" s="22"/>
    </row>
    <row r="414" spans="1:18" s="108" customFormat="1" ht="78">
      <c r="A414" s="369" t="s">
        <v>1090</v>
      </c>
      <c r="B414" s="184"/>
      <c r="C414" s="500" t="s">
        <v>358</v>
      </c>
      <c r="D414" s="501"/>
      <c r="E414" s="501"/>
      <c r="F414" s="501"/>
      <c r="G414" s="501"/>
      <c r="H414" s="502"/>
      <c r="I414" s="116" t="s">
        <v>1677</v>
      </c>
      <c r="J414" s="180">
        <v>0</v>
      </c>
      <c r="K414" s="251" t="str">
        <f>IF(OR(COUNTIF(J414,"未確認")&gt;0,COUNTIF(J414,"*")&gt;0),"※","")</f>
        <v/>
      </c>
      <c r="L414" s="241"/>
      <c r="M414" s="241"/>
      <c r="N414" s="241"/>
      <c r="O414" s="241"/>
      <c r="P414" s="22"/>
      <c r="Q414" s="22"/>
      <c r="R414" s="22"/>
    </row>
    <row r="415" spans="1:18" s="108" customFormat="1" ht="78">
      <c r="A415" s="369"/>
      <c r="B415" s="184"/>
      <c r="C415" s="500" t="s">
        <v>2160</v>
      </c>
      <c r="D415" s="501"/>
      <c r="E415" s="501"/>
      <c r="F415" s="501"/>
      <c r="G415" s="501"/>
      <c r="H415" s="502"/>
      <c r="I415" s="116" t="s">
        <v>1093</v>
      </c>
      <c r="J415" s="180">
        <v>0</v>
      </c>
      <c r="K415" s="251" t="str">
        <f>IF(OR(COUNTIF(J415,"未確認")&gt;0,COUNTIF(J415,"*")&gt;0),"※","")</f>
        <v/>
      </c>
      <c r="L415" s="241"/>
      <c r="M415" s="241"/>
      <c r="N415" s="241"/>
      <c r="O415" s="241"/>
      <c r="P415" s="22"/>
      <c r="Q415" s="22"/>
      <c r="R415" s="22"/>
    </row>
    <row r="416" spans="1:18" s="108" customFormat="1" ht="97.5">
      <c r="A416" s="369" t="s">
        <v>1094</v>
      </c>
      <c r="B416" s="184"/>
      <c r="C416" s="500" t="s">
        <v>359</v>
      </c>
      <c r="D416" s="542"/>
      <c r="E416" s="542"/>
      <c r="F416" s="542"/>
      <c r="G416" s="542"/>
      <c r="H416" s="543"/>
      <c r="I416" s="116" t="s">
        <v>499</v>
      </c>
      <c r="J416" s="180">
        <v>0</v>
      </c>
      <c r="K416" s="251" t="str">
        <f>IF(OR(COUNTIF(J416,"未確認")&gt;0,COUNTIF(J416,"*")&gt;0),"※","")</f>
        <v/>
      </c>
      <c r="L416" s="241"/>
      <c r="M416" s="241"/>
      <c r="N416" s="241"/>
      <c r="O416" s="241"/>
      <c r="P416" s="22"/>
      <c r="Q416" s="22"/>
      <c r="R416" s="22"/>
    </row>
    <row r="417" spans="1:18" s="1" customFormat="1">
      <c r="A417" s="277"/>
      <c r="B417" s="19"/>
      <c r="C417" s="19"/>
      <c r="D417" s="19"/>
      <c r="E417" s="19"/>
      <c r="F417" s="19"/>
      <c r="G417" s="19"/>
      <c r="H417" s="15"/>
      <c r="I417" s="15"/>
      <c r="J417" s="87"/>
      <c r="K417" s="89"/>
      <c r="L417" s="241"/>
      <c r="M417" s="241"/>
      <c r="N417" s="241"/>
      <c r="O417" s="241"/>
      <c r="P417" s="22"/>
      <c r="Q417" s="22"/>
      <c r="R417" s="22"/>
    </row>
    <row r="418" spans="1:18" s="1" customFormat="1">
      <c r="A418" s="277"/>
      <c r="B418" s="19"/>
      <c r="C418" s="19"/>
      <c r="D418" s="19"/>
      <c r="E418" s="19"/>
      <c r="F418" s="19"/>
      <c r="G418" s="19"/>
      <c r="H418" s="15"/>
      <c r="I418" s="15"/>
      <c r="J418" s="87"/>
      <c r="K418" s="89"/>
      <c r="L418" s="241"/>
      <c r="M418" s="241"/>
      <c r="N418" s="241"/>
      <c r="O418" s="241"/>
      <c r="P418" s="22"/>
      <c r="Q418" s="22"/>
      <c r="R418" s="22"/>
    </row>
    <row r="419" spans="1:18">
      <c r="A419" s="277"/>
      <c r="B419" s="19"/>
      <c r="C419" s="19"/>
      <c r="D419" s="19"/>
      <c r="E419" s="19"/>
      <c r="F419" s="19"/>
      <c r="G419" s="19"/>
      <c r="H419" s="15"/>
      <c r="I419" s="15"/>
      <c r="L419" s="241"/>
      <c r="M419" s="241"/>
      <c r="N419" s="241"/>
      <c r="O419" s="241"/>
      <c r="P419" s="22"/>
      <c r="Q419" s="22"/>
      <c r="R419" s="22"/>
    </row>
    <row r="420" spans="1:18">
      <c r="A420" s="277"/>
      <c r="B420" s="19"/>
      <c r="C420" s="19" t="s">
        <v>1096</v>
      </c>
      <c r="D420" s="4"/>
      <c r="F420" s="4"/>
      <c r="G420" s="4"/>
      <c r="H420" s="308"/>
      <c r="I420" s="308"/>
      <c r="J420" s="74" t="s">
        <v>68</v>
      </c>
      <c r="K420" s="167"/>
      <c r="L420" s="241"/>
      <c r="M420" s="241"/>
      <c r="N420" s="241"/>
      <c r="O420" s="241"/>
      <c r="P420" s="22"/>
      <c r="Q420" s="22"/>
      <c r="R420" s="22"/>
    </row>
    <row r="421" spans="1:18">
      <c r="A421" s="277"/>
      <c r="B421" s="2"/>
      <c r="C421" s="505"/>
      <c r="D421" s="505"/>
      <c r="E421" s="505"/>
      <c r="F421" s="505"/>
      <c r="G421" s="44"/>
      <c r="H421" s="308"/>
      <c r="I421" s="65" t="s">
        <v>1072</v>
      </c>
      <c r="J421" s="66"/>
      <c r="K421" s="168"/>
      <c r="L421" s="241"/>
      <c r="M421" s="241"/>
      <c r="N421" s="241"/>
      <c r="O421" s="241"/>
      <c r="P421" s="22"/>
      <c r="Q421" s="22"/>
      <c r="R421" s="22"/>
    </row>
    <row r="422" spans="1:18" s="108" customFormat="1" ht="97.5">
      <c r="A422" s="369" t="s">
        <v>1097</v>
      </c>
      <c r="B422" s="184"/>
      <c r="C422" s="500" t="s">
        <v>360</v>
      </c>
      <c r="D422" s="501"/>
      <c r="E422" s="501"/>
      <c r="F422" s="501"/>
      <c r="G422" s="501"/>
      <c r="H422" s="502"/>
      <c r="I422" s="116" t="s">
        <v>1865</v>
      </c>
      <c r="J422" s="180">
        <v>0</v>
      </c>
      <c r="K422" s="251" t="str">
        <f>IF(OR(COUNTIF(J422,"未確認")&gt;0,COUNTIF(J422,"*")&gt;0),"※","")</f>
        <v/>
      </c>
      <c r="L422" s="241"/>
      <c r="M422" s="241"/>
      <c r="N422" s="241"/>
      <c r="O422" s="241"/>
      <c r="P422" s="22"/>
      <c r="Q422" s="22"/>
      <c r="R422" s="22"/>
    </row>
    <row r="423" spans="1:18" s="1" customFormat="1">
      <c r="A423" s="277"/>
      <c r="B423" s="19"/>
      <c r="C423" s="19"/>
      <c r="D423" s="19"/>
      <c r="E423" s="19"/>
      <c r="F423" s="19"/>
      <c r="G423" s="19"/>
      <c r="H423" s="15"/>
      <c r="I423" s="15"/>
      <c r="J423" s="87"/>
      <c r="K423" s="89"/>
      <c r="L423" s="241"/>
      <c r="M423" s="241"/>
      <c r="N423" s="241"/>
      <c r="O423" s="241"/>
      <c r="P423" s="22"/>
      <c r="Q423" s="22"/>
      <c r="R423" s="22"/>
    </row>
    <row r="424" spans="1:18" s="1" customFormat="1">
      <c r="A424" s="277"/>
      <c r="B424" s="19"/>
      <c r="C424" s="19"/>
      <c r="D424" s="19"/>
      <c r="E424" s="19"/>
      <c r="F424" s="19"/>
      <c r="G424" s="19"/>
      <c r="H424" s="15"/>
      <c r="I424" s="15"/>
      <c r="J424" s="87"/>
      <c r="K424" s="89"/>
      <c r="L424" s="241"/>
      <c r="M424" s="241"/>
      <c r="N424" s="241"/>
      <c r="O424" s="241"/>
      <c r="P424" s="22"/>
      <c r="Q424" s="22"/>
      <c r="R424" s="22"/>
    </row>
    <row r="425" spans="1:18">
      <c r="A425" s="277"/>
      <c r="B425" s="19"/>
      <c r="C425" s="19"/>
      <c r="D425" s="19"/>
      <c r="E425" s="19"/>
      <c r="F425" s="19"/>
      <c r="G425" s="19"/>
      <c r="H425" s="15"/>
      <c r="I425" s="15"/>
      <c r="L425" s="241"/>
      <c r="M425" s="241"/>
      <c r="N425" s="241"/>
      <c r="O425" s="241"/>
      <c r="P425" s="22"/>
      <c r="Q425" s="22"/>
      <c r="R425" s="22"/>
    </row>
    <row r="426" spans="1:18">
      <c r="A426" s="277"/>
      <c r="B426" s="19"/>
      <c r="C426" s="19" t="s">
        <v>1497</v>
      </c>
      <c r="D426" s="4"/>
      <c r="F426" s="4"/>
      <c r="G426" s="4"/>
      <c r="H426" s="308"/>
      <c r="I426" s="308"/>
      <c r="J426" s="74" t="s">
        <v>68</v>
      </c>
      <c r="K426" s="167"/>
      <c r="L426" s="241"/>
      <c r="M426" s="241"/>
      <c r="N426" s="241"/>
      <c r="O426" s="241"/>
      <c r="P426" s="22"/>
      <c r="Q426" s="22"/>
      <c r="R426" s="22"/>
    </row>
    <row r="427" spans="1:18">
      <c r="A427" s="277"/>
      <c r="B427" s="2"/>
      <c r="C427" s="505"/>
      <c r="D427" s="506"/>
      <c r="E427" s="506"/>
      <c r="F427" s="506"/>
      <c r="G427" s="44"/>
      <c r="H427" s="308"/>
      <c r="I427" s="65" t="s">
        <v>69</v>
      </c>
      <c r="J427" s="66"/>
      <c r="K427" s="168"/>
      <c r="L427" s="241"/>
      <c r="M427" s="241"/>
      <c r="N427" s="241"/>
      <c r="O427" s="241"/>
      <c r="P427" s="22"/>
      <c r="Q427" s="22"/>
      <c r="R427" s="22"/>
    </row>
    <row r="428" spans="1:18" s="1" customFormat="1" ht="28.5" customHeight="1">
      <c r="A428" s="358" t="s">
        <v>2162</v>
      </c>
      <c r="B428" s="184"/>
      <c r="C428" s="404" t="s">
        <v>362</v>
      </c>
      <c r="D428" s="405"/>
      <c r="E428" s="405"/>
      <c r="F428" s="405"/>
      <c r="G428" s="405"/>
      <c r="H428" s="406"/>
      <c r="I428" s="116" t="s">
        <v>1101</v>
      </c>
      <c r="J428" s="109" t="s">
        <v>131</v>
      </c>
      <c r="K428" s="370" t="s">
        <v>80</v>
      </c>
      <c r="L428" s="59"/>
      <c r="M428" s="275"/>
      <c r="N428" s="241"/>
      <c r="O428" s="241"/>
      <c r="P428" s="22"/>
      <c r="Q428" s="22"/>
      <c r="R428" s="22"/>
    </row>
    <row r="429" spans="1:18" s="1" customFormat="1">
      <c r="A429" s="277"/>
      <c r="B429" s="19"/>
      <c r="C429" s="19"/>
      <c r="D429" s="19"/>
      <c r="E429" s="19"/>
      <c r="F429" s="19"/>
      <c r="G429" s="19"/>
      <c r="H429" s="15"/>
      <c r="I429" s="15"/>
      <c r="J429" s="87"/>
      <c r="K429" s="89"/>
      <c r="L429" s="241"/>
      <c r="M429" s="241"/>
      <c r="N429" s="241"/>
      <c r="O429" s="241"/>
      <c r="P429" s="22"/>
      <c r="Q429" s="22"/>
      <c r="R429" s="22"/>
    </row>
    <row r="430" spans="1:18" s="1" customFormat="1">
      <c r="A430" s="277"/>
      <c r="B430" s="19"/>
      <c r="C430" s="19"/>
      <c r="D430" s="19"/>
      <c r="E430" s="19"/>
      <c r="F430" s="19"/>
      <c r="G430" s="19"/>
      <c r="H430" s="15"/>
      <c r="I430" s="15"/>
      <c r="J430" s="87"/>
      <c r="K430" s="89"/>
      <c r="L430" s="241"/>
      <c r="M430" s="241"/>
      <c r="N430" s="241"/>
      <c r="O430" s="241"/>
      <c r="P430" s="22"/>
      <c r="Q430" s="22"/>
      <c r="R430" s="22"/>
    </row>
    <row r="431" spans="1:18">
      <c r="A431" s="277"/>
      <c r="B431" s="19"/>
      <c r="C431" s="19"/>
      <c r="D431" s="19"/>
      <c r="E431" s="19"/>
      <c r="F431" s="19"/>
      <c r="G431" s="19"/>
      <c r="H431" s="15"/>
      <c r="I431" s="15"/>
      <c r="L431" s="241"/>
      <c r="M431" s="241"/>
      <c r="N431" s="241"/>
      <c r="O431" s="241"/>
      <c r="P431" s="22"/>
      <c r="Q431" s="22"/>
      <c r="R431" s="22"/>
    </row>
    <row r="432" spans="1:18">
      <c r="A432" s="277"/>
      <c r="B432" s="19"/>
      <c r="C432" s="19" t="s">
        <v>1499</v>
      </c>
      <c r="D432" s="4"/>
      <c r="F432" s="4"/>
      <c r="G432" s="4"/>
      <c r="H432" s="308"/>
      <c r="I432" s="308"/>
      <c r="J432" s="74" t="s">
        <v>68</v>
      </c>
      <c r="K432" s="167"/>
      <c r="L432" s="241"/>
      <c r="M432" s="241"/>
      <c r="N432" s="241"/>
      <c r="O432" s="241"/>
      <c r="P432" s="22"/>
      <c r="Q432" s="22"/>
      <c r="R432" s="22"/>
    </row>
    <row r="433" spans="1:18">
      <c r="A433" s="277"/>
      <c r="B433" s="2"/>
      <c r="C433" s="498"/>
      <c r="D433" s="499"/>
      <c r="E433" s="499"/>
      <c r="F433" s="499"/>
      <c r="G433" s="44"/>
      <c r="H433" s="308"/>
      <c r="I433" s="65" t="s">
        <v>1403</v>
      </c>
      <c r="J433" s="66"/>
      <c r="K433" s="168"/>
      <c r="L433" s="241"/>
      <c r="M433" s="241"/>
      <c r="N433" s="241"/>
      <c r="O433" s="241"/>
      <c r="P433" s="22"/>
      <c r="Q433" s="22"/>
      <c r="R433" s="22"/>
    </row>
    <row r="434" spans="1:18" s="108" customFormat="1" ht="56.1" customHeight="1">
      <c r="A434" s="369" t="s">
        <v>1103</v>
      </c>
      <c r="B434" s="184"/>
      <c r="C434" s="404" t="s">
        <v>363</v>
      </c>
      <c r="D434" s="405"/>
      <c r="E434" s="405"/>
      <c r="F434" s="405"/>
      <c r="G434" s="405"/>
      <c r="H434" s="406"/>
      <c r="I434" s="116" t="s">
        <v>1104</v>
      </c>
      <c r="J434" s="180">
        <v>0</v>
      </c>
      <c r="K434" s="251" t="str">
        <f t="shared" ref="K434:K439" si="7">IF(OR(COUNTIF(J434,"未確認")&gt;0,COUNTIF(J434,"*")&gt;0),"※","")</f>
        <v/>
      </c>
      <c r="L434" s="241"/>
      <c r="M434" s="241"/>
      <c r="N434" s="241"/>
      <c r="O434" s="241"/>
      <c r="P434" s="22"/>
      <c r="Q434" s="22"/>
      <c r="R434" s="22"/>
    </row>
    <row r="435" spans="1:18" s="108" customFormat="1" ht="70.150000000000006" customHeight="1">
      <c r="A435" s="369" t="s">
        <v>1105</v>
      </c>
      <c r="B435" s="184"/>
      <c r="C435" s="404" t="s">
        <v>364</v>
      </c>
      <c r="D435" s="535"/>
      <c r="E435" s="535"/>
      <c r="F435" s="535"/>
      <c r="G435" s="535"/>
      <c r="H435" s="536"/>
      <c r="I435" s="116" t="s">
        <v>523</v>
      </c>
      <c r="J435" s="180">
        <v>0</v>
      </c>
      <c r="K435" s="251" t="str">
        <f t="shared" si="7"/>
        <v/>
      </c>
      <c r="L435" s="241"/>
      <c r="M435" s="241"/>
      <c r="N435" s="241"/>
      <c r="O435" s="241"/>
      <c r="P435" s="22"/>
      <c r="Q435" s="22"/>
      <c r="R435" s="22"/>
    </row>
    <row r="436" spans="1:18" s="108" customFormat="1" ht="57" customHeight="1">
      <c r="A436" s="369" t="s">
        <v>1107</v>
      </c>
      <c r="B436" s="184"/>
      <c r="C436" s="404" t="s">
        <v>628</v>
      </c>
      <c r="D436" s="535"/>
      <c r="E436" s="535"/>
      <c r="F436" s="535"/>
      <c r="G436" s="535"/>
      <c r="H436" s="536"/>
      <c r="I436" s="503" t="s">
        <v>1108</v>
      </c>
      <c r="J436" s="180">
        <v>0</v>
      </c>
      <c r="K436" s="251" t="str">
        <f t="shared" si="7"/>
        <v/>
      </c>
      <c r="L436" s="241"/>
      <c r="M436" s="241"/>
      <c r="N436" s="241"/>
      <c r="O436" s="241"/>
      <c r="P436" s="22"/>
      <c r="Q436" s="22"/>
      <c r="R436" s="22"/>
    </row>
    <row r="437" spans="1:18" s="108" customFormat="1" ht="57" customHeight="1">
      <c r="A437" s="369" t="s">
        <v>1109</v>
      </c>
      <c r="B437" s="184"/>
      <c r="C437" s="404" t="s">
        <v>629</v>
      </c>
      <c r="D437" s="535"/>
      <c r="E437" s="535"/>
      <c r="F437" s="535"/>
      <c r="G437" s="535"/>
      <c r="H437" s="536"/>
      <c r="I437" s="504"/>
      <c r="J437" s="180">
        <v>0</v>
      </c>
      <c r="K437" s="251" t="str">
        <f t="shared" si="7"/>
        <v/>
      </c>
      <c r="L437" s="241"/>
      <c r="M437" s="241"/>
      <c r="N437" s="241"/>
      <c r="O437" s="241"/>
      <c r="P437" s="22"/>
      <c r="Q437" s="22"/>
      <c r="R437" s="22"/>
    </row>
    <row r="438" spans="1:18" s="108" customFormat="1" ht="70.150000000000006" customHeight="1">
      <c r="A438" s="369" t="s">
        <v>1111</v>
      </c>
      <c r="B438" s="184"/>
      <c r="C438" s="404" t="s">
        <v>630</v>
      </c>
      <c r="D438" s="535"/>
      <c r="E438" s="535"/>
      <c r="F438" s="535"/>
      <c r="G438" s="535"/>
      <c r="H438" s="536"/>
      <c r="I438" s="116" t="s">
        <v>1112</v>
      </c>
      <c r="J438" s="180">
        <v>0</v>
      </c>
      <c r="K438" s="251" t="str">
        <f t="shared" si="7"/>
        <v/>
      </c>
      <c r="L438" s="241"/>
      <c r="M438" s="241"/>
      <c r="N438" s="241"/>
      <c r="O438" s="241"/>
      <c r="P438" s="22"/>
      <c r="Q438" s="22"/>
      <c r="R438" s="22"/>
    </row>
    <row r="439" spans="1:18" s="108" customFormat="1" ht="56.1" customHeight="1">
      <c r="A439" s="369" t="s">
        <v>1113</v>
      </c>
      <c r="B439" s="184"/>
      <c r="C439" s="404" t="s">
        <v>631</v>
      </c>
      <c r="D439" s="535"/>
      <c r="E439" s="535"/>
      <c r="F439" s="535"/>
      <c r="G439" s="535"/>
      <c r="H439" s="536"/>
      <c r="I439" s="116" t="s">
        <v>2235</v>
      </c>
      <c r="J439" s="180">
        <v>0</v>
      </c>
      <c r="K439" s="251" t="str">
        <f t="shared" si="7"/>
        <v/>
      </c>
      <c r="L439" s="241"/>
      <c r="M439" s="241"/>
      <c r="N439" s="241"/>
      <c r="O439" s="241"/>
      <c r="P439" s="22"/>
      <c r="Q439" s="22"/>
      <c r="R439" s="22"/>
    </row>
    <row r="440" spans="1:18" s="1" customFormat="1">
      <c r="A440" s="277"/>
      <c r="B440" s="19"/>
      <c r="C440" s="19"/>
      <c r="D440" s="19"/>
      <c r="E440" s="19"/>
      <c r="F440" s="19"/>
      <c r="G440" s="19"/>
      <c r="H440" s="15"/>
      <c r="I440" s="15"/>
      <c r="J440" s="87"/>
      <c r="K440" s="89"/>
      <c r="L440" s="241"/>
      <c r="M440" s="241"/>
      <c r="N440" s="241"/>
      <c r="O440" s="241"/>
      <c r="P440" s="22"/>
      <c r="Q440" s="22"/>
      <c r="R440" s="22"/>
    </row>
    <row r="441" spans="1:18" s="82" customFormat="1">
      <c r="A441" s="277"/>
      <c r="B441" s="83"/>
      <c r="C441" s="60"/>
      <c r="D441" s="60"/>
      <c r="E441" s="60"/>
      <c r="F441" s="60"/>
      <c r="G441" s="60"/>
      <c r="H441" s="90"/>
      <c r="I441" s="90"/>
      <c r="J441" s="87"/>
      <c r="K441" s="89"/>
      <c r="L441" s="241"/>
      <c r="M441" s="241"/>
      <c r="N441" s="241"/>
      <c r="O441" s="241"/>
      <c r="P441" s="22"/>
      <c r="Q441" s="22"/>
      <c r="R441" s="22"/>
    </row>
    <row r="442" spans="1:18" s="108" customFormat="1">
      <c r="A442" s="277"/>
      <c r="B442" s="184"/>
      <c r="C442" s="4"/>
      <c r="D442" s="4"/>
      <c r="E442" s="4"/>
      <c r="F442" s="4"/>
      <c r="G442" s="4"/>
      <c r="H442" s="308"/>
      <c r="I442" s="308"/>
      <c r="J442" s="59"/>
      <c r="K442" s="101"/>
      <c r="L442" s="241"/>
      <c r="M442" s="241"/>
      <c r="N442" s="241"/>
      <c r="O442" s="241"/>
      <c r="P442" s="22"/>
      <c r="Q442" s="22"/>
      <c r="R442" s="22"/>
    </row>
    <row r="443" spans="1:18" s="108" customFormat="1">
      <c r="A443" s="277"/>
      <c r="B443" s="19" t="s">
        <v>368</v>
      </c>
      <c r="C443" s="19"/>
      <c r="D443" s="19"/>
      <c r="E443" s="19"/>
      <c r="F443" s="19"/>
      <c r="G443" s="19"/>
      <c r="H443" s="15"/>
      <c r="I443" s="15"/>
      <c r="J443" s="59"/>
      <c r="K443" s="101"/>
      <c r="L443" s="241"/>
      <c r="M443" s="241"/>
      <c r="N443" s="241"/>
      <c r="O443" s="241"/>
      <c r="P443" s="22"/>
      <c r="Q443" s="22"/>
      <c r="R443" s="22"/>
    </row>
    <row r="444" spans="1:18">
      <c r="A444" s="277"/>
      <c r="B444" s="19"/>
      <c r="C444" s="19"/>
      <c r="D444" s="19"/>
      <c r="E444" s="19"/>
      <c r="F444" s="19"/>
      <c r="G444" s="19"/>
      <c r="H444" s="15"/>
      <c r="I444" s="15"/>
      <c r="L444" s="241"/>
      <c r="M444" s="241"/>
      <c r="N444" s="241"/>
      <c r="O444" s="241"/>
      <c r="P444" s="22"/>
      <c r="Q444" s="22"/>
      <c r="R444" s="22"/>
    </row>
    <row r="445" spans="1:18" s="2" customFormat="1">
      <c r="A445" s="277"/>
      <c r="B445" s="19"/>
      <c r="C445" s="4"/>
      <c r="D445" s="4"/>
      <c r="E445" s="4"/>
      <c r="F445" s="4"/>
      <c r="G445" s="4"/>
      <c r="H445" s="308"/>
      <c r="I445" s="308"/>
      <c r="J445" s="74" t="s">
        <v>68</v>
      </c>
      <c r="K445" s="167"/>
      <c r="L445" s="241"/>
      <c r="M445" s="241"/>
      <c r="N445" s="241"/>
      <c r="O445" s="241"/>
      <c r="P445" s="22"/>
      <c r="Q445" s="22"/>
      <c r="R445" s="22"/>
    </row>
    <row r="446" spans="1:18" s="2" customFormat="1">
      <c r="A446" s="277"/>
      <c r="C446" s="60"/>
      <c r="D446" s="4"/>
      <c r="E446" s="4"/>
      <c r="F446" s="4"/>
      <c r="G446" s="4"/>
      <c r="H446" s="308"/>
      <c r="I446" s="65" t="s">
        <v>1526</v>
      </c>
      <c r="J446" s="66"/>
      <c r="K446" s="168"/>
      <c r="L446" s="241"/>
      <c r="M446" s="241"/>
      <c r="N446" s="241"/>
      <c r="O446" s="241"/>
      <c r="P446" s="22"/>
      <c r="Q446" s="22"/>
      <c r="R446" s="22"/>
    </row>
    <row r="447" spans="1:18" s="108" customFormat="1" ht="70.150000000000006" customHeight="1">
      <c r="A447" s="369" t="s">
        <v>1115</v>
      </c>
      <c r="C447" s="449" t="s">
        <v>369</v>
      </c>
      <c r="D447" s="449"/>
      <c r="E447" s="449"/>
      <c r="F447" s="449"/>
      <c r="G447" s="449"/>
      <c r="H447" s="449"/>
      <c r="I447" s="116" t="s">
        <v>502</v>
      </c>
      <c r="J447" s="180">
        <v>0</v>
      </c>
      <c r="K447" s="251" t="str">
        <f t="shared" ref="K447:K459" si="8">IF(OR(COUNTIF(J447,"未確認")&gt;0,COUNTIF(J447,"*")&gt;0),"※","")</f>
        <v/>
      </c>
      <c r="L447" s="241"/>
      <c r="M447" s="241"/>
      <c r="N447" s="241"/>
      <c r="O447" s="241"/>
      <c r="P447" s="22"/>
      <c r="Q447" s="22"/>
      <c r="R447" s="22"/>
    </row>
    <row r="448" spans="1:18" s="108" customFormat="1" ht="70.150000000000006" customHeight="1">
      <c r="A448" s="369" t="s">
        <v>1117</v>
      </c>
      <c r="B448" s="113"/>
      <c r="C448" s="449" t="s">
        <v>370</v>
      </c>
      <c r="D448" s="451"/>
      <c r="E448" s="451"/>
      <c r="F448" s="451"/>
      <c r="G448" s="451"/>
      <c r="H448" s="451"/>
      <c r="I448" s="116" t="s">
        <v>1118</v>
      </c>
      <c r="J448" s="180">
        <v>0</v>
      </c>
      <c r="K448" s="251" t="str">
        <f t="shared" si="8"/>
        <v/>
      </c>
      <c r="L448" s="241"/>
      <c r="M448" s="241"/>
      <c r="N448" s="241"/>
      <c r="O448" s="241"/>
      <c r="P448" s="22"/>
      <c r="Q448" s="22"/>
      <c r="R448" s="22"/>
    </row>
    <row r="449" spans="1:18" s="108" customFormat="1" ht="70.150000000000006" customHeight="1">
      <c r="A449" s="369" t="s">
        <v>1119</v>
      </c>
      <c r="B449" s="113"/>
      <c r="C449" s="449" t="s">
        <v>371</v>
      </c>
      <c r="D449" s="451"/>
      <c r="E449" s="451"/>
      <c r="F449" s="451"/>
      <c r="G449" s="451"/>
      <c r="H449" s="451"/>
      <c r="I449" s="116" t="s">
        <v>1687</v>
      </c>
      <c r="J449" s="180">
        <v>0</v>
      </c>
      <c r="K449" s="251" t="str">
        <f t="shared" si="8"/>
        <v/>
      </c>
      <c r="L449" s="241"/>
      <c r="M449" s="241"/>
      <c r="N449" s="241"/>
      <c r="O449" s="241"/>
      <c r="P449" s="22"/>
      <c r="Q449" s="22"/>
      <c r="R449" s="22"/>
    </row>
    <row r="450" spans="1:18" s="108" customFormat="1" ht="70.150000000000006" customHeight="1">
      <c r="A450" s="369" t="s">
        <v>1121</v>
      </c>
      <c r="B450" s="113"/>
      <c r="C450" s="449" t="s">
        <v>373</v>
      </c>
      <c r="D450" s="451"/>
      <c r="E450" s="451"/>
      <c r="F450" s="451"/>
      <c r="G450" s="451"/>
      <c r="H450" s="451"/>
      <c r="I450" s="116" t="s">
        <v>374</v>
      </c>
      <c r="J450" s="180">
        <v>0</v>
      </c>
      <c r="K450" s="251" t="str">
        <f t="shared" si="8"/>
        <v/>
      </c>
      <c r="L450" s="241"/>
      <c r="M450" s="241"/>
      <c r="N450" s="241"/>
      <c r="O450" s="241"/>
      <c r="P450" s="22"/>
      <c r="Q450" s="22"/>
      <c r="R450" s="22"/>
    </row>
    <row r="451" spans="1:18" s="108" customFormat="1" ht="70.150000000000006" customHeight="1">
      <c r="A451" s="369" t="s">
        <v>1122</v>
      </c>
      <c r="B451" s="113"/>
      <c r="C451" s="449" t="s">
        <v>375</v>
      </c>
      <c r="D451" s="451"/>
      <c r="E451" s="451"/>
      <c r="F451" s="451"/>
      <c r="G451" s="451"/>
      <c r="H451" s="451"/>
      <c r="I451" s="116" t="s">
        <v>1123</v>
      </c>
      <c r="J451" s="180">
        <v>0</v>
      </c>
      <c r="K451" s="251" t="str">
        <f t="shared" si="8"/>
        <v/>
      </c>
      <c r="L451" s="241"/>
      <c r="M451" s="241"/>
      <c r="N451" s="241"/>
      <c r="O451" s="241"/>
      <c r="P451" s="22"/>
      <c r="Q451" s="22"/>
      <c r="R451" s="22"/>
    </row>
    <row r="452" spans="1:18" s="108" customFormat="1" ht="98.1" customHeight="1">
      <c r="A452" s="369" t="s">
        <v>1124</v>
      </c>
      <c r="B452" s="113"/>
      <c r="C452" s="449" t="s">
        <v>377</v>
      </c>
      <c r="D452" s="451"/>
      <c r="E452" s="451"/>
      <c r="F452" s="451"/>
      <c r="G452" s="451"/>
      <c r="H452" s="451"/>
      <c r="I452" s="116" t="s">
        <v>1688</v>
      </c>
      <c r="J452" s="180">
        <v>0</v>
      </c>
      <c r="K452" s="251" t="str">
        <f t="shared" si="8"/>
        <v/>
      </c>
      <c r="L452" s="241"/>
      <c r="M452" s="241"/>
      <c r="N452" s="241"/>
      <c r="O452" s="241"/>
      <c r="P452" s="22"/>
      <c r="Q452" s="22"/>
      <c r="R452" s="22"/>
    </row>
    <row r="453" spans="1:18" s="108" customFormat="1" ht="84" customHeight="1">
      <c r="A453" s="369" t="s">
        <v>1126</v>
      </c>
      <c r="B453" s="113"/>
      <c r="C453" s="449" t="s">
        <v>379</v>
      </c>
      <c r="D453" s="451"/>
      <c r="E453" s="451"/>
      <c r="F453" s="451"/>
      <c r="G453" s="451"/>
      <c r="H453" s="451"/>
      <c r="I453" s="116" t="s">
        <v>380</v>
      </c>
      <c r="J453" s="180">
        <v>0</v>
      </c>
      <c r="K453" s="251" t="str">
        <f t="shared" si="8"/>
        <v/>
      </c>
      <c r="L453" s="241"/>
      <c r="M453" s="241"/>
      <c r="N453" s="241"/>
      <c r="O453" s="241"/>
      <c r="P453" s="22"/>
      <c r="Q453" s="22"/>
      <c r="R453" s="22"/>
    </row>
    <row r="454" spans="1:18" s="108" customFormat="1" ht="70.150000000000006" customHeight="1">
      <c r="A454" s="369" t="s">
        <v>1128</v>
      </c>
      <c r="B454" s="113"/>
      <c r="C454" s="449" t="s">
        <v>381</v>
      </c>
      <c r="D454" s="451"/>
      <c r="E454" s="451"/>
      <c r="F454" s="451"/>
      <c r="G454" s="451"/>
      <c r="H454" s="451"/>
      <c r="I454" s="116" t="s">
        <v>1870</v>
      </c>
      <c r="J454" s="180">
        <v>0</v>
      </c>
      <c r="K454" s="251" t="str">
        <f t="shared" si="8"/>
        <v/>
      </c>
      <c r="L454" s="241"/>
      <c r="M454" s="241"/>
      <c r="N454" s="241"/>
      <c r="O454" s="241"/>
      <c r="P454" s="22"/>
      <c r="Q454" s="22"/>
      <c r="R454" s="22"/>
    </row>
    <row r="455" spans="1:18" s="108" customFormat="1" ht="70.150000000000006" customHeight="1">
      <c r="A455" s="369" t="s">
        <v>1130</v>
      </c>
      <c r="B455" s="113"/>
      <c r="C455" s="449" t="s">
        <v>2351</v>
      </c>
      <c r="D455" s="518"/>
      <c r="E455" s="518"/>
      <c r="F455" s="518"/>
      <c r="G455" s="518"/>
      <c r="H455" s="518"/>
      <c r="I455" s="129" t="s">
        <v>1407</v>
      </c>
      <c r="J455" s="180">
        <v>0</v>
      </c>
      <c r="K455" s="251" t="str">
        <f t="shared" si="8"/>
        <v/>
      </c>
      <c r="L455" s="241"/>
      <c r="M455" s="241"/>
      <c r="N455" s="241"/>
      <c r="O455" s="241"/>
      <c r="P455" s="22"/>
      <c r="Q455" s="22"/>
      <c r="R455" s="22"/>
    </row>
    <row r="456" spans="1:18" s="108" customFormat="1" ht="78">
      <c r="A456" s="369" t="s">
        <v>1132</v>
      </c>
      <c r="B456" s="113"/>
      <c r="C456" s="449" t="s">
        <v>384</v>
      </c>
      <c r="D456" s="451"/>
      <c r="E456" s="451"/>
      <c r="F456" s="451"/>
      <c r="G456" s="451"/>
      <c r="H456" s="451"/>
      <c r="I456" s="129" t="s">
        <v>385</v>
      </c>
      <c r="J456" s="180">
        <v>0</v>
      </c>
      <c r="K456" s="251" t="str">
        <f t="shared" si="8"/>
        <v/>
      </c>
      <c r="L456" s="241"/>
      <c r="M456" s="241"/>
      <c r="N456" s="241"/>
      <c r="O456" s="241"/>
      <c r="P456" s="22"/>
      <c r="Q456" s="22"/>
      <c r="R456" s="22"/>
    </row>
    <row r="457" spans="1:18" s="108" customFormat="1" ht="70.150000000000006" customHeight="1">
      <c r="A457" s="369" t="s">
        <v>1133</v>
      </c>
      <c r="B457" s="113"/>
      <c r="C457" s="449" t="s">
        <v>386</v>
      </c>
      <c r="D457" s="451"/>
      <c r="E457" s="451"/>
      <c r="F457" s="451"/>
      <c r="G457" s="451"/>
      <c r="H457" s="451"/>
      <c r="I457" s="129" t="s">
        <v>387</v>
      </c>
      <c r="J457" s="180">
        <v>0</v>
      </c>
      <c r="K457" s="251" t="str">
        <f t="shared" si="8"/>
        <v/>
      </c>
      <c r="L457" s="241"/>
      <c r="M457" s="241"/>
      <c r="N457" s="241"/>
      <c r="O457" s="241"/>
      <c r="P457" s="22"/>
      <c r="Q457" s="22"/>
      <c r="R457" s="22"/>
    </row>
    <row r="458" spans="1:18" s="108" customFormat="1" ht="70.150000000000006" customHeight="1">
      <c r="A458" s="369" t="s">
        <v>1134</v>
      </c>
      <c r="B458" s="113"/>
      <c r="C458" s="449" t="s">
        <v>388</v>
      </c>
      <c r="D458" s="451"/>
      <c r="E458" s="451"/>
      <c r="F458" s="451"/>
      <c r="G458" s="451"/>
      <c r="H458" s="451"/>
      <c r="I458" s="129" t="s">
        <v>1408</v>
      </c>
      <c r="J458" s="180">
        <v>0</v>
      </c>
      <c r="K458" s="251" t="str">
        <f t="shared" si="8"/>
        <v/>
      </c>
      <c r="L458" s="241"/>
      <c r="M458" s="241"/>
      <c r="N458" s="241"/>
      <c r="O458" s="241"/>
      <c r="P458" s="22"/>
      <c r="Q458" s="22"/>
      <c r="R458" s="22"/>
    </row>
    <row r="459" spans="1:18" s="108" customFormat="1" ht="70.150000000000006" customHeight="1">
      <c r="A459" s="369" t="s">
        <v>1136</v>
      </c>
      <c r="B459" s="113"/>
      <c r="C459" s="449" t="s">
        <v>390</v>
      </c>
      <c r="D459" s="451"/>
      <c r="E459" s="451"/>
      <c r="F459" s="451"/>
      <c r="G459" s="451"/>
      <c r="H459" s="451"/>
      <c r="I459" s="129" t="s">
        <v>2238</v>
      </c>
      <c r="J459" s="180">
        <v>0</v>
      </c>
      <c r="K459" s="251" t="str">
        <f t="shared" si="8"/>
        <v/>
      </c>
      <c r="L459" s="241"/>
      <c r="M459" s="241"/>
      <c r="N459" s="241"/>
      <c r="O459" s="241"/>
      <c r="P459" s="22"/>
      <c r="Q459" s="22"/>
      <c r="R459" s="22"/>
    </row>
    <row r="460" spans="1:18" s="1" customFormat="1" ht="17.25" customHeight="1">
      <c r="A460" s="277"/>
      <c r="B460" s="19"/>
      <c r="C460" s="19"/>
      <c r="D460" s="19"/>
      <c r="E460" s="19"/>
      <c r="F460" s="19"/>
      <c r="G460" s="19"/>
      <c r="H460" s="15"/>
      <c r="I460" s="15"/>
      <c r="J460" s="87"/>
      <c r="K460" s="89"/>
      <c r="L460" s="241"/>
      <c r="M460" s="241"/>
      <c r="N460" s="241"/>
      <c r="O460" s="241"/>
      <c r="P460" s="22"/>
      <c r="Q460" s="22"/>
      <c r="R460" s="22"/>
    </row>
    <row r="461" spans="1:18" s="82" customFormat="1" ht="17.25" customHeight="1">
      <c r="A461" s="277"/>
      <c r="B461" s="83"/>
      <c r="C461" s="60"/>
      <c r="D461" s="60"/>
      <c r="E461" s="60"/>
      <c r="F461" s="60"/>
      <c r="G461" s="60"/>
      <c r="H461" s="90"/>
      <c r="I461" s="90"/>
      <c r="J461" s="87"/>
      <c r="K461" s="89"/>
      <c r="L461" s="241"/>
      <c r="M461" s="241"/>
      <c r="N461" s="241"/>
      <c r="O461" s="241"/>
      <c r="P461" s="22"/>
      <c r="Q461" s="22"/>
      <c r="R461" s="22"/>
    </row>
    <row r="462" spans="1:18" s="1" customFormat="1" ht="17.25" customHeight="1">
      <c r="A462" s="277"/>
      <c r="B462" s="113"/>
      <c r="C462" s="4"/>
      <c r="D462" s="4"/>
      <c r="E462" s="4"/>
      <c r="F462" s="4"/>
      <c r="G462" s="4"/>
      <c r="H462" s="308"/>
      <c r="I462" s="308"/>
      <c r="J462" s="59"/>
      <c r="K462" s="101"/>
      <c r="L462" s="241"/>
      <c r="M462" s="241"/>
      <c r="N462" s="241"/>
      <c r="O462" s="241"/>
      <c r="P462" s="22"/>
      <c r="Q462" s="22"/>
      <c r="R462" s="22"/>
    </row>
    <row r="463" spans="1:18" s="1" customFormat="1" ht="17.25" customHeight="1">
      <c r="A463" s="277"/>
      <c r="B463" s="19" t="s">
        <v>399</v>
      </c>
      <c r="C463" s="19"/>
      <c r="D463" s="19"/>
      <c r="E463" s="19"/>
      <c r="F463" s="19"/>
      <c r="G463" s="19"/>
      <c r="H463" s="15"/>
      <c r="I463" s="15"/>
      <c r="J463" s="59"/>
      <c r="K463" s="101"/>
      <c r="L463" s="241"/>
      <c r="M463" s="241"/>
      <c r="N463" s="241"/>
      <c r="O463" s="241"/>
      <c r="P463" s="22"/>
      <c r="Q463" s="22"/>
      <c r="R463" s="22"/>
    </row>
    <row r="464" spans="1:18">
      <c r="A464" s="277"/>
      <c r="B464" s="19"/>
      <c r="C464" s="19"/>
      <c r="D464" s="19"/>
      <c r="E464" s="19"/>
      <c r="F464" s="19"/>
      <c r="G464" s="19"/>
      <c r="H464" s="15"/>
      <c r="I464" s="15"/>
      <c r="L464" s="241"/>
      <c r="M464" s="241"/>
      <c r="N464" s="241"/>
      <c r="O464" s="241"/>
      <c r="P464" s="22"/>
      <c r="Q464" s="22"/>
      <c r="R464" s="22"/>
    </row>
    <row r="465" spans="1:18" s="2" customFormat="1">
      <c r="A465" s="277"/>
      <c r="B465" s="19"/>
      <c r="C465" s="4"/>
      <c r="D465" s="4"/>
      <c r="E465" s="4"/>
      <c r="F465" s="4"/>
      <c r="G465" s="4"/>
      <c r="H465" s="308"/>
      <c r="I465" s="308"/>
      <c r="J465" s="74" t="s">
        <v>68</v>
      </c>
      <c r="K465" s="167"/>
      <c r="L465" s="241"/>
      <c r="M465" s="241"/>
      <c r="N465" s="241"/>
      <c r="O465" s="241"/>
      <c r="P465" s="22"/>
      <c r="Q465" s="22"/>
      <c r="R465" s="22"/>
    </row>
    <row r="466" spans="1:18" s="2" customFormat="1">
      <c r="A466" s="277"/>
      <c r="C466" s="60"/>
      <c r="D466" s="4"/>
      <c r="E466" s="4"/>
      <c r="F466" s="4"/>
      <c r="G466" s="4"/>
      <c r="H466" s="308"/>
      <c r="I466" s="65" t="s">
        <v>1526</v>
      </c>
      <c r="J466" s="66"/>
      <c r="K466" s="168"/>
      <c r="L466" s="241"/>
      <c r="M466" s="241"/>
      <c r="N466" s="241"/>
      <c r="O466" s="241"/>
      <c r="P466" s="22"/>
      <c r="Q466" s="22"/>
      <c r="R466" s="22"/>
    </row>
    <row r="467" spans="1:18" s="108" customFormat="1" ht="70.150000000000006" customHeight="1">
      <c r="A467" s="369" t="s">
        <v>1171</v>
      </c>
      <c r="C467" s="449" t="s">
        <v>400</v>
      </c>
      <c r="D467" s="449"/>
      <c r="E467" s="449"/>
      <c r="F467" s="449"/>
      <c r="G467" s="449"/>
      <c r="H467" s="449"/>
      <c r="I467" s="325" t="s">
        <v>2017</v>
      </c>
      <c r="J467" s="180">
        <v>0</v>
      </c>
      <c r="K467" s="251" t="str">
        <f t="shared" ref="K467:K482" si="9">IF(OR(COUNTIF(J467,"未確認")&gt;0,COUNTIF(J467,"*")&gt;0),"※","")</f>
        <v/>
      </c>
      <c r="L467" s="241"/>
      <c r="M467" s="241"/>
      <c r="N467" s="241"/>
      <c r="O467" s="241"/>
      <c r="P467" s="22"/>
      <c r="Q467" s="22"/>
      <c r="R467" s="22"/>
    </row>
    <row r="468" spans="1:18" s="108" customFormat="1" ht="70.150000000000006" customHeight="1">
      <c r="A468" s="369" t="s">
        <v>1173</v>
      </c>
      <c r="B468" s="83"/>
      <c r="C468" s="449" t="s">
        <v>1174</v>
      </c>
      <c r="D468" s="451"/>
      <c r="E468" s="451"/>
      <c r="F468" s="451"/>
      <c r="G468" s="451"/>
      <c r="H468" s="451"/>
      <c r="I468" s="325" t="s">
        <v>402</v>
      </c>
      <c r="J468" s="180">
        <v>0</v>
      </c>
      <c r="K468" s="251" t="str">
        <f t="shared" si="9"/>
        <v/>
      </c>
      <c r="L468" s="241"/>
      <c r="M468" s="241"/>
      <c r="N468" s="241"/>
      <c r="O468" s="241"/>
      <c r="P468" s="22"/>
      <c r="Q468" s="22"/>
      <c r="R468" s="22"/>
    </row>
    <row r="469" spans="1:18" s="108" customFormat="1" ht="84" customHeight="1">
      <c r="A469" s="369" t="s">
        <v>1175</v>
      </c>
      <c r="B469" s="83"/>
      <c r="C469" s="449" t="s">
        <v>1176</v>
      </c>
      <c r="D469" s="451"/>
      <c r="E469" s="451"/>
      <c r="F469" s="451"/>
      <c r="G469" s="451"/>
      <c r="H469" s="451"/>
      <c r="I469" s="325" t="s">
        <v>2018</v>
      </c>
      <c r="J469" s="180">
        <v>0</v>
      </c>
      <c r="K469" s="251" t="str">
        <f t="shared" si="9"/>
        <v/>
      </c>
      <c r="L469" s="241"/>
      <c r="M469" s="241"/>
      <c r="N469" s="241"/>
      <c r="O469" s="241"/>
      <c r="P469" s="22"/>
      <c r="Q469" s="22"/>
      <c r="R469" s="22"/>
    </row>
    <row r="470" spans="1:18" s="108" customFormat="1" ht="56.1" customHeight="1">
      <c r="A470" s="369" t="s">
        <v>1178</v>
      </c>
      <c r="B470" s="83"/>
      <c r="C470" s="449" t="s">
        <v>405</v>
      </c>
      <c r="D470" s="451"/>
      <c r="E470" s="451"/>
      <c r="F470" s="451"/>
      <c r="G470" s="451"/>
      <c r="H470" s="451"/>
      <c r="I470" s="314" t="s">
        <v>406</v>
      </c>
      <c r="J470" s="180">
        <v>0</v>
      </c>
      <c r="K470" s="251" t="str">
        <f t="shared" si="9"/>
        <v/>
      </c>
      <c r="L470" s="241"/>
      <c r="M470" s="241"/>
      <c r="N470" s="241"/>
      <c r="O470" s="241"/>
      <c r="P470" s="22"/>
      <c r="Q470" s="22"/>
      <c r="R470" s="22"/>
    </row>
    <row r="471" spans="1:18" s="108" customFormat="1" ht="84" customHeight="1">
      <c r="A471" s="369" t="s">
        <v>1180</v>
      </c>
      <c r="B471" s="83"/>
      <c r="C471" s="449" t="s">
        <v>407</v>
      </c>
      <c r="D471" s="451"/>
      <c r="E471" s="451"/>
      <c r="F471" s="451"/>
      <c r="G471" s="451"/>
      <c r="H471" s="451"/>
      <c r="I471" s="325" t="s">
        <v>1929</v>
      </c>
      <c r="J471" s="180">
        <v>0</v>
      </c>
      <c r="K471" s="251" t="str">
        <f t="shared" si="9"/>
        <v/>
      </c>
      <c r="L471" s="241"/>
      <c r="M471" s="241"/>
      <c r="N471" s="241"/>
      <c r="O471" s="241"/>
      <c r="P471" s="22"/>
      <c r="Q471" s="22"/>
      <c r="R471" s="22"/>
    </row>
    <row r="472" spans="1:18" s="108" customFormat="1" ht="35.1" customHeight="1">
      <c r="A472" s="358" t="s">
        <v>2172</v>
      </c>
      <c r="B472" s="83"/>
      <c r="C472" s="407" t="s">
        <v>633</v>
      </c>
      <c r="D472" s="544"/>
      <c r="E472" s="544"/>
      <c r="F472" s="544"/>
      <c r="G472" s="544"/>
      <c r="H472" s="545"/>
      <c r="I472" s="443" t="s">
        <v>1183</v>
      </c>
      <c r="J472" s="131"/>
      <c r="K472" s="251" t="str">
        <f t="shared" si="9"/>
        <v/>
      </c>
      <c r="L472" s="59"/>
      <c r="M472" s="275"/>
      <c r="N472" s="241"/>
      <c r="O472" s="241"/>
      <c r="P472" s="22"/>
      <c r="Q472" s="22"/>
      <c r="R472" s="22"/>
    </row>
    <row r="473" spans="1:18" s="108" customFormat="1" ht="35.1" customHeight="1">
      <c r="A473" s="358" t="s">
        <v>2173</v>
      </c>
      <c r="B473" s="83"/>
      <c r="C473" s="309"/>
      <c r="D473" s="311"/>
      <c r="E473" s="449" t="s">
        <v>410</v>
      </c>
      <c r="F473" s="451"/>
      <c r="G473" s="451"/>
      <c r="H473" s="451"/>
      <c r="I473" s="439"/>
      <c r="J473" s="131"/>
      <c r="K473" s="251" t="str">
        <f t="shared" si="9"/>
        <v/>
      </c>
      <c r="L473" s="59"/>
      <c r="M473" s="275"/>
      <c r="N473" s="241"/>
      <c r="O473" s="241"/>
      <c r="P473" s="22"/>
      <c r="Q473" s="22"/>
      <c r="R473" s="22"/>
    </row>
    <row r="474" spans="1:18" s="108" customFormat="1" ht="35.1" customHeight="1">
      <c r="A474" s="358" t="s">
        <v>2174</v>
      </c>
      <c r="B474" s="83"/>
      <c r="C474" s="407" t="s">
        <v>411</v>
      </c>
      <c r="D474" s="544"/>
      <c r="E474" s="544"/>
      <c r="F474" s="544"/>
      <c r="G474" s="544"/>
      <c r="H474" s="545"/>
      <c r="I474" s="437" t="s">
        <v>1186</v>
      </c>
      <c r="J474" s="131"/>
      <c r="K474" s="251" t="str">
        <f t="shared" si="9"/>
        <v/>
      </c>
      <c r="L474" s="59"/>
      <c r="M474" s="275"/>
      <c r="N474" s="241"/>
      <c r="O474" s="241"/>
      <c r="P474" s="22"/>
      <c r="Q474" s="22"/>
      <c r="R474" s="22"/>
    </row>
    <row r="475" spans="1:18" s="108" customFormat="1" ht="35.1" customHeight="1">
      <c r="A475" s="358" t="s">
        <v>2175</v>
      </c>
      <c r="B475" s="83"/>
      <c r="C475" s="309"/>
      <c r="D475" s="311"/>
      <c r="E475" s="449" t="s">
        <v>410</v>
      </c>
      <c r="F475" s="451"/>
      <c r="G475" s="451"/>
      <c r="H475" s="451"/>
      <c r="I475" s="489"/>
      <c r="J475" s="131"/>
      <c r="K475" s="251" t="str">
        <f t="shared" si="9"/>
        <v/>
      </c>
      <c r="L475" s="59"/>
      <c r="M475" s="275"/>
      <c r="N475" s="241"/>
      <c r="O475" s="241"/>
      <c r="P475" s="22"/>
      <c r="Q475" s="22"/>
      <c r="R475" s="22"/>
    </row>
    <row r="476" spans="1:18" s="108" customFormat="1" ht="42" customHeight="1">
      <c r="A476" s="358" t="s">
        <v>2176</v>
      </c>
      <c r="B476" s="83"/>
      <c r="C476" s="404" t="s">
        <v>412</v>
      </c>
      <c r="D476" s="540"/>
      <c r="E476" s="540"/>
      <c r="F476" s="540"/>
      <c r="G476" s="540"/>
      <c r="H476" s="541"/>
      <c r="I476" s="116" t="s">
        <v>1876</v>
      </c>
      <c r="J476" s="180"/>
      <c r="K476" s="251" t="str">
        <f t="shared" si="9"/>
        <v/>
      </c>
      <c r="L476" s="59"/>
      <c r="M476" s="275"/>
      <c r="N476" s="241"/>
      <c r="O476" s="241"/>
      <c r="P476" s="22"/>
      <c r="Q476" s="22"/>
      <c r="R476" s="22"/>
    </row>
    <row r="477" spans="1:18" s="108" customFormat="1" ht="56.1" customHeight="1">
      <c r="A477" s="369" t="s">
        <v>1190</v>
      </c>
      <c r="B477" s="83"/>
      <c r="C477" s="404" t="s">
        <v>413</v>
      </c>
      <c r="D477" s="535"/>
      <c r="E477" s="535"/>
      <c r="F477" s="535"/>
      <c r="G477" s="535"/>
      <c r="H477" s="536"/>
      <c r="I477" s="116" t="s">
        <v>414</v>
      </c>
      <c r="J477" s="180">
        <v>0</v>
      </c>
      <c r="K477" s="251" t="str">
        <f t="shared" si="9"/>
        <v/>
      </c>
      <c r="L477" s="241"/>
      <c r="M477" s="241"/>
      <c r="N477" s="241"/>
      <c r="O477" s="241"/>
      <c r="P477" s="22"/>
      <c r="Q477" s="22"/>
      <c r="R477" s="22"/>
    </row>
    <row r="478" spans="1:18" s="108" customFormat="1" ht="56.1" customHeight="1">
      <c r="A478" s="369" t="s">
        <v>1191</v>
      </c>
      <c r="B478" s="83"/>
      <c r="C478" s="404" t="s">
        <v>2289</v>
      </c>
      <c r="D478" s="535"/>
      <c r="E478" s="535"/>
      <c r="F478" s="535"/>
      <c r="G478" s="535"/>
      <c r="H478" s="536"/>
      <c r="I478" s="116" t="s">
        <v>415</v>
      </c>
      <c r="J478" s="180">
        <v>0</v>
      </c>
      <c r="K478" s="251" t="str">
        <f t="shared" si="9"/>
        <v/>
      </c>
      <c r="L478" s="241"/>
      <c r="M478" s="241"/>
      <c r="N478" s="241"/>
      <c r="O478" s="241"/>
      <c r="P478" s="22"/>
      <c r="Q478" s="22"/>
      <c r="R478" s="22"/>
    </row>
    <row r="479" spans="1:18" s="1" customFormat="1" ht="56.1" customHeight="1">
      <c r="A479" s="369" t="s">
        <v>1193</v>
      </c>
      <c r="B479" s="83"/>
      <c r="C479" s="404" t="s">
        <v>416</v>
      </c>
      <c r="D479" s="535"/>
      <c r="E479" s="535"/>
      <c r="F479" s="535"/>
      <c r="G479" s="535"/>
      <c r="H479" s="536"/>
      <c r="I479" s="116" t="s">
        <v>417</v>
      </c>
      <c r="J479" s="180">
        <v>0</v>
      </c>
      <c r="K479" s="251" t="str">
        <f t="shared" si="9"/>
        <v/>
      </c>
      <c r="L479" s="241"/>
      <c r="M479" s="241"/>
      <c r="N479" s="241"/>
      <c r="O479" s="241"/>
      <c r="P479" s="22"/>
      <c r="Q479" s="22"/>
      <c r="R479" s="22"/>
    </row>
    <row r="480" spans="1:18" s="1" customFormat="1" ht="56.1" customHeight="1">
      <c r="A480" s="369" t="s">
        <v>1194</v>
      </c>
      <c r="B480" s="83"/>
      <c r="C480" s="404" t="s">
        <v>418</v>
      </c>
      <c r="D480" s="535"/>
      <c r="E480" s="535"/>
      <c r="F480" s="535"/>
      <c r="G480" s="535"/>
      <c r="H480" s="536"/>
      <c r="I480" s="116" t="s">
        <v>1878</v>
      </c>
      <c r="J480" s="180">
        <v>0</v>
      </c>
      <c r="K480" s="251" t="str">
        <f t="shared" si="9"/>
        <v/>
      </c>
      <c r="L480" s="241"/>
      <c r="M480" s="241"/>
      <c r="N480" s="241"/>
      <c r="O480" s="241"/>
      <c r="P480" s="22"/>
      <c r="Q480" s="22"/>
      <c r="R480" s="22"/>
    </row>
    <row r="481" spans="1:18" s="1" customFormat="1" ht="42" customHeight="1">
      <c r="A481" s="369" t="s">
        <v>1196</v>
      </c>
      <c r="B481" s="83"/>
      <c r="C481" s="404" t="s">
        <v>420</v>
      </c>
      <c r="D481" s="535"/>
      <c r="E481" s="535"/>
      <c r="F481" s="535"/>
      <c r="G481" s="535"/>
      <c r="H481" s="536"/>
      <c r="I481" s="354" t="s">
        <v>421</v>
      </c>
      <c r="J481" s="180">
        <v>0</v>
      </c>
      <c r="K481" s="251" t="str">
        <f t="shared" si="9"/>
        <v/>
      </c>
      <c r="L481" s="241"/>
      <c r="M481" s="241"/>
      <c r="N481" s="241"/>
      <c r="O481" s="241"/>
      <c r="P481" s="22"/>
      <c r="Q481" s="22"/>
      <c r="R481" s="22"/>
    </row>
    <row r="482" spans="1:18" s="1" customFormat="1" ht="56.1" customHeight="1">
      <c r="A482" s="369" t="s">
        <v>1197</v>
      </c>
      <c r="B482" s="83"/>
      <c r="C482" s="404" t="s">
        <v>422</v>
      </c>
      <c r="D482" s="535"/>
      <c r="E482" s="535"/>
      <c r="F482" s="535"/>
      <c r="G482" s="535"/>
      <c r="H482" s="536"/>
      <c r="I482" s="116" t="s">
        <v>1198</v>
      </c>
      <c r="J482" s="180">
        <v>0</v>
      </c>
      <c r="K482" s="251" t="str">
        <f t="shared" si="9"/>
        <v/>
      </c>
      <c r="L482" s="241"/>
      <c r="M482" s="241"/>
      <c r="N482" s="241"/>
      <c r="O482" s="241"/>
      <c r="P482" s="22"/>
      <c r="Q482" s="22"/>
      <c r="R482" s="22"/>
    </row>
    <row r="483" spans="1:18" s="1" customFormat="1">
      <c r="A483" s="277"/>
      <c r="B483" s="19"/>
      <c r="C483" s="19"/>
      <c r="D483" s="19"/>
      <c r="E483" s="19"/>
      <c r="F483" s="19"/>
      <c r="G483" s="19"/>
      <c r="H483" s="15"/>
      <c r="I483" s="15"/>
      <c r="J483" s="87"/>
      <c r="K483" s="89"/>
      <c r="L483" s="241"/>
      <c r="M483" s="241"/>
      <c r="N483" s="241"/>
      <c r="O483" s="241"/>
      <c r="P483" s="22"/>
      <c r="Q483" s="22"/>
      <c r="R483" s="22"/>
    </row>
    <row r="484" spans="1:18" s="82" customFormat="1">
      <c r="A484" s="277"/>
      <c r="B484" s="83"/>
      <c r="C484" s="60"/>
      <c r="D484" s="60"/>
      <c r="E484" s="60"/>
      <c r="F484" s="60"/>
      <c r="G484" s="60"/>
      <c r="H484" s="90"/>
      <c r="I484" s="90"/>
      <c r="J484" s="87"/>
      <c r="K484" s="89"/>
      <c r="L484" s="241"/>
      <c r="M484" s="241"/>
      <c r="N484" s="241"/>
      <c r="O484" s="241"/>
      <c r="P484" s="22"/>
      <c r="Q484" s="22"/>
      <c r="R484" s="22"/>
    </row>
    <row r="485" spans="1:18" s="1" customFormat="1">
      <c r="A485" s="277"/>
      <c r="B485" s="83"/>
      <c r="C485" s="4"/>
      <c r="D485" s="4"/>
      <c r="E485" s="126"/>
      <c r="F485" s="126"/>
      <c r="G485" s="126"/>
      <c r="H485" s="127"/>
      <c r="I485" s="127"/>
      <c r="J485" s="87"/>
      <c r="K485" s="89"/>
      <c r="L485" s="241"/>
      <c r="M485" s="241"/>
      <c r="N485" s="241"/>
      <c r="O485" s="241"/>
      <c r="P485" s="22"/>
      <c r="Q485" s="22"/>
      <c r="R485" s="22"/>
    </row>
    <row r="486" spans="1:18" s="1" customFormat="1">
      <c r="A486" s="277"/>
      <c r="B486" s="19" t="s">
        <v>423</v>
      </c>
      <c r="C486" s="44"/>
      <c r="D486" s="44"/>
      <c r="E486" s="44"/>
      <c r="F486" s="44"/>
      <c r="G486" s="44"/>
      <c r="H486" s="15"/>
      <c r="I486" s="15"/>
      <c r="J486" s="87"/>
      <c r="K486" s="89"/>
      <c r="L486" s="241"/>
      <c r="M486" s="241"/>
      <c r="N486" s="241"/>
      <c r="O486" s="241"/>
      <c r="P486" s="22"/>
      <c r="Q486" s="22"/>
      <c r="R486" s="22"/>
    </row>
    <row r="487" spans="1:18">
      <c r="A487" s="277"/>
      <c r="B487" s="19"/>
      <c r="C487" s="19"/>
      <c r="D487" s="19"/>
      <c r="E487" s="19"/>
      <c r="F487" s="19"/>
      <c r="G487" s="19"/>
      <c r="H487" s="15"/>
      <c r="I487" s="15"/>
      <c r="L487" s="241"/>
      <c r="M487" s="241"/>
      <c r="N487" s="241"/>
      <c r="O487" s="241"/>
      <c r="P487" s="22"/>
      <c r="Q487" s="22"/>
      <c r="R487" s="22"/>
    </row>
    <row r="488" spans="1:18">
      <c r="A488" s="277"/>
      <c r="B488" s="19"/>
      <c r="C488" s="4"/>
      <c r="D488" s="4"/>
      <c r="F488" s="4"/>
      <c r="G488" s="4"/>
      <c r="H488" s="308"/>
      <c r="I488" s="308"/>
      <c r="J488" s="74" t="s">
        <v>68</v>
      </c>
      <c r="K488" s="167"/>
      <c r="L488" s="241"/>
      <c r="M488" s="241"/>
      <c r="N488" s="241"/>
      <c r="O488" s="241"/>
      <c r="P488" s="22"/>
      <c r="Q488" s="22"/>
      <c r="R488" s="22"/>
    </row>
    <row r="489" spans="1:18">
      <c r="A489" s="277"/>
      <c r="B489" s="2"/>
      <c r="C489" s="60"/>
      <c r="D489" s="4"/>
      <c r="F489" s="4"/>
      <c r="G489" s="4"/>
      <c r="H489" s="308"/>
      <c r="I489" s="65" t="s">
        <v>1072</v>
      </c>
      <c r="J489" s="66"/>
      <c r="K489" s="168"/>
      <c r="L489" s="241"/>
      <c r="M489" s="241"/>
      <c r="N489" s="241"/>
      <c r="O489" s="241"/>
      <c r="P489" s="22"/>
      <c r="Q489" s="22"/>
      <c r="R489" s="22"/>
    </row>
    <row r="490" spans="1:18" s="112" customFormat="1" ht="71.25" customHeight="1">
      <c r="A490" s="369" t="s">
        <v>1199</v>
      </c>
      <c r="B490" s="108"/>
      <c r="C490" s="449" t="s">
        <v>634</v>
      </c>
      <c r="D490" s="449"/>
      <c r="E490" s="449"/>
      <c r="F490" s="449"/>
      <c r="G490" s="449"/>
      <c r="H490" s="449"/>
      <c r="I490" s="510" t="s">
        <v>2240</v>
      </c>
      <c r="J490" s="180">
        <v>0</v>
      </c>
      <c r="K490" s="251" t="str">
        <f t="shared" ref="K490:K500" si="10">IF(OR(COUNTIF(J490,"未確認")&gt;0,COUNTIF(J490,"*")&gt;0),"※","")</f>
        <v/>
      </c>
      <c r="L490" s="59"/>
      <c r="M490" s="262"/>
      <c r="N490" s="241"/>
      <c r="O490" s="241"/>
      <c r="P490" s="22"/>
      <c r="Q490" s="22"/>
      <c r="R490" s="22"/>
    </row>
    <row r="491" spans="1:18" s="112" customFormat="1" ht="71.25" customHeight="1">
      <c r="A491" s="369" t="s">
        <v>1201</v>
      </c>
      <c r="B491" s="108"/>
      <c r="C491" s="449" t="s">
        <v>636</v>
      </c>
      <c r="D491" s="449"/>
      <c r="E491" s="449"/>
      <c r="F491" s="449"/>
      <c r="G491" s="449"/>
      <c r="H491" s="449"/>
      <c r="I491" s="511"/>
      <c r="J491" s="180">
        <v>0</v>
      </c>
      <c r="K491" s="251" t="str">
        <f t="shared" si="10"/>
        <v/>
      </c>
      <c r="L491" s="59"/>
      <c r="M491" s="262"/>
      <c r="N491" s="241"/>
      <c r="O491" s="241"/>
      <c r="P491" s="22"/>
      <c r="Q491" s="22"/>
      <c r="R491" s="22"/>
    </row>
    <row r="492" spans="1:18" s="112" customFormat="1" ht="71.25" customHeight="1">
      <c r="A492" s="369" t="s">
        <v>1202</v>
      </c>
      <c r="B492" s="108"/>
      <c r="C492" s="449" t="s">
        <v>1203</v>
      </c>
      <c r="D492" s="449"/>
      <c r="E492" s="449"/>
      <c r="F492" s="449"/>
      <c r="G492" s="449"/>
      <c r="H492" s="449"/>
      <c r="I492" s="512"/>
      <c r="J492" s="180">
        <v>0</v>
      </c>
      <c r="K492" s="251" t="str">
        <f t="shared" si="10"/>
        <v/>
      </c>
      <c r="L492" s="241"/>
      <c r="M492" s="241"/>
      <c r="N492" s="241"/>
      <c r="O492" s="241"/>
      <c r="P492" s="22"/>
      <c r="Q492" s="22"/>
      <c r="R492" s="22"/>
    </row>
    <row r="493" spans="1:18" s="112" customFormat="1" ht="56.1" customHeight="1">
      <c r="A493" s="369" t="s">
        <v>1204</v>
      </c>
      <c r="B493" s="108"/>
      <c r="C493" s="449" t="s">
        <v>2352</v>
      </c>
      <c r="D493" s="449"/>
      <c r="E493" s="449"/>
      <c r="F493" s="449"/>
      <c r="G493" s="449"/>
      <c r="H493" s="449"/>
      <c r="I493" s="199" t="s">
        <v>2336</v>
      </c>
      <c r="J493" s="180">
        <v>0</v>
      </c>
      <c r="K493" s="251" t="str">
        <f t="shared" si="10"/>
        <v/>
      </c>
      <c r="L493" s="241"/>
      <c r="M493" s="241"/>
      <c r="N493" s="241"/>
      <c r="O493" s="241"/>
      <c r="P493" s="22"/>
      <c r="Q493" s="22"/>
      <c r="R493" s="22"/>
    </row>
    <row r="494" spans="1:18" s="112" customFormat="1" ht="84" customHeight="1">
      <c r="A494" s="369" t="s">
        <v>1206</v>
      </c>
      <c r="B494" s="108"/>
      <c r="C494" s="449" t="s">
        <v>1517</v>
      </c>
      <c r="D494" s="449"/>
      <c r="E494" s="449"/>
      <c r="F494" s="449"/>
      <c r="G494" s="449"/>
      <c r="H494" s="449"/>
      <c r="I494" s="116" t="s">
        <v>2337</v>
      </c>
      <c r="J494" s="180">
        <v>0</v>
      </c>
      <c r="K494" s="251" t="str">
        <f t="shared" si="10"/>
        <v/>
      </c>
      <c r="L494" s="241"/>
      <c r="M494" s="241"/>
      <c r="N494" s="241"/>
      <c r="O494" s="241"/>
      <c r="P494" s="22"/>
      <c r="Q494" s="22"/>
      <c r="R494" s="22"/>
    </row>
    <row r="495" spans="1:18" s="112" customFormat="1" ht="98.1" customHeight="1">
      <c r="A495" s="369" t="s">
        <v>1209</v>
      </c>
      <c r="B495" s="108"/>
      <c r="C495" s="449" t="s">
        <v>1210</v>
      </c>
      <c r="D495" s="449"/>
      <c r="E495" s="449"/>
      <c r="F495" s="449"/>
      <c r="G495" s="449"/>
      <c r="H495" s="449"/>
      <c r="I495" s="129" t="s">
        <v>427</v>
      </c>
      <c r="J495" s="180">
        <v>0</v>
      </c>
      <c r="K495" s="251" t="str">
        <f t="shared" si="10"/>
        <v/>
      </c>
      <c r="L495" s="241"/>
      <c r="M495" s="241"/>
      <c r="N495" s="241"/>
      <c r="O495" s="241"/>
      <c r="P495" s="22"/>
      <c r="Q495" s="22"/>
      <c r="R495" s="22"/>
    </row>
    <row r="496" spans="1:18" s="112" customFormat="1" ht="70.150000000000006" customHeight="1">
      <c r="A496" s="369" t="s">
        <v>1212</v>
      </c>
      <c r="B496" s="113"/>
      <c r="C496" s="449" t="s">
        <v>639</v>
      </c>
      <c r="D496" s="518"/>
      <c r="E496" s="518"/>
      <c r="F496" s="518"/>
      <c r="G496" s="518"/>
      <c r="H496" s="518"/>
      <c r="I496" s="116" t="s">
        <v>2338</v>
      </c>
      <c r="J496" s="180">
        <v>0</v>
      </c>
      <c r="K496" s="251" t="str">
        <f t="shared" si="10"/>
        <v/>
      </c>
      <c r="L496" s="241"/>
      <c r="M496" s="241"/>
      <c r="N496" s="241"/>
      <c r="O496" s="241"/>
      <c r="P496" s="22"/>
      <c r="Q496" s="22"/>
      <c r="R496" s="22"/>
    </row>
    <row r="497" spans="1:18" s="112" customFormat="1" ht="98.1" customHeight="1">
      <c r="A497" s="369" t="s">
        <v>1214</v>
      </c>
      <c r="B497" s="113"/>
      <c r="C497" s="449" t="s">
        <v>429</v>
      </c>
      <c r="D497" s="451"/>
      <c r="E497" s="451"/>
      <c r="F497" s="451"/>
      <c r="G497" s="451"/>
      <c r="H497" s="451"/>
      <c r="I497" s="116" t="s">
        <v>2339</v>
      </c>
      <c r="J497" s="180">
        <v>0</v>
      </c>
      <c r="K497" s="251" t="str">
        <f t="shared" si="10"/>
        <v/>
      </c>
      <c r="L497" s="241"/>
      <c r="M497" s="241"/>
      <c r="N497" s="241"/>
      <c r="O497" s="241"/>
      <c r="P497" s="22"/>
      <c r="Q497" s="22"/>
      <c r="R497" s="22"/>
    </row>
    <row r="498" spans="1:18" s="112" customFormat="1" ht="84" customHeight="1">
      <c r="A498" s="369" t="s">
        <v>1217</v>
      </c>
      <c r="B498" s="113"/>
      <c r="C498" s="449" t="s">
        <v>2353</v>
      </c>
      <c r="D498" s="518"/>
      <c r="E498" s="518"/>
      <c r="F498" s="518"/>
      <c r="G498" s="518"/>
      <c r="H498" s="518"/>
      <c r="I498" s="116" t="s">
        <v>1718</v>
      </c>
      <c r="J498" s="180">
        <v>0</v>
      </c>
      <c r="K498" s="251" t="str">
        <f t="shared" si="10"/>
        <v/>
      </c>
      <c r="L498" s="59"/>
      <c r="M498" s="262"/>
      <c r="N498" s="241"/>
      <c r="O498" s="241"/>
      <c r="P498" s="22"/>
      <c r="Q498" s="22"/>
      <c r="R498" s="22"/>
    </row>
    <row r="499" spans="1:18" s="112" customFormat="1" ht="70.150000000000006" customHeight="1">
      <c r="A499" s="369" t="s">
        <v>1219</v>
      </c>
      <c r="B499" s="113"/>
      <c r="C499" s="449" t="s">
        <v>1719</v>
      </c>
      <c r="D499" s="451"/>
      <c r="E499" s="451"/>
      <c r="F499" s="451"/>
      <c r="G499" s="451"/>
      <c r="H499" s="451"/>
      <c r="I499" s="116" t="s">
        <v>2022</v>
      </c>
      <c r="J499" s="180">
        <v>0</v>
      </c>
      <c r="K499" s="251" t="str">
        <f t="shared" si="10"/>
        <v/>
      </c>
      <c r="L499" s="241"/>
      <c r="M499" s="241"/>
      <c r="N499" s="241"/>
      <c r="O499" s="241"/>
      <c r="P499" s="22"/>
      <c r="Q499" s="22"/>
      <c r="R499" s="22"/>
    </row>
    <row r="500" spans="1:18" s="112" customFormat="1" ht="84" customHeight="1">
      <c r="A500" s="369" t="s">
        <v>1222</v>
      </c>
      <c r="B500" s="113"/>
      <c r="C500" s="449" t="s">
        <v>1223</v>
      </c>
      <c r="D500" s="451"/>
      <c r="E500" s="451"/>
      <c r="F500" s="451"/>
      <c r="G500" s="451"/>
      <c r="H500" s="451"/>
      <c r="I500" s="116" t="s">
        <v>2247</v>
      </c>
      <c r="J500" s="180">
        <v>0</v>
      </c>
      <c r="K500" s="251" t="str">
        <f t="shared" si="10"/>
        <v/>
      </c>
      <c r="L500" s="241"/>
      <c r="M500" s="241"/>
      <c r="N500" s="241"/>
      <c r="O500" s="241"/>
      <c r="P500" s="22"/>
      <c r="Q500" s="22"/>
      <c r="R500" s="22"/>
    </row>
    <row r="501" spans="1:18" s="1" customFormat="1">
      <c r="A501" s="277"/>
      <c r="B501" s="19"/>
      <c r="C501" s="19"/>
      <c r="D501" s="19"/>
      <c r="E501" s="19"/>
      <c r="F501" s="19"/>
      <c r="G501" s="19"/>
      <c r="H501" s="15"/>
      <c r="I501" s="15"/>
      <c r="J501" s="87"/>
      <c r="K501" s="89"/>
      <c r="L501" s="241"/>
      <c r="M501" s="241"/>
      <c r="N501" s="241"/>
      <c r="O501" s="241"/>
      <c r="P501" s="22"/>
      <c r="Q501" s="22"/>
      <c r="R501" s="22"/>
    </row>
    <row r="502" spans="1:18" s="82" customFormat="1">
      <c r="A502" s="277"/>
      <c r="B502" s="83"/>
      <c r="C502" s="60"/>
      <c r="D502" s="60"/>
      <c r="E502" s="60"/>
      <c r="F502" s="60"/>
      <c r="G502" s="60"/>
      <c r="H502" s="90"/>
      <c r="I502" s="90"/>
      <c r="J502" s="87"/>
      <c r="K502" s="89"/>
      <c r="L502" s="241"/>
      <c r="M502" s="241"/>
      <c r="N502" s="241"/>
      <c r="O502" s="241"/>
      <c r="P502" s="22"/>
      <c r="Q502" s="22"/>
      <c r="R502" s="22"/>
    </row>
    <row r="503" spans="1:18" s="108" customFormat="1">
      <c r="A503" s="277"/>
      <c r="B503" s="113"/>
      <c r="C503" s="4"/>
      <c r="D503" s="4"/>
      <c r="E503" s="4"/>
      <c r="F503" s="4"/>
      <c r="G503" s="4"/>
      <c r="H503" s="308"/>
      <c r="I503" s="308"/>
      <c r="J503" s="59"/>
      <c r="K503" s="101"/>
      <c r="L503" s="241"/>
      <c r="M503" s="241"/>
      <c r="N503" s="241"/>
      <c r="O503" s="241"/>
      <c r="P503" s="22"/>
      <c r="Q503" s="22"/>
      <c r="R503" s="22"/>
    </row>
    <row r="504" spans="1:18" s="108" customFormat="1">
      <c r="A504" s="277"/>
      <c r="B504" s="19" t="s">
        <v>434</v>
      </c>
      <c r="C504" s="4"/>
      <c r="D504" s="4"/>
      <c r="E504" s="4"/>
      <c r="F504" s="4"/>
      <c r="G504" s="4"/>
      <c r="H504" s="308"/>
      <c r="I504" s="308"/>
      <c r="J504" s="59"/>
      <c r="K504" s="101"/>
      <c r="L504" s="241"/>
      <c r="M504" s="241"/>
      <c r="N504" s="241"/>
      <c r="O504" s="241"/>
      <c r="P504" s="22"/>
      <c r="Q504" s="22"/>
      <c r="R504" s="22"/>
    </row>
    <row r="505" spans="1:18">
      <c r="A505" s="277"/>
      <c r="B505" s="19"/>
      <c r="C505" s="19"/>
      <c r="D505" s="19"/>
      <c r="E505" s="19"/>
      <c r="F505" s="19"/>
      <c r="G505" s="19"/>
      <c r="H505" s="15"/>
      <c r="I505" s="15"/>
      <c r="L505" s="241"/>
      <c r="M505" s="241"/>
      <c r="N505" s="241"/>
      <c r="O505" s="241"/>
      <c r="P505" s="22"/>
      <c r="Q505" s="22"/>
      <c r="R505" s="22"/>
    </row>
    <row r="506" spans="1:18">
      <c r="A506" s="277"/>
      <c r="B506" s="19"/>
      <c r="C506" s="4"/>
      <c r="D506" s="4"/>
      <c r="F506" s="4"/>
      <c r="G506" s="4"/>
      <c r="H506" s="308"/>
      <c r="I506" s="308"/>
      <c r="J506" s="74" t="s">
        <v>68</v>
      </c>
      <c r="K506" s="167"/>
      <c r="L506" s="241"/>
      <c r="M506" s="241"/>
      <c r="N506" s="241"/>
      <c r="O506" s="241"/>
      <c r="P506" s="22"/>
      <c r="Q506" s="22"/>
      <c r="R506" s="22"/>
    </row>
    <row r="507" spans="1:18">
      <c r="A507" s="277"/>
      <c r="B507" s="2"/>
      <c r="C507" s="60"/>
      <c r="D507" s="4"/>
      <c r="F507" s="4"/>
      <c r="G507" s="4"/>
      <c r="H507" s="308"/>
      <c r="I507" s="65" t="s">
        <v>1072</v>
      </c>
      <c r="J507" s="66"/>
      <c r="K507" s="168"/>
      <c r="L507" s="241"/>
      <c r="M507" s="241"/>
      <c r="N507" s="241"/>
      <c r="O507" s="241"/>
      <c r="P507" s="22"/>
      <c r="Q507" s="22"/>
      <c r="R507" s="22"/>
    </row>
    <row r="508" spans="1:18" s="112" customFormat="1" ht="70.150000000000006" customHeight="1">
      <c r="A508" s="369" t="s">
        <v>1225</v>
      </c>
      <c r="B508" s="108"/>
      <c r="C508" s="404" t="s">
        <v>2024</v>
      </c>
      <c r="D508" s="405"/>
      <c r="E508" s="405"/>
      <c r="F508" s="405"/>
      <c r="G508" s="405"/>
      <c r="H508" s="406"/>
      <c r="I508" s="116" t="s">
        <v>435</v>
      </c>
      <c r="J508" s="180">
        <v>0</v>
      </c>
      <c r="K508" s="251" t="str">
        <f t="shared" ref="K508:K515" si="11">IF(OR(COUNTIF(J508,"未確認")&gt;0,COUNTIF(J508,"*")&gt;0),"※","")</f>
        <v/>
      </c>
      <c r="L508" s="241"/>
      <c r="M508" s="241"/>
      <c r="N508" s="241"/>
      <c r="O508" s="241"/>
      <c r="P508" s="22"/>
      <c r="Q508" s="22"/>
      <c r="R508" s="22"/>
    </row>
    <row r="509" spans="1:18" s="112" customFormat="1" ht="56.1" customHeight="1">
      <c r="A509" s="369" t="s">
        <v>1227</v>
      </c>
      <c r="B509" s="113"/>
      <c r="C509" s="404" t="s">
        <v>1723</v>
      </c>
      <c r="D509" s="535"/>
      <c r="E509" s="535"/>
      <c r="F509" s="535"/>
      <c r="G509" s="535"/>
      <c r="H509" s="536"/>
      <c r="I509" s="116" t="s">
        <v>436</v>
      </c>
      <c r="J509" s="180">
        <v>0</v>
      </c>
      <c r="K509" s="251" t="str">
        <f t="shared" si="11"/>
        <v/>
      </c>
      <c r="L509" s="241"/>
      <c r="M509" s="241"/>
      <c r="N509" s="241"/>
      <c r="O509" s="241"/>
      <c r="P509" s="22"/>
      <c r="Q509" s="22"/>
      <c r="R509" s="22"/>
    </row>
    <row r="510" spans="1:18" s="112" customFormat="1" ht="78">
      <c r="A510" s="369" t="s">
        <v>1229</v>
      </c>
      <c r="B510" s="113"/>
      <c r="C510" s="404" t="s">
        <v>1724</v>
      </c>
      <c r="D510" s="535"/>
      <c r="E510" s="535"/>
      <c r="F510" s="535"/>
      <c r="G510" s="535"/>
      <c r="H510" s="536"/>
      <c r="I510" s="116" t="s">
        <v>437</v>
      </c>
      <c r="J510" s="180">
        <v>0</v>
      </c>
      <c r="K510" s="251" t="str">
        <f t="shared" si="11"/>
        <v/>
      </c>
      <c r="L510" s="241"/>
      <c r="M510" s="241"/>
      <c r="N510" s="241"/>
      <c r="O510" s="241"/>
      <c r="P510" s="22"/>
      <c r="Q510" s="22"/>
      <c r="R510" s="22"/>
    </row>
    <row r="511" spans="1:18" s="112" customFormat="1" ht="56.1" customHeight="1">
      <c r="A511" s="369" t="s">
        <v>1231</v>
      </c>
      <c r="B511" s="113"/>
      <c r="C511" s="404" t="s">
        <v>2341</v>
      </c>
      <c r="D511" s="540"/>
      <c r="E511" s="540"/>
      <c r="F511" s="540"/>
      <c r="G511" s="540"/>
      <c r="H511" s="541"/>
      <c r="I511" s="116" t="s">
        <v>439</v>
      </c>
      <c r="J511" s="180">
        <v>0</v>
      </c>
      <c r="K511" s="251" t="str">
        <f t="shared" si="11"/>
        <v/>
      </c>
      <c r="L511" s="241"/>
      <c r="M511" s="241"/>
      <c r="N511" s="241"/>
      <c r="O511" s="241"/>
      <c r="P511" s="22"/>
      <c r="Q511" s="22"/>
      <c r="R511" s="22"/>
    </row>
    <row r="512" spans="1:18" s="112" customFormat="1" ht="84" customHeight="1">
      <c r="A512" s="369" t="s">
        <v>1232</v>
      </c>
      <c r="B512" s="113"/>
      <c r="C512" s="404" t="s">
        <v>1522</v>
      </c>
      <c r="D512" s="535"/>
      <c r="E512" s="535"/>
      <c r="F512" s="535"/>
      <c r="G512" s="535"/>
      <c r="H512" s="536"/>
      <c r="I512" s="116" t="s">
        <v>440</v>
      </c>
      <c r="J512" s="180">
        <v>0</v>
      </c>
      <c r="K512" s="251" t="str">
        <f t="shared" si="11"/>
        <v/>
      </c>
      <c r="L512" s="241"/>
      <c r="M512" s="241"/>
      <c r="N512" s="241"/>
      <c r="O512" s="241"/>
      <c r="P512" s="22"/>
      <c r="Q512" s="22"/>
      <c r="R512" s="22"/>
    </row>
    <row r="513" spans="1:18" s="112" customFormat="1" ht="70.150000000000006" customHeight="1">
      <c r="A513" s="369" t="s">
        <v>1234</v>
      </c>
      <c r="B513" s="113"/>
      <c r="C513" s="404" t="s">
        <v>1726</v>
      </c>
      <c r="D513" s="535"/>
      <c r="E513" s="535"/>
      <c r="F513" s="535"/>
      <c r="G513" s="535"/>
      <c r="H513" s="536"/>
      <c r="I513" s="116" t="s">
        <v>441</v>
      </c>
      <c r="J513" s="180">
        <v>0</v>
      </c>
      <c r="K513" s="251" t="str">
        <f t="shared" si="11"/>
        <v/>
      </c>
      <c r="L513" s="241"/>
      <c r="M513" s="241"/>
      <c r="N513" s="241"/>
      <c r="O513" s="241"/>
      <c r="P513" s="22"/>
      <c r="Q513" s="22"/>
      <c r="R513" s="22"/>
    </row>
    <row r="514" spans="1:18" s="112" customFormat="1" ht="98.1" customHeight="1">
      <c r="A514" s="369" t="s">
        <v>1236</v>
      </c>
      <c r="B514" s="113"/>
      <c r="C514" s="404" t="s">
        <v>1237</v>
      </c>
      <c r="D514" s="535"/>
      <c r="E514" s="535"/>
      <c r="F514" s="535"/>
      <c r="G514" s="535"/>
      <c r="H514" s="536"/>
      <c r="I514" s="116" t="s">
        <v>442</v>
      </c>
      <c r="J514" s="180">
        <v>0</v>
      </c>
      <c r="K514" s="251" t="str">
        <f t="shared" si="11"/>
        <v/>
      </c>
      <c r="L514" s="241"/>
      <c r="M514" s="241"/>
      <c r="N514" s="241"/>
      <c r="O514" s="241"/>
      <c r="P514" s="22"/>
      <c r="Q514" s="22"/>
      <c r="R514" s="22"/>
    </row>
    <row r="515" spans="1:18" s="112" customFormat="1" ht="84" customHeight="1">
      <c r="A515" s="369" t="s">
        <v>1238</v>
      </c>
      <c r="B515" s="113"/>
      <c r="C515" s="404" t="s">
        <v>2354</v>
      </c>
      <c r="D515" s="540"/>
      <c r="E515" s="540"/>
      <c r="F515" s="540"/>
      <c r="G515" s="540"/>
      <c r="H515" s="541"/>
      <c r="I515" s="116" t="s">
        <v>444</v>
      </c>
      <c r="J515" s="180">
        <v>0</v>
      </c>
      <c r="K515" s="251" t="str">
        <f t="shared" si="11"/>
        <v/>
      </c>
      <c r="L515" s="59"/>
      <c r="M515" s="262"/>
      <c r="N515" s="241"/>
      <c r="O515" s="241"/>
      <c r="P515" s="22"/>
      <c r="Q515" s="22"/>
      <c r="R515" s="22"/>
    </row>
    <row r="516" spans="1:18" s="1" customFormat="1">
      <c r="A516" s="277"/>
      <c r="B516" s="19"/>
      <c r="C516" s="19"/>
      <c r="D516" s="19"/>
      <c r="E516" s="19"/>
      <c r="F516" s="19"/>
      <c r="G516" s="19"/>
      <c r="H516" s="15"/>
      <c r="I516" s="15"/>
      <c r="J516" s="87"/>
      <c r="K516" s="89"/>
      <c r="L516" s="241"/>
      <c r="M516" s="241"/>
      <c r="N516" s="241"/>
      <c r="O516" s="241"/>
      <c r="P516" s="22"/>
      <c r="Q516" s="22"/>
      <c r="R516" s="22"/>
    </row>
    <row r="517" spans="1:18" s="82" customFormat="1">
      <c r="A517" s="277"/>
      <c r="B517" s="83"/>
      <c r="C517" s="60"/>
      <c r="D517" s="60"/>
      <c r="E517" s="60"/>
      <c r="F517" s="60"/>
      <c r="G517" s="60"/>
      <c r="H517" s="90"/>
      <c r="I517" s="90"/>
      <c r="J517" s="87"/>
      <c r="K517" s="89"/>
      <c r="L517" s="241"/>
      <c r="M517" s="241"/>
      <c r="N517" s="241"/>
      <c r="O517" s="241"/>
      <c r="P517" s="22"/>
      <c r="Q517" s="22"/>
      <c r="R517" s="22"/>
    </row>
    <row r="518" spans="1:18" s="108" customFormat="1">
      <c r="A518" s="277"/>
      <c r="B518" s="113"/>
      <c r="C518" s="4"/>
      <c r="D518" s="4"/>
      <c r="E518" s="4"/>
      <c r="F518" s="4"/>
      <c r="G518" s="4"/>
      <c r="H518" s="308"/>
      <c r="I518" s="308"/>
      <c r="J518" s="59"/>
      <c r="K518" s="101"/>
      <c r="L518" s="241"/>
      <c r="M518" s="241"/>
      <c r="N518" s="241"/>
      <c r="O518" s="241"/>
      <c r="P518" s="22"/>
      <c r="Q518" s="22"/>
      <c r="R518" s="22"/>
    </row>
    <row r="519" spans="1:18" s="108" customFormat="1">
      <c r="A519" s="277"/>
      <c r="B519" s="19" t="s">
        <v>1239</v>
      </c>
      <c r="C519" s="4"/>
      <c r="D519" s="4"/>
      <c r="E519" s="4"/>
      <c r="F519" s="4"/>
      <c r="G519" s="4"/>
      <c r="H519" s="308"/>
      <c r="I519" s="308"/>
      <c r="J519" s="59"/>
      <c r="K519" s="101"/>
      <c r="L519" s="241"/>
      <c r="M519" s="241"/>
      <c r="N519" s="241"/>
      <c r="O519" s="241"/>
      <c r="P519" s="22"/>
      <c r="Q519" s="22"/>
      <c r="R519" s="22"/>
    </row>
    <row r="520" spans="1:18">
      <c r="A520" s="277"/>
      <c r="B520" s="19"/>
      <c r="C520" s="19"/>
      <c r="D520" s="19"/>
      <c r="E520" s="19"/>
      <c r="F520" s="19"/>
      <c r="G520" s="19"/>
      <c r="H520" s="15"/>
      <c r="I520" s="15"/>
      <c r="L520" s="241"/>
      <c r="M520" s="241"/>
      <c r="N520" s="241"/>
      <c r="O520" s="241"/>
      <c r="P520" s="22"/>
      <c r="Q520" s="22"/>
      <c r="R520" s="22"/>
    </row>
    <row r="521" spans="1:18">
      <c r="A521" s="277"/>
      <c r="B521" s="19"/>
      <c r="C521" s="4"/>
      <c r="D521" s="4"/>
      <c r="F521" s="4"/>
      <c r="G521" s="4"/>
      <c r="H521" s="308"/>
      <c r="I521" s="308"/>
      <c r="J521" s="74" t="s">
        <v>68</v>
      </c>
      <c r="K521" s="167"/>
      <c r="L521" s="241"/>
      <c r="M521" s="241"/>
      <c r="N521" s="241"/>
      <c r="O521" s="241"/>
      <c r="P521" s="22"/>
      <c r="Q521" s="22"/>
      <c r="R521" s="22"/>
    </row>
    <row r="522" spans="1:18">
      <c r="A522" s="277"/>
      <c r="B522" s="2"/>
      <c r="C522" s="60"/>
      <c r="D522" s="4"/>
      <c r="F522" s="4"/>
      <c r="G522" s="4"/>
      <c r="H522" s="308"/>
      <c r="I522" s="65" t="s">
        <v>1526</v>
      </c>
      <c r="J522" s="66"/>
      <c r="K522" s="168"/>
      <c r="L522" s="241"/>
      <c r="M522" s="241"/>
      <c r="N522" s="241"/>
      <c r="O522" s="241"/>
      <c r="P522" s="22"/>
      <c r="Q522" s="22"/>
      <c r="R522" s="22"/>
    </row>
    <row r="523" spans="1:18" s="112" customFormat="1" ht="42" customHeight="1">
      <c r="A523" s="369" t="s">
        <v>1244</v>
      </c>
      <c r="B523" s="108"/>
      <c r="C523" s="407" t="s">
        <v>2026</v>
      </c>
      <c r="D523" s="426"/>
      <c r="E523" s="426"/>
      <c r="F523" s="426"/>
      <c r="G523" s="426"/>
      <c r="H523" s="408"/>
      <c r="I523" s="116" t="s">
        <v>446</v>
      </c>
      <c r="J523" s="180">
        <v>0</v>
      </c>
      <c r="K523" s="251" t="str">
        <f t="shared" ref="K523:K537" si="12">IF(OR(COUNTIF(J523,"未確認")&gt;0,COUNTIF(J523,"*")&gt;0),"※","")</f>
        <v/>
      </c>
      <c r="L523" s="241"/>
      <c r="M523" s="241"/>
      <c r="N523" s="241"/>
      <c r="O523" s="241"/>
      <c r="P523" s="22"/>
      <c r="Q523" s="22"/>
      <c r="R523" s="22"/>
    </row>
    <row r="524" spans="1:18" s="112" customFormat="1" ht="70.150000000000006" customHeight="1">
      <c r="A524" s="369" t="s">
        <v>1246</v>
      </c>
      <c r="B524" s="83"/>
      <c r="C524" s="171"/>
      <c r="D524" s="200"/>
      <c r="E524" s="404" t="s">
        <v>1247</v>
      </c>
      <c r="F524" s="535"/>
      <c r="G524" s="535"/>
      <c r="H524" s="536"/>
      <c r="I524" s="116" t="s">
        <v>447</v>
      </c>
      <c r="J524" s="180">
        <v>0</v>
      </c>
      <c r="K524" s="251" t="str">
        <f t="shared" si="12"/>
        <v/>
      </c>
      <c r="L524" s="241"/>
      <c r="M524" s="241"/>
      <c r="N524" s="241"/>
      <c r="O524" s="241"/>
      <c r="P524" s="22"/>
      <c r="Q524" s="22"/>
      <c r="R524" s="22"/>
    </row>
    <row r="525" spans="1:18" s="112" customFormat="1" ht="70.150000000000006" customHeight="1">
      <c r="A525" s="369" t="s">
        <v>1248</v>
      </c>
      <c r="B525" s="83"/>
      <c r="C525" s="171"/>
      <c r="D525" s="200"/>
      <c r="E525" s="404" t="s">
        <v>1730</v>
      </c>
      <c r="F525" s="535"/>
      <c r="G525" s="535"/>
      <c r="H525" s="536"/>
      <c r="I525" s="116" t="s">
        <v>448</v>
      </c>
      <c r="J525" s="180">
        <v>0</v>
      </c>
      <c r="K525" s="251" t="str">
        <f t="shared" si="12"/>
        <v/>
      </c>
      <c r="L525" s="241"/>
      <c r="M525" s="241"/>
      <c r="N525" s="241"/>
      <c r="O525" s="241"/>
      <c r="P525" s="22"/>
      <c r="Q525" s="22"/>
      <c r="R525" s="22"/>
    </row>
    <row r="526" spans="1:18" s="112" customFormat="1" ht="70.150000000000006" customHeight="1">
      <c r="A526" s="369" t="s">
        <v>1250</v>
      </c>
      <c r="B526" s="83"/>
      <c r="C526" s="171"/>
      <c r="D526" s="200"/>
      <c r="E526" s="404" t="s">
        <v>449</v>
      </c>
      <c r="F526" s="535"/>
      <c r="G526" s="535"/>
      <c r="H526" s="536"/>
      <c r="I526" s="116" t="s">
        <v>450</v>
      </c>
      <c r="J526" s="180">
        <v>0</v>
      </c>
      <c r="K526" s="251" t="str">
        <f t="shared" si="12"/>
        <v/>
      </c>
      <c r="L526" s="241"/>
      <c r="M526" s="241"/>
      <c r="N526" s="241"/>
      <c r="O526" s="241"/>
      <c r="P526" s="22"/>
      <c r="Q526" s="22"/>
      <c r="R526" s="22"/>
    </row>
    <row r="527" spans="1:18" s="112" customFormat="1" ht="84" customHeight="1">
      <c r="A527" s="369" t="s">
        <v>1251</v>
      </c>
      <c r="B527" s="83"/>
      <c r="C527" s="316"/>
      <c r="D527" s="319"/>
      <c r="E527" s="404" t="s">
        <v>1527</v>
      </c>
      <c r="F527" s="535"/>
      <c r="G527" s="535"/>
      <c r="H527" s="536"/>
      <c r="I527" s="116" t="s">
        <v>451</v>
      </c>
      <c r="J527" s="180">
        <v>0</v>
      </c>
      <c r="K527" s="251" t="str">
        <f t="shared" si="12"/>
        <v/>
      </c>
      <c r="L527" s="241"/>
      <c r="M527" s="241"/>
      <c r="N527" s="241"/>
      <c r="O527" s="241"/>
      <c r="P527" s="22"/>
      <c r="Q527" s="22"/>
      <c r="R527" s="22"/>
    </row>
    <row r="528" spans="1:18" s="112" customFormat="1" ht="70.150000000000006" customHeight="1">
      <c r="A528" s="369" t="s">
        <v>1253</v>
      </c>
      <c r="B528" s="83"/>
      <c r="C528" s="171"/>
      <c r="D528" s="200"/>
      <c r="E528" s="404" t="s">
        <v>1528</v>
      </c>
      <c r="F528" s="535"/>
      <c r="G528" s="535"/>
      <c r="H528" s="536"/>
      <c r="I528" s="116" t="s">
        <v>453</v>
      </c>
      <c r="J528" s="180">
        <v>0</v>
      </c>
      <c r="K528" s="251" t="str">
        <f t="shared" si="12"/>
        <v/>
      </c>
      <c r="L528" s="241"/>
      <c r="M528" s="241"/>
      <c r="N528" s="241"/>
      <c r="O528" s="241"/>
      <c r="P528" s="22"/>
      <c r="Q528" s="22"/>
      <c r="R528" s="22"/>
    </row>
    <row r="529" spans="1:18" s="112" customFormat="1" ht="56.1" customHeight="1">
      <c r="A529" s="369" t="s">
        <v>1255</v>
      </c>
      <c r="B529" s="83"/>
      <c r="C529" s="171"/>
      <c r="D529" s="200"/>
      <c r="E529" s="404" t="s">
        <v>2342</v>
      </c>
      <c r="F529" s="535"/>
      <c r="G529" s="535"/>
      <c r="H529" s="536"/>
      <c r="I529" s="116" t="s">
        <v>455</v>
      </c>
      <c r="J529" s="180">
        <v>0</v>
      </c>
      <c r="K529" s="251" t="str">
        <f t="shared" si="12"/>
        <v/>
      </c>
      <c r="L529" s="241"/>
      <c r="M529" s="241"/>
      <c r="N529" s="241"/>
      <c r="O529" s="241"/>
      <c r="P529" s="22"/>
      <c r="Q529" s="22"/>
      <c r="R529" s="22"/>
    </row>
    <row r="530" spans="1:18" s="112" customFormat="1" ht="70.150000000000006" customHeight="1">
      <c r="A530" s="369" t="s">
        <v>1257</v>
      </c>
      <c r="B530" s="83"/>
      <c r="C530" s="171"/>
      <c r="D530" s="200"/>
      <c r="E530" s="404" t="s">
        <v>1733</v>
      </c>
      <c r="F530" s="535"/>
      <c r="G530" s="535"/>
      <c r="H530" s="536"/>
      <c r="I530" s="116" t="s">
        <v>457</v>
      </c>
      <c r="J530" s="180">
        <v>0</v>
      </c>
      <c r="K530" s="251" t="str">
        <f t="shared" si="12"/>
        <v/>
      </c>
      <c r="L530" s="241"/>
      <c r="M530" s="241"/>
      <c r="N530" s="241"/>
      <c r="O530" s="241"/>
      <c r="P530" s="22"/>
      <c r="Q530" s="22"/>
      <c r="R530" s="22"/>
    </row>
    <row r="531" spans="1:18" s="112" customFormat="1" ht="70.150000000000006" customHeight="1">
      <c r="A531" s="369" t="s">
        <v>1259</v>
      </c>
      <c r="B531" s="83"/>
      <c r="C531" s="173"/>
      <c r="D531" s="201"/>
      <c r="E531" s="404" t="s">
        <v>2355</v>
      </c>
      <c r="F531" s="535"/>
      <c r="G531" s="535"/>
      <c r="H531" s="536"/>
      <c r="I531" s="116" t="s">
        <v>458</v>
      </c>
      <c r="J531" s="180">
        <v>0</v>
      </c>
      <c r="K531" s="251" t="str">
        <f t="shared" si="12"/>
        <v/>
      </c>
      <c r="L531" s="241"/>
      <c r="M531" s="241"/>
      <c r="N531" s="241"/>
      <c r="O531" s="241"/>
      <c r="P531" s="22"/>
      <c r="Q531" s="22"/>
      <c r="R531" s="22"/>
    </row>
    <row r="532" spans="1:18" s="112" customFormat="1" ht="70.150000000000006" customHeight="1">
      <c r="A532" s="369" t="s">
        <v>1261</v>
      </c>
      <c r="B532" s="83"/>
      <c r="C532" s="449" t="s">
        <v>1262</v>
      </c>
      <c r="D532" s="451"/>
      <c r="E532" s="451"/>
      <c r="F532" s="451"/>
      <c r="G532" s="451"/>
      <c r="H532" s="451"/>
      <c r="I532" s="116" t="s">
        <v>1263</v>
      </c>
      <c r="J532" s="180">
        <v>0</v>
      </c>
      <c r="K532" s="251" t="str">
        <f t="shared" si="12"/>
        <v/>
      </c>
      <c r="L532" s="241"/>
      <c r="M532" s="241"/>
      <c r="N532" s="241"/>
      <c r="O532" s="241"/>
      <c r="P532" s="22"/>
      <c r="Q532" s="22"/>
      <c r="R532" s="22"/>
    </row>
    <row r="533" spans="1:18" s="112" customFormat="1" ht="72" customHeight="1">
      <c r="A533" s="369" t="s">
        <v>1264</v>
      </c>
      <c r="B533" s="83"/>
      <c r="C533" s="449" t="s">
        <v>1421</v>
      </c>
      <c r="D533" s="518"/>
      <c r="E533" s="518"/>
      <c r="F533" s="518"/>
      <c r="G533" s="518"/>
      <c r="H533" s="518"/>
      <c r="I533" s="129" t="s">
        <v>1266</v>
      </c>
      <c r="J533" s="180">
        <v>0</v>
      </c>
      <c r="K533" s="251" t="str">
        <f t="shared" si="12"/>
        <v/>
      </c>
      <c r="L533" s="241"/>
      <c r="M533" s="241"/>
      <c r="N533" s="241"/>
      <c r="O533" s="241"/>
      <c r="P533" s="22"/>
      <c r="Q533" s="22"/>
      <c r="R533" s="22"/>
    </row>
    <row r="534" spans="1:18" s="112" customFormat="1" ht="70.150000000000006" customHeight="1">
      <c r="A534" s="369" t="s">
        <v>1267</v>
      </c>
      <c r="B534" s="83"/>
      <c r="C534" s="449" t="s">
        <v>1530</v>
      </c>
      <c r="D534" s="451"/>
      <c r="E534" s="451"/>
      <c r="F534" s="451"/>
      <c r="G534" s="451"/>
      <c r="H534" s="451"/>
      <c r="I534" s="116" t="s">
        <v>1269</v>
      </c>
      <c r="J534" s="180">
        <v>0</v>
      </c>
      <c r="K534" s="251" t="str">
        <f t="shared" si="12"/>
        <v/>
      </c>
      <c r="L534" s="241"/>
      <c r="M534" s="241"/>
      <c r="N534" s="241"/>
      <c r="O534" s="241"/>
      <c r="P534" s="22"/>
      <c r="Q534" s="22"/>
      <c r="R534" s="22"/>
    </row>
    <row r="535" spans="1:18" s="112" customFormat="1" ht="56.1" customHeight="1">
      <c r="A535" s="369" t="s">
        <v>1270</v>
      </c>
      <c r="B535" s="83"/>
      <c r="C535" s="449" t="s">
        <v>1271</v>
      </c>
      <c r="D535" s="451"/>
      <c r="E535" s="451"/>
      <c r="F535" s="451"/>
      <c r="G535" s="451"/>
      <c r="H535" s="451"/>
      <c r="I535" s="116" t="s">
        <v>462</v>
      </c>
      <c r="J535" s="180">
        <v>0</v>
      </c>
      <c r="K535" s="251" t="str">
        <f t="shared" si="12"/>
        <v/>
      </c>
      <c r="L535" s="241"/>
      <c r="M535" s="241"/>
      <c r="N535" s="241"/>
      <c r="O535" s="241"/>
      <c r="P535" s="22"/>
      <c r="Q535" s="22"/>
      <c r="R535" s="22"/>
    </row>
    <row r="536" spans="1:18" s="112" customFormat="1" ht="70.150000000000006" customHeight="1">
      <c r="A536" s="369" t="s">
        <v>1272</v>
      </c>
      <c r="B536" s="83"/>
      <c r="C536" s="449" t="s">
        <v>1273</v>
      </c>
      <c r="D536" s="518"/>
      <c r="E536" s="518"/>
      <c r="F536" s="518"/>
      <c r="G536" s="518"/>
      <c r="H536" s="518"/>
      <c r="I536" s="116" t="s">
        <v>1274</v>
      </c>
      <c r="J536" s="180">
        <v>0</v>
      </c>
      <c r="K536" s="251" t="str">
        <f t="shared" si="12"/>
        <v/>
      </c>
      <c r="L536" s="241"/>
      <c r="M536" s="241"/>
      <c r="N536" s="241"/>
      <c r="O536" s="241"/>
      <c r="P536" s="22"/>
      <c r="Q536" s="22"/>
      <c r="R536" s="22"/>
    </row>
    <row r="537" spans="1:18" s="112" customFormat="1" ht="84" customHeight="1">
      <c r="A537" s="369" t="s">
        <v>1275</v>
      </c>
      <c r="B537" s="83"/>
      <c r="C537" s="449" t="s">
        <v>1739</v>
      </c>
      <c r="D537" s="451"/>
      <c r="E537" s="451"/>
      <c r="F537" s="451"/>
      <c r="G537" s="451"/>
      <c r="H537" s="451"/>
      <c r="I537" s="116" t="s">
        <v>1277</v>
      </c>
      <c r="J537" s="180">
        <v>0</v>
      </c>
      <c r="K537" s="251" t="str">
        <f t="shared" si="12"/>
        <v/>
      </c>
      <c r="L537" s="241"/>
      <c r="M537" s="241"/>
      <c r="N537" s="241"/>
      <c r="O537" s="241"/>
      <c r="P537" s="22"/>
      <c r="Q537" s="22"/>
      <c r="R537" s="22"/>
    </row>
    <row r="538" spans="1:18" s="1" customFormat="1">
      <c r="A538" s="277"/>
      <c r="B538" s="19"/>
      <c r="C538" s="19"/>
      <c r="D538" s="19"/>
      <c r="E538" s="19"/>
      <c r="F538" s="19"/>
      <c r="G538" s="19"/>
      <c r="H538" s="15"/>
      <c r="I538" s="15"/>
      <c r="J538" s="87"/>
      <c r="K538" s="89"/>
      <c r="L538" s="241"/>
      <c r="M538" s="241"/>
      <c r="N538" s="241"/>
      <c r="O538" s="241"/>
      <c r="P538" s="22"/>
      <c r="Q538" s="22"/>
      <c r="R538" s="22"/>
    </row>
    <row r="539" spans="1:18" s="82" customFormat="1">
      <c r="A539" s="277"/>
      <c r="B539" s="83"/>
      <c r="C539" s="60"/>
      <c r="D539" s="60"/>
      <c r="E539" s="60"/>
      <c r="F539" s="60"/>
      <c r="G539" s="60"/>
      <c r="H539" s="90"/>
      <c r="I539" s="90"/>
      <c r="J539" s="87"/>
      <c r="K539" s="89"/>
      <c r="L539" s="241"/>
      <c r="M539" s="241"/>
      <c r="N539" s="241"/>
      <c r="O539" s="241"/>
      <c r="P539" s="22"/>
      <c r="Q539" s="22"/>
      <c r="R539" s="22"/>
    </row>
    <row r="540" spans="1:18" s="108" customFormat="1">
      <c r="A540" s="277"/>
      <c r="B540" s="113"/>
      <c r="C540" s="4"/>
      <c r="D540" s="4"/>
      <c r="E540" s="4"/>
      <c r="F540" s="4"/>
      <c r="G540" s="4"/>
      <c r="H540" s="308"/>
      <c r="I540" s="308"/>
      <c r="J540" s="59"/>
      <c r="K540" s="101"/>
      <c r="L540" s="241"/>
      <c r="M540" s="241"/>
      <c r="N540" s="241"/>
      <c r="O540" s="241"/>
      <c r="P540" s="22"/>
      <c r="Q540" s="22"/>
      <c r="R540" s="22"/>
    </row>
    <row r="541" spans="1:18">
      <c r="A541" s="277"/>
      <c r="B541" s="19"/>
      <c r="C541" s="19"/>
      <c r="D541" s="19"/>
      <c r="E541" s="19"/>
      <c r="F541" s="19"/>
      <c r="G541" s="19"/>
      <c r="H541" s="15"/>
      <c r="I541" s="15"/>
      <c r="L541" s="241"/>
      <c r="M541" s="241"/>
      <c r="N541" s="241"/>
      <c r="O541" s="241"/>
      <c r="P541" s="22"/>
      <c r="Q541" s="22"/>
      <c r="R541" s="22"/>
    </row>
    <row r="542" spans="1:18">
      <c r="A542" s="277"/>
      <c r="B542" s="19"/>
      <c r="C542" s="4"/>
      <c r="D542" s="4"/>
      <c r="F542" s="4"/>
      <c r="G542" s="4"/>
      <c r="H542" s="308"/>
      <c r="I542" s="308"/>
      <c r="J542" s="74" t="s">
        <v>68</v>
      </c>
      <c r="K542" s="167"/>
      <c r="L542" s="241"/>
      <c r="M542" s="241"/>
      <c r="N542" s="241"/>
      <c r="O542" s="241"/>
      <c r="P542" s="22"/>
      <c r="Q542" s="22"/>
      <c r="R542" s="22"/>
    </row>
    <row r="543" spans="1:18">
      <c r="A543" s="277"/>
      <c r="B543" s="2"/>
      <c r="C543" s="60"/>
      <c r="D543" s="4"/>
      <c r="F543" s="4"/>
      <c r="G543" s="4"/>
      <c r="H543" s="308"/>
      <c r="I543" s="65" t="s">
        <v>1526</v>
      </c>
      <c r="J543" s="66"/>
      <c r="K543" s="168"/>
      <c r="L543" s="241"/>
      <c r="M543" s="241"/>
      <c r="N543" s="241"/>
      <c r="O543" s="241"/>
      <c r="P543" s="22"/>
      <c r="Q543" s="22"/>
      <c r="R543" s="22"/>
    </row>
    <row r="544" spans="1:18" s="82" customFormat="1" ht="56.1" customHeight="1">
      <c r="A544" s="358" t="s">
        <v>2204</v>
      </c>
      <c r="B544" s="83"/>
      <c r="C544" s="423" t="s">
        <v>465</v>
      </c>
      <c r="D544" s="424"/>
      <c r="E544" s="424"/>
      <c r="F544" s="424"/>
      <c r="G544" s="424"/>
      <c r="H544" s="425"/>
      <c r="I544" s="129" t="s">
        <v>466</v>
      </c>
      <c r="J544" s="274"/>
      <c r="K544" s="251" t="str">
        <f>IF(OR(COUNTIF(J544,"未確認")&gt;0,COUNTIF(J544,"*")&gt;0),"※","")</f>
        <v/>
      </c>
      <c r="L544" s="241"/>
      <c r="M544" s="241"/>
      <c r="N544" s="241"/>
      <c r="O544" s="241"/>
      <c r="P544" s="22"/>
      <c r="Q544" s="22"/>
      <c r="R544" s="22"/>
    </row>
    <row r="545" spans="1:18" s="82" customFormat="1" ht="56.1" customHeight="1">
      <c r="A545" s="358" t="s">
        <v>2205</v>
      </c>
      <c r="B545" s="83"/>
      <c r="C545" s="449" t="s">
        <v>467</v>
      </c>
      <c r="D545" s="451"/>
      <c r="E545" s="451"/>
      <c r="F545" s="451"/>
      <c r="G545" s="451"/>
      <c r="H545" s="451"/>
      <c r="I545" s="129" t="s">
        <v>1282</v>
      </c>
      <c r="J545" s="278"/>
      <c r="K545" s="251" t="str">
        <f>IF(OR(COUNTIF(J545,"未確認")&gt;0,COUNTIF(J545,"*")&gt;0),"※","")</f>
        <v/>
      </c>
      <c r="L545" s="241"/>
      <c r="M545" s="241"/>
      <c r="N545" s="241"/>
      <c r="O545" s="241"/>
      <c r="P545" s="22"/>
      <c r="Q545" s="22"/>
      <c r="R545" s="22"/>
    </row>
    <row r="546" spans="1:18" s="82" customFormat="1" ht="35.1" customHeight="1">
      <c r="A546" s="358" t="s">
        <v>2206</v>
      </c>
      <c r="B546" s="83"/>
      <c r="C546" s="407" t="s">
        <v>468</v>
      </c>
      <c r="D546" s="534"/>
      <c r="E546" s="534"/>
      <c r="F546" s="534"/>
      <c r="G546" s="534"/>
      <c r="H546" s="463"/>
      <c r="I546" s="443" t="s">
        <v>1284</v>
      </c>
      <c r="J546" s="131"/>
      <c r="K546" s="251" t="str">
        <f t="shared" ref="K546:K548" si="13">IF(OR(COUNTIF(J546,"未確認")&gt;0,COUNTIF(J546,"*")&gt;0),"※","")</f>
        <v/>
      </c>
      <c r="L546" s="241"/>
      <c r="M546" s="241"/>
      <c r="N546" s="241"/>
      <c r="O546" s="241"/>
      <c r="P546" s="22"/>
      <c r="Q546" s="22"/>
      <c r="R546" s="22"/>
    </row>
    <row r="547" spans="1:18" s="82" customFormat="1" ht="35.1" customHeight="1">
      <c r="A547" s="358" t="s">
        <v>2207</v>
      </c>
      <c r="B547" s="83"/>
      <c r="C547" s="171"/>
      <c r="D547" s="200"/>
      <c r="E547" s="407" t="s">
        <v>469</v>
      </c>
      <c r="F547" s="426"/>
      <c r="G547" s="405"/>
      <c r="H547" s="406"/>
      <c r="I547" s="546"/>
      <c r="J547" s="131"/>
      <c r="K547" s="251" t="str">
        <f t="shared" si="13"/>
        <v/>
      </c>
      <c r="L547" s="241"/>
      <c r="M547" s="241"/>
      <c r="N547" s="241"/>
      <c r="O547" s="241"/>
      <c r="P547" s="22"/>
      <c r="Q547" s="22"/>
      <c r="R547" s="22"/>
    </row>
    <row r="548" spans="1:18" s="82" customFormat="1" ht="64.349999999999994" customHeight="1">
      <c r="A548" s="358" t="s">
        <v>2208</v>
      </c>
      <c r="B548" s="83"/>
      <c r="C548" s="173"/>
      <c r="D548" s="324"/>
      <c r="E548" s="516"/>
      <c r="F548" s="517"/>
      <c r="G548" s="421" t="s">
        <v>642</v>
      </c>
      <c r="H548" s="422"/>
      <c r="I548" s="547"/>
      <c r="J548" s="131"/>
      <c r="K548" s="251" t="str">
        <f t="shared" si="13"/>
        <v/>
      </c>
      <c r="L548" s="59"/>
      <c r="M548" s="262"/>
      <c r="N548" s="241"/>
      <c r="O548" s="241"/>
      <c r="P548" s="22"/>
      <c r="Q548" s="22"/>
      <c r="R548" s="22"/>
    </row>
    <row r="549" spans="1:18" s="1" customFormat="1">
      <c r="A549" s="277"/>
      <c r="B549" s="19"/>
      <c r="C549" s="19"/>
      <c r="D549" s="19"/>
      <c r="E549" s="19"/>
      <c r="F549" s="19"/>
      <c r="G549" s="19"/>
      <c r="H549" s="15"/>
      <c r="I549" s="15"/>
      <c r="J549" s="87"/>
      <c r="K549" s="89"/>
      <c r="L549" s="241"/>
      <c r="M549" s="241"/>
      <c r="N549" s="241"/>
      <c r="O549" s="241"/>
      <c r="P549" s="22"/>
      <c r="Q549" s="22"/>
      <c r="R549" s="22"/>
    </row>
    <row r="550" spans="1:18" s="82" customFormat="1">
      <c r="A550" s="277"/>
      <c r="B550" s="83"/>
      <c r="C550" s="60"/>
      <c r="D550" s="60"/>
      <c r="E550" s="60"/>
      <c r="F550" s="60"/>
      <c r="G550" s="60"/>
      <c r="H550" s="90"/>
      <c r="I550" s="90"/>
      <c r="J550" s="87"/>
      <c r="K550" s="89"/>
      <c r="L550" s="241"/>
      <c r="M550" s="241"/>
      <c r="N550" s="241"/>
      <c r="O550" s="241"/>
      <c r="P550" s="22"/>
      <c r="Q550" s="22"/>
      <c r="R550" s="22"/>
    </row>
    <row r="551" spans="1:18" s="1" customFormat="1">
      <c r="A551" s="277"/>
      <c r="B551" s="83"/>
      <c r="C551" s="4"/>
      <c r="D551" s="4"/>
      <c r="E551" s="4"/>
      <c r="F551" s="4"/>
      <c r="G551" s="4"/>
      <c r="H551" s="308"/>
      <c r="I551" s="308"/>
      <c r="J551" s="59"/>
      <c r="K551" s="101"/>
      <c r="L551" s="241"/>
      <c r="M551" s="241"/>
      <c r="N551" s="241"/>
      <c r="O551" s="241"/>
      <c r="P551" s="22"/>
      <c r="Q551" s="22"/>
      <c r="R551" s="22"/>
    </row>
    <row r="552" spans="1:18" s="1" customFormat="1">
      <c r="A552" s="277"/>
      <c r="B552" s="19" t="s">
        <v>2356</v>
      </c>
      <c r="C552" s="4"/>
      <c r="D552" s="4"/>
      <c r="E552" s="4"/>
      <c r="F552" s="4"/>
      <c r="G552" s="4"/>
      <c r="H552" s="308"/>
      <c r="I552" s="308"/>
      <c r="J552" s="59"/>
      <c r="K552" s="101"/>
      <c r="L552" s="241"/>
      <c r="M552" s="241"/>
      <c r="N552" s="241"/>
      <c r="O552" s="241"/>
      <c r="P552" s="22"/>
      <c r="Q552" s="22"/>
      <c r="R552" s="22"/>
    </row>
    <row r="553" spans="1:18">
      <c r="A553" s="277"/>
      <c r="B553" s="19"/>
      <c r="C553" s="19"/>
      <c r="D553" s="19"/>
      <c r="E553" s="19"/>
      <c r="F553" s="19"/>
      <c r="G553" s="19"/>
      <c r="H553" s="15"/>
      <c r="I553" s="15"/>
      <c r="L553" s="241"/>
      <c r="M553" s="241"/>
      <c r="N553" s="241"/>
      <c r="O553" s="241"/>
      <c r="P553" s="22"/>
      <c r="Q553" s="22"/>
      <c r="R553" s="22"/>
    </row>
    <row r="554" spans="1:18">
      <c r="A554" s="277"/>
      <c r="B554" s="19"/>
      <c r="C554" s="4"/>
      <c r="D554" s="4"/>
      <c r="F554" s="4"/>
      <c r="G554" s="4"/>
      <c r="H554" s="308"/>
      <c r="I554" s="308"/>
      <c r="J554" s="74" t="s">
        <v>68</v>
      </c>
      <c r="K554" s="167"/>
      <c r="L554" s="241"/>
      <c r="M554" s="241"/>
      <c r="N554" s="241"/>
      <c r="O554" s="241"/>
      <c r="P554" s="22"/>
      <c r="Q554" s="22"/>
      <c r="R554" s="22"/>
    </row>
    <row r="555" spans="1:18">
      <c r="A555" s="277"/>
      <c r="B555" s="2"/>
      <c r="C555" s="60"/>
      <c r="D555" s="4"/>
      <c r="F555" s="4"/>
      <c r="G555" s="4"/>
      <c r="H555" s="308"/>
      <c r="I555" s="65" t="s">
        <v>1403</v>
      </c>
      <c r="J555" s="66"/>
      <c r="K555" s="168"/>
      <c r="L555" s="241"/>
      <c r="M555" s="241"/>
      <c r="N555" s="241"/>
      <c r="O555" s="241"/>
      <c r="P555" s="22"/>
      <c r="Q555" s="22"/>
      <c r="R555" s="22"/>
    </row>
    <row r="556" spans="1:18" s="112" customFormat="1" ht="112.15" customHeight="1">
      <c r="A556" s="369" t="s">
        <v>1296</v>
      </c>
      <c r="B556" s="113"/>
      <c r="C556" s="404" t="s">
        <v>643</v>
      </c>
      <c r="D556" s="540"/>
      <c r="E556" s="540"/>
      <c r="F556" s="540"/>
      <c r="G556" s="540"/>
      <c r="H556" s="541"/>
      <c r="I556" s="129" t="s">
        <v>472</v>
      </c>
      <c r="J556" s="180">
        <v>0</v>
      </c>
      <c r="K556" s="251" t="str">
        <f>IF(OR(COUNTIF(J556,"未確認")&gt;0,COUNTIF(J556,"*")&gt;0),"※","")</f>
        <v/>
      </c>
      <c r="L556" s="241"/>
      <c r="M556" s="241"/>
      <c r="N556" s="241"/>
      <c r="O556" s="241"/>
      <c r="P556" s="22"/>
      <c r="Q556" s="22"/>
      <c r="R556" s="22"/>
    </row>
    <row r="557" spans="1:18" s="112" customFormat="1" ht="42" customHeight="1">
      <c r="A557" s="369" t="s">
        <v>1297</v>
      </c>
      <c r="B557" s="113"/>
      <c r="C557" s="404" t="s">
        <v>513</v>
      </c>
      <c r="D557" s="535"/>
      <c r="E557" s="535"/>
      <c r="F557" s="535"/>
      <c r="G557" s="535"/>
      <c r="H557" s="536"/>
      <c r="I557" s="116" t="s">
        <v>473</v>
      </c>
      <c r="J557" s="180">
        <v>0</v>
      </c>
      <c r="K557" s="251" t="str">
        <f t="shared" ref="K557:K558" si="14">IF(OR(COUNTIF(J557,"未確認")&gt;0,COUNTIF(J557,"*")&gt;0),"※","")</f>
        <v/>
      </c>
      <c r="L557" s="241"/>
      <c r="M557" s="241"/>
      <c r="N557" s="241"/>
      <c r="O557" s="241"/>
      <c r="P557" s="22"/>
      <c r="Q557" s="22"/>
      <c r="R557" s="22"/>
    </row>
    <row r="558" spans="1:18" s="112" customFormat="1" ht="84" customHeight="1">
      <c r="A558" s="369" t="s">
        <v>1299</v>
      </c>
      <c r="B558" s="113"/>
      <c r="C558" s="404" t="s">
        <v>1744</v>
      </c>
      <c r="D558" s="535"/>
      <c r="E558" s="535"/>
      <c r="F558" s="535"/>
      <c r="G558" s="535"/>
      <c r="H558" s="536"/>
      <c r="I558" s="116" t="s">
        <v>474</v>
      </c>
      <c r="J558" s="180">
        <v>0</v>
      </c>
      <c r="K558" s="251" t="str">
        <f t="shared" si="14"/>
        <v/>
      </c>
      <c r="L558" s="241"/>
      <c r="M558" s="241"/>
      <c r="N558" s="241"/>
      <c r="O558" s="241"/>
      <c r="P558" s="22"/>
      <c r="Q558" s="22"/>
      <c r="R558" s="22"/>
    </row>
    <row r="559" spans="1:18" s="1" customFormat="1">
      <c r="A559" s="277"/>
      <c r="B559" s="19"/>
      <c r="C559" s="19"/>
      <c r="D559" s="19"/>
      <c r="E559" s="19"/>
      <c r="F559" s="19"/>
      <c r="G559" s="19"/>
      <c r="H559" s="15"/>
      <c r="I559" s="15"/>
      <c r="J559" s="87"/>
      <c r="K559" s="89"/>
      <c r="L559" s="241"/>
      <c r="M559" s="241"/>
      <c r="N559" s="241"/>
      <c r="O559" s="241"/>
      <c r="P559" s="22"/>
      <c r="Q559" s="22"/>
      <c r="R559" s="22"/>
    </row>
    <row r="560" spans="1:18" s="82" customFormat="1">
      <c r="A560" s="277"/>
      <c r="B560" s="83"/>
      <c r="C560" s="60"/>
      <c r="D560" s="60"/>
      <c r="E560" s="60"/>
      <c r="F560" s="60"/>
      <c r="G560" s="60"/>
      <c r="H560" s="90"/>
      <c r="I560" s="90"/>
      <c r="J560" s="87"/>
      <c r="K560" s="89"/>
      <c r="L560" s="241"/>
      <c r="M560" s="241"/>
      <c r="N560" s="241"/>
      <c r="O560" s="241"/>
      <c r="P560" s="22"/>
      <c r="Q560" s="22"/>
      <c r="R560" s="22"/>
    </row>
    <row r="561" spans="1:18" s="108" customFormat="1">
      <c r="A561" s="277"/>
      <c r="C561" s="4"/>
      <c r="D561" s="4"/>
      <c r="E561" s="4"/>
      <c r="F561" s="4"/>
      <c r="G561" s="4"/>
      <c r="H561" s="308"/>
      <c r="I561" s="308"/>
      <c r="J561" s="59"/>
      <c r="K561" s="101"/>
      <c r="L561" s="241"/>
      <c r="M561" s="241"/>
      <c r="N561" s="241"/>
      <c r="O561" s="241"/>
      <c r="P561" s="22"/>
      <c r="Q561" s="22"/>
      <c r="R561" s="22"/>
    </row>
    <row r="562" spans="1:18" s="108" customFormat="1">
      <c r="A562" s="277"/>
      <c r="B562" s="19" t="s">
        <v>1745</v>
      </c>
      <c r="C562" s="4"/>
      <c r="D562" s="4"/>
      <c r="E562" s="4"/>
      <c r="F562" s="4"/>
      <c r="G562" s="4"/>
      <c r="H562" s="308"/>
      <c r="I562" s="308"/>
      <c r="J562" s="59"/>
      <c r="K562" s="101"/>
      <c r="L562" s="241"/>
      <c r="M562" s="241"/>
      <c r="N562" s="241"/>
      <c r="O562" s="241"/>
      <c r="P562" s="22"/>
      <c r="Q562" s="22"/>
      <c r="R562" s="22"/>
    </row>
    <row r="563" spans="1:18">
      <c r="A563" s="277"/>
      <c r="B563" s="19"/>
      <c r="C563" s="19"/>
      <c r="D563" s="19"/>
      <c r="E563" s="19"/>
      <c r="F563" s="19"/>
      <c r="G563" s="19"/>
      <c r="H563" s="15"/>
      <c r="I563" s="15"/>
      <c r="L563" s="241"/>
      <c r="M563" s="241"/>
      <c r="N563" s="241"/>
      <c r="O563" s="241"/>
      <c r="P563" s="22"/>
      <c r="Q563" s="22"/>
      <c r="R563" s="22"/>
    </row>
    <row r="564" spans="1:18">
      <c r="A564" s="277"/>
      <c r="B564" s="19"/>
      <c r="C564" s="4"/>
      <c r="D564" s="4"/>
      <c r="F564" s="4"/>
      <c r="G564" s="4"/>
      <c r="H564" s="308"/>
      <c r="I564" s="308"/>
      <c r="J564" s="74" t="s">
        <v>68</v>
      </c>
      <c r="K564" s="167"/>
      <c r="L564" s="241"/>
      <c r="M564" s="241"/>
      <c r="N564" s="241"/>
      <c r="O564" s="241"/>
      <c r="P564" s="22"/>
      <c r="Q564" s="22"/>
      <c r="R564" s="22"/>
    </row>
    <row r="565" spans="1:18">
      <c r="A565" s="277"/>
      <c r="B565" s="2"/>
      <c r="C565" s="60"/>
      <c r="D565" s="4"/>
      <c r="F565" s="4"/>
      <c r="G565" s="4"/>
      <c r="H565" s="308"/>
      <c r="I565" s="65" t="s">
        <v>1072</v>
      </c>
      <c r="J565" s="66"/>
      <c r="K565" s="168"/>
      <c r="L565" s="241"/>
      <c r="M565" s="241"/>
      <c r="N565" s="241"/>
      <c r="O565" s="241"/>
      <c r="P565" s="22"/>
      <c r="Q565" s="22"/>
      <c r="R565" s="22"/>
    </row>
    <row r="566" spans="1:18" s="112" customFormat="1" ht="56.1" customHeight="1">
      <c r="A566" s="369" t="s">
        <v>1303</v>
      </c>
      <c r="B566" s="108"/>
      <c r="C566" s="404" t="s">
        <v>1746</v>
      </c>
      <c r="D566" s="405"/>
      <c r="E566" s="405"/>
      <c r="F566" s="405"/>
      <c r="G566" s="405"/>
      <c r="H566" s="406"/>
      <c r="I566" s="116" t="s">
        <v>475</v>
      </c>
      <c r="J566" s="180">
        <v>0</v>
      </c>
      <c r="K566" s="251" t="str">
        <f>IF(OR(COUNTIF(J566,"未確認")&gt;0,COUNTIF(J566,"*")&gt;0),"※","")</f>
        <v/>
      </c>
      <c r="L566" s="241"/>
      <c r="M566" s="241"/>
      <c r="N566" s="241"/>
      <c r="O566" s="241"/>
      <c r="P566" s="22"/>
      <c r="Q566" s="22"/>
      <c r="R566" s="22"/>
    </row>
    <row r="567" spans="1:18" s="112" customFormat="1" ht="56.1" customHeight="1">
      <c r="A567" s="369" t="s">
        <v>1305</v>
      </c>
      <c r="B567" s="113"/>
      <c r="C567" s="404" t="s">
        <v>2027</v>
      </c>
      <c r="D567" s="535"/>
      <c r="E567" s="535"/>
      <c r="F567" s="535"/>
      <c r="G567" s="535"/>
      <c r="H567" s="536"/>
      <c r="I567" s="116" t="s">
        <v>476</v>
      </c>
      <c r="J567" s="180">
        <v>0</v>
      </c>
      <c r="K567" s="251" t="str">
        <f t="shared" ref="K567:K570" si="15">IF(OR(COUNTIF(J567,"未確認")&gt;0,COUNTIF(J567,"*")&gt;0),"※","")</f>
        <v/>
      </c>
      <c r="L567" s="241"/>
      <c r="M567" s="241"/>
      <c r="N567" s="241"/>
      <c r="O567" s="241"/>
      <c r="P567" s="22"/>
      <c r="Q567" s="22"/>
      <c r="R567" s="22"/>
    </row>
    <row r="568" spans="1:18" s="112" customFormat="1" ht="70.150000000000006" customHeight="1">
      <c r="A568" s="369" t="s">
        <v>1307</v>
      </c>
      <c r="B568" s="113"/>
      <c r="C568" s="404" t="s">
        <v>1426</v>
      </c>
      <c r="D568" s="540"/>
      <c r="E568" s="540"/>
      <c r="F568" s="540"/>
      <c r="G568" s="540"/>
      <c r="H568" s="541"/>
      <c r="I568" s="116" t="s">
        <v>477</v>
      </c>
      <c r="J568" s="180">
        <v>0</v>
      </c>
      <c r="K568" s="251" t="str">
        <f t="shared" si="15"/>
        <v/>
      </c>
      <c r="L568" s="241"/>
      <c r="M568" s="241"/>
      <c r="N568" s="241"/>
      <c r="O568" s="241"/>
      <c r="P568" s="22"/>
      <c r="Q568" s="22"/>
      <c r="R568" s="22"/>
    </row>
    <row r="569" spans="1:18" s="112" customFormat="1" ht="56.1" customHeight="1">
      <c r="A569" s="363" t="s">
        <v>1749</v>
      </c>
      <c r="B569" s="113"/>
      <c r="C569" s="404" t="s">
        <v>478</v>
      </c>
      <c r="D569" s="535"/>
      <c r="E569" s="535"/>
      <c r="F569" s="535"/>
      <c r="G569" s="535"/>
      <c r="H569" s="536"/>
      <c r="I569" s="116" t="s">
        <v>479</v>
      </c>
      <c r="J569" s="180">
        <v>0</v>
      </c>
      <c r="K569" s="251" t="str">
        <f t="shared" si="15"/>
        <v/>
      </c>
      <c r="L569" s="59"/>
      <c r="M569" s="262"/>
      <c r="N569" s="241"/>
      <c r="O569" s="241"/>
      <c r="P569" s="22"/>
      <c r="Q569" s="22"/>
      <c r="R569" s="22"/>
    </row>
    <row r="570" spans="1:18" s="112" customFormat="1" ht="70.150000000000006" customHeight="1">
      <c r="A570" s="369" t="s">
        <v>1310</v>
      </c>
      <c r="B570" s="113"/>
      <c r="C570" s="404" t="s">
        <v>1750</v>
      </c>
      <c r="D570" s="535"/>
      <c r="E570" s="535"/>
      <c r="F570" s="535"/>
      <c r="G570" s="535"/>
      <c r="H570" s="536"/>
      <c r="I570" s="116" t="s">
        <v>481</v>
      </c>
      <c r="J570" s="180">
        <v>0</v>
      </c>
      <c r="K570" s="251" t="str">
        <f t="shared" si="15"/>
        <v/>
      </c>
      <c r="L570" s="241"/>
      <c r="M570" s="241"/>
      <c r="N570" s="241"/>
      <c r="O570" s="241"/>
      <c r="P570" s="22"/>
      <c r="Q570" s="22"/>
      <c r="R570" s="22"/>
    </row>
    <row r="571" spans="1:18" s="1" customFormat="1">
      <c r="A571" s="277"/>
      <c r="B571" s="19"/>
      <c r="C571" s="19"/>
      <c r="D571" s="19"/>
      <c r="E571" s="19"/>
      <c r="F571" s="19"/>
      <c r="G571" s="19"/>
      <c r="H571" s="15"/>
      <c r="I571" s="15"/>
      <c r="J571" s="87"/>
      <c r="K571" s="89"/>
      <c r="L571" s="241"/>
      <c r="M571" s="241"/>
      <c r="N571" s="241"/>
      <c r="O571" s="241"/>
      <c r="P571" s="22"/>
      <c r="Q571" s="22"/>
      <c r="R571" s="22"/>
    </row>
    <row r="572" spans="1:18" s="82" customFormat="1">
      <c r="A572" s="277"/>
      <c r="B572" s="83"/>
      <c r="C572" s="60"/>
      <c r="D572" s="60"/>
      <c r="E572" s="60"/>
      <c r="F572" s="60"/>
      <c r="G572" s="60"/>
      <c r="H572" s="90"/>
      <c r="I572" s="90"/>
      <c r="J572" s="87"/>
      <c r="K572" s="89"/>
      <c r="L572" s="89"/>
      <c r="M572" s="89"/>
      <c r="N572" s="89"/>
      <c r="O572" s="89"/>
      <c r="P572" s="22"/>
      <c r="Q572" s="22"/>
      <c r="R572" s="22"/>
    </row>
    <row r="573" spans="1:18" s="108" customFormat="1">
      <c r="A573" s="277"/>
      <c r="C573" s="4"/>
      <c r="D573" s="4"/>
      <c r="E573" s="4"/>
      <c r="F573" s="4"/>
      <c r="G573" s="4"/>
      <c r="H573" s="308"/>
      <c r="I573" s="308"/>
      <c r="J573" s="59"/>
      <c r="K573" s="101"/>
      <c r="L573" s="241"/>
      <c r="M573" s="241"/>
      <c r="N573" s="241"/>
      <c r="O573" s="241"/>
      <c r="P573" s="22"/>
      <c r="Q573" s="22"/>
      <c r="R573" s="22"/>
    </row>
    <row r="574" spans="1:18" s="108" customFormat="1">
      <c r="A574" s="277"/>
      <c r="B574" s="19" t="s">
        <v>2344</v>
      </c>
      <c r="C574" s="4"/>
      <c r="D574" s="4"/>
      <c r="E574" s="4"/>
      <c r="F574" s="4"/>
      <c r="G574" s="4"/>
      <c r="H574" s="308"/>
      <c r="I574" s="308"/>
      <c r="J574" s="59"/>
      <c r="K574" s="101"/>
      <c r="L574" s="241"/>
      <c r="M574" s="241"/>
      <c r="N574" s="241"/>
      <c r="O574" s="241"/>
      <c r="P574" s="22"/>
      <c r="Q574" s="22"/>
      <c r="R574" s="22"/>
    </row>
    <row r="575" spans="1:18">
      <c r="A575" s="277"/>
      <c r="B575" s="19"/>
      <c r="C575" s="19"/>
      <c r="D575" s="19"/>
      <c r="E575" s="19"/>
      <c r="F575" s="19"/>
      <c r="G575" s="19"/>
      <c r="H575" s="15"/>
      <c r="I575" s="15"/>
      <c r="L575" s="241"/>
      <c r="M575" s="241"/>
      <c r="N575" s="241"/>
      <c r="O575" s="241"/>
      <c r="P575" s="22"/>
      <c r="Q575" s="22"/>
      <c r="R575" s="22"/>
    </row>
    <row r="576" spans="1:18">
      <c r="A576" s="277"/>
      <c r="B576" s="19"/>
      <c r="C576" s="4"/>
      <c r="D576" s="4"/>
      <c r="F576" s="4"/>
      <c r="G576" s="4"/>
      <c r="H576" s="308"/>
      <c r="I576" s="308"/>
      <c r="J576" s="74" t="s">
        <v>68</v>
      </c>
      <c r="K576" s="167"/>
      <c r="L576" s="241"/>
      <c r="M576" s="241"/>
      <c r="N576" s="241"/>
      <c r="O576" s="241"/>
      <c r="P576" s="22"/>
      <c r="Q576" s="22"/>
      <c r="R576" s="22"/>
    </row>
    <row r="577" spans="1:51">
      <c r="A577" s="277"/>
      <c r="B577" s="2"/>
      <c r="C577" s="60"/>
      <c r="D577" s="4"/>
      <c r="F577" s="4"/>
      <c r="G577" s="4"/>
      <c r="H577" s="308"/>
      <c r="I577" s="65" t="s">
        <v>1526</v>
      </c>
      <c r="J577" s="66"/>
      <c r="K577" s="168"/>
      <c r="L577" s="241"/>
      <c r="M577" s="241"/>
      <c r="N577" s="241"/>
      <c r="O577" s="241"/>
      <c r="P577" s="22"/>
      <c r="Q577" s="22"/>
      <c r="R577" s="22"/>
    </row>
    <row r="578" spans="1:51" s="112" customFormat="1" ht="56.1" customHeight="1">
      <c r="A578" s="369" t="s">
        <v>1312</v>
      </c>
      <c r="B578" s="108"/>
      <c r="C578" s="404" t="s">
        <v>483</v>
      </c>
      <c r="D578" s="405"/>
      <c r="E578" s="405"/>
      <c r="F578" s="405"/>
      <c r="G578" s="405"/>
      <c r="H578" s="406"/>
      <c r="I578" s="116" t="s">
        <v>484</v>
      </c>
      <c r="J578" s="180">
        <v>0</v>
      </c>
      <c r="K578" s="251" t="str">
        <f>IF(OR(COUNTIF(J578,"未確認")&gt;0,COUNTIF(J578,"*")&gt;0),"※","")</f>
        <v/>
      </c>
      <c r="L578" s="241"/>
      <c r="M578" s="241"/>
      <c r="N578" s="241"/>
      <c r="O578" s="241"/>
      <c r="P578" s="22"/>
      <c r="Q578" s="22"/>
      <c r="R578" s="22"/>
    </row>
    <row r="579" spans="1:51" s="112" customFormat="1" ht="70.150000000000006" customHeight="1">
      <c r="A579" s="369" t="s">
        <v>1313</v>
      </c>
      <c r="B579" s="113"/>
      <c r="C579" s="404" t="s">
        <v>485</v>
      </c>
      <c r="D579" s="535"/>
      <c r="E579" s="535"/>
      <c r="F579" s="535"/>
      <c r="G579" s="535"/>
      <c r="H579" s="536"/>
      <c r="I579" s="116" t="s">
        <v>486</v>
      </c>
      <c r="J579" s="180">
        <v>0</v>
      </c>
      <c r="K579" s="251" t="str">
        <f t="shared" ref="K579:K581" si="16">IF(OR(COUNTIF(J579,"未確認")&gt;0,COUNTIF(J579,"*")&gt;0),"※","")</f>
        <v/>
      </c>
      <c r="L579" s="241"/>
      <c r="M579" s="241"/>
      <c r="N579" s="241"/>
      <c r="O579" s="241"/>
      <c r="P579" s="22"/>
      <c r="Q579" s="22"/>
      <c r="R579" s="22"/>
    </row>
    <row r="580" spans="1:51" s="112" customFormat="1" ht="70.150000000000006" customHeight="1">
      <c r="A580" s="369" t="s">
        <v>1314</v>
      </c>
      <c r="B580" s="113"/>
      <c r="C580" s="404" t="s">
        <v>645</v>
      </c>
      <c r="D580" s="540"/>
      <c r="E580" s="540"/>
      <c r="F580" s="540"/>
      <c r="G580" s="540"/>
      <c r="H580" s="541"/>
      <c r="I580" s="116" t="s">
        <v>488</v>
      </c>
      <c r="J580" s="180">
        <v>0</v>
      </c>
      <c r="K580" s="251" t="str">
        <f t="shared" si="16"/>
        <v/>
      </c>
      <c r="L580" s="59"/>
      <c r="M580" s="262"/>
      <c r="N580" s="241"/>
      <c r="O580" s="241"/>
      <c r="P580" s="22"/>
      <c r="Q580" s="22"/>
      <c r="R580" s="22"/>
    </row>
    <row r="581" spans="1:51" s="112" customFormat="1" ht="70.150000000000006" customHeight="1">
      <c r="A581" s="369" t="s">
        <v>1315</v>
      </c>
      <c r="B581" s="113"/>
      <c r="C581" s="404" t="s">
        <v>646</v>
      </c>
      <c r="D581" s="405"/>
      <c r="E581" s="405"/>
      <c r="F581" s="405"/>
      <c r="G581" s="405"/>
      <c r="H581" s="406"/>
      <c r="I581" s="116" t="s">
        <v>490</v>
      </c>
      <c r="J581" s="180">
        <v>0</v>
      </c>
      <c r="K581" s="251" t="str">
        <f t="shared" si="16"/>
        <v/>
      </c>
      <c r="L581" s="59"/>
      <c r="M581" s="262"/>
      <c r="N581" s="241"/>
      <c r="O581" s="241"/>
      <c r="P581" s="22"/>
      <c r="Q581" s="22"/>
      <c r="R581" s="22"/>
    </row>
    <row r="582" spans="1:51" s="1" customFormat="1">
      <c r="A582" s="277"/>
      <c r="B582" s="19"/>
      <c r="C582" s="19"/>
      <c r="D582" s="19"/>
      <c r="E582" s="19"/>
      <c r="F582" s="19"/>
      <c r="G582" s="19"/>
      <c r="H582" s="15"/>
      <c r="I582" s="15"/>
      <c r="J582" s="87"/>
      <c r="K582" s="89"/>
      <c r="L582" s="241"/>
      <c r="M582" s="241"/>
      <c r="N582" s="241"/>
      <c r="O582" s="241"/>
      <c r="P582" s="22"/>
      <c r="Q582" s="22"/>
      <c r="R582" s="22"/>
    </row>
    <row r="583" spans="1:51" s="82" customFormat="1">
      <c r="A583" s="277"/>
      <c r="B583" s="83"/>
      <c r="C583" s="60"/>
      <c r="D583" s="60"/>
      <c r="E583" s="60"/>
      <c r="F583" s="60"/>
      <c r="G583" s="60"/>
      <c r="H583" s="90"/>
      <c r="I583" s="90"/>
      <c r="J583" s="87"/>
      <c r="K583" s="89"/>
      <c r="L583" s="89"/>
      <c r="M583" s="89"/>
      <c r="N583" s="89"/>
      <c r="O583" s="89"/>
      <c r="P583" s="22"/>
      <c r="Q583" s="22"/>
      <c r="R583" s="22"/>
    </row>
    <row r="584" spans="1:51" s="82" customFormat="1">
      <c r="A584" s="277"/>
      <c r="B584" s="113"/>
      <c r="C584" s="113"/>
      <c r="D584" s="60"/>
      <c r="E584" s="60"/>
      <c r="F584" s="60"/>
      <c r="G584" s="60"/>
      <c r="H584" s="90"/>
      <c r="I584" s="153" t="s">
        <v>279</v>
      </c>
      <c r="J584" s="87"/>
      <c r="K584" s="89"/>
      <c r="L584" s="89"/>
      <c r="M584" s="89"/>
      <c r="N584" s="89"/>
      <c r="O584" s="89"/>
      <c r="P584" s="89"/>
      <c r="Q584" s="89"/>
      <c r="R584" s="89"/>
      <c r="S584" s="89"/>
      <c r="T584" s="89"/>
      <c r="U584" s="89"/>
      <c r="V584" s="89"/>
      <c r="W584" s="89"/>
      <c r="X584" s="89"/>
      <c r="Y584" s="89"/>
      <c r="Z584" s="89"/>
      <c r="AA584" s="89"/>
      <c r="AB584" s="89"/>
      <c r="AC584" s="89"/>
      <c r="AD584" s="89"/>
      <c r="AE584" s="89"/>
      <c r="AF584" s="89"/>
      <c r="AG584" s="89"/>
      <c r="AH584" s="89"/>
      <c r="AI584" s="89"/>
      <c r="AJ584" s="89"/>
      <c r="AK584" s="89"/>
      <c r="AL584" s="89"/>
      <c r="AM584" s="89"/>
      <c r="AN584" s="89"/>
      <c r="AO584" s="89"/>
      <c r="AP584" s="89"/>
      <c r="AQ584" s="89"/>
      <c r="AR584" s="89"/>
      <c r="AS584" s="89"/>
      <c r="AT584" s="89"/>
      <c r="AU584" s="89"/>
      <c r="AV584" s="89"/>
      <c r="AW584" s="89"/>
      <c r="AX584" s="89"/>
      <c r="AY584" s="89"/>
    </row>
    <row r="585" spans="1:51" s="82" customFormat="1" ht="36.75" customHeight="1">
      <c r="A585" s="277"/>
      <c r="B585" s="113"/>
      <c r="C585" s="113"/>
      <c r="D585" s="60"/>
      <c r="E585" s="60"/>
      <c r="F585" s="60"/>
      <c r="G585" s="60"/>
      <c r="H585" s="90"/>
      <c r="I585" s="90"/>
      <c r="J585" s="87"/>
      <c r="K585" s="89"/>
      <c r="L585" s="89"/>
      <c r="M585" s="89"/>
      <c r="N585" s="89"/>
      <c r="O585" s="89"/>
      <c r="P585" s="22"/>
      <c r="Q585" s="22"/>
      <c r="R585" s="22"/>
    </row>
    <row r="586" spans="1:51" s="82" customFormat="1">
      <c r="A586" s="277"/>
      <c r="B586" s="113"/>
      <c r="C586" s="113"/>
      <c r="D586" s="60"/>
      <c r="E586" s="60"/>
      <c r="F586" s="60"/>
      <c r="G586" s="60"/>
      <c r="H586" s="90"/>
      <c r="I586" s="90"/>
      <c r="J586" s="87"/>
      <c r="K586" s="89"/>
      <c r="L586" s="89"/>
      <c r="M586" s="89"/>
      <c r="N586" s="89"/>
      <c r="O586" s="89"/>
      <c r="P586" s="22"/>
      <c r="Q586" s="22"/>
      <c r="R586" s="22"/>
    </row>
    <row r="587" spans="1:51" s="112" customFormat="1">
      <c r="A587" s="371"/>
      <c r="B587" s="156"/>
      <c r="C587" s="3"/>
      <c r="D587" s="3"/>
      <c r="E587" s="4"/>
      <c r="F587" s="3"/>
      <c r="G587" s="3"/>
      <c r="H587" s="5"/>
      <c r="I587" s="5"/>
      <c r="J587" s="6"/>
      <c r="K587" s="130"/>
      <c r="L587" s="6"/>
      <c r="M587" s="6"/>
      <c r="N587" s="209"/>
      <c r="O587" s="209"/>
    </row>
    <row r="588" spans="1:51" s="112" customFormat="1">
      <c r="A588" s="371"/>
      <c r="B588" s="156"/>
      <c r="C588" s="3"/>
      <c r="D588" s="3"/>
      <c r="E588" s="4"/>
      <c r="F588" s="3"/>
      <c r="G588" s="3"/>
      <c r="H588" s="5"/>
      <c r="I588" s="5"/>
      <c r="J588" s="6"/>
      <c r="K588" s="130"/>
      <c r="L588" s="6"/>
      <c r="M588" s="6"/>
      <c r="N588" s="209"/>
      <c r="O588" s="209"/>
    </row>
    <row r="589" spans="1:51" s="112" customFormat="1">
      <c r="A589" s="371"/>
      <c r="B589" s="156"/>
      <c r="C589" s="3"/>
      <c r="D589" s="3"/>
      <c r="E589" s="4"/>
      <c r="F589" s="3"/>
      <c r="G589" s="3"/>
      <c r="H589" s="5"/>
      <c r="I589" s="5"/>
      <c r="J589" s="6"/>
      <c r="K589" s="130"/>
      <c r="L589" s="6"/>
      <c r="M589" s="6"/>
      <c r="N589" s="209"/>
      <c r="O589" s="209"/>
    </row>
    <row r="590" spans="1:51" s="112" customFormat="1">
      <c r="A590" s="371"/>
      <c r="B590" s="156"/>
      <c r="C590" s="3"/>
      <c r="D590" s="3"/>
      <c r="E590" s="4"/>
      <c r="F590" s="3"/>
      <c r="G590" s="3"/>
      <c r="H590" s="5"/>
      <c r="I590" s="5"/>
      <c r="J590" s="6"/>
      <c r="K590" s="130"/>
      <c r="L590" s="6"/>
      <c r="M590" s="6"/>
      <c r="N590" s="209"/>
      <c r="O590" s="209"/>
    </row>
    <row r="591" spans="1:51" s="112" customFormat="1">
      <c r="A591" s="371"/>
      <c r="B591" s="156"/>
      <c r="C591" s="3"/>
      <c r="D591" s="3"/>
      <c r="E591" s="4"/>
      <c r="F591" s="3"/>
      <c r="G591" s="3"/>
      <c r="H591" s="5"/>
      <c r="I591" s="5"/>
      <c r="J591" s="6"/>
      <c r="K591" s="130"/>
      <c r="L591" s="6"/>
      <c r="M591" s="6"/>
      <c r="N591" s="209"/>
      <c r="O591" s="209"/>
    </row>
    <row r="592" spans="1:51" s="112" customFormat="1">
      <c r="A592" s="371"/>
      <c r="B592" s="156"/>
      <c r="C592" s="3"/>
      <c r="D592" s="3"/>
      <c r="E592" s="4"/>
      <c r="F592" s="3"/>
      <c r="G592" s="3"/>
      <c r="H592" s="5"/>
      <c r="I592" s="5"/>
      <c r="J592" s="6"/>
      <c r="K592" s="130"/>
      <c r="L592" s="6"/>
      <c r="M592" s="6"/>
      <c r="N592" s="209"/>
      <c r="O592" s="209"/>
    </row>
    <row r="593" spans="1:15" s="112" customFormat="1">
      <c r="A593" s="371"/>
      <c r="B593" s="156"/>
      <c r="C593" s="3"/>
      <c r="D593" s="3"/>
      <c r="E593" s="4"/>
      <c r="F593" s="3"/>
      <c r="G593" s="3"/>
      <c r="H593" s="5"/>
      <c r="I593" s="5"/>
      <c r="J593" s="6"/>
      <c r="K593" s="130"/>
      <c r="L593" s="6"/>
      <c r="M593" s="6"/>
      <c r="N593" s="209"/>
      <c r="O593" s="209"/>
    </row>
    <row r="594" spans="1:15" s="112" customFormat="1">
      <c r="A594" s="371"/>
      <c r="B594" s="156"/>
      <c r="C594" s="3"/>
      <c r="D594" s="3"/>
      <c r="E594" s="4"/>
      <c r="F594" s="3"/>
      <c r="G594" s="3"/>
      <c r="H594" s="5"/>
      <c r="I594" s="5"/>
      <c r="J594" s="6"/>
      <c r="K594" s="130"/>
      <c r="L594" s="6"/>
      <c r="M594" s="6"/>
      <c r="N594" s="209"/>
      <c r="O594" s="209"/>
    </row>
    <row r="595" spans="1:15" s="112" customFormat="1">
      <c r="A595" s="371"/>
      <c r="B595" s="156"/>
      <c r="C595" s="3"/>
      <c r="D595" s="3"/>
      <c r="E595" s="4"/>
      <c r="F595" s="3"/>
      <c r="G595" s="3"/>
      <c r="H595" s="5"/>
      <c r="I595" s="5"/>
      <c r="J595" s="6"/>
      <c r="K595" s="130"/>
      <c r="L595" s="6"/>
      <c r="M595" s="6"/>
      <c r="N595" s="209"/>
      <c r="O595" s="209"/>
    </row>
    <row r="596" spans="1:15" s="112" customFormat="1">
      <c r="A596" s="371"/>
      <c r="B596" s="156"/>
      <c r="C596" s="3"/>
      <c r="D596" s="3"/>
      <c r="E596" s="4"/>
      <c r="F596" s="3"/>
      <c r="G596" s="3"/>
      <c r="H596" s="5"/>
      <c r="I596" s="5"/>
      <c r="J596" s="6"/>
      <c r="K596" s="130"/>
      <c r="L596" s="6"/>
      <c r="M596" s="6"/>
      <c r="N596" s="209"/>
      <c r="O596" s="209"/>
    </row>
    <row r="597" spans="1:15" s="112" customFormat="1">
      <c r="A597" s="371"/>
      <c r="B597" s="156"/>
      <c r="C597" s="3"/>
      <c r="D597" s="3"/>
      <c r="E597" s="4"/>
      <c r="F597" s="3"/>
      <c r="G597" s="3"/>
      <c r="H597" s="5"/>
      <c r="I597" s="5"/>
      <c r="J597" s="6"/>
      <c r="K597" s="130"/>
      <c r="L597" s="6"/>
      <c r="M597" s="6"/>
      <c r="N597" s="209"/>
      <c r="O597" s="209"/>
    </row>
    <row r="598" spans="1:15" s="112" customFormat="1">
      <c r="A598" s="371"/>
      <c r="B598" s="156"/>
      <c r="C598" s="3"/>
      <c r="D598" s="3"/>
      <c r="E598" s="4"/>
      <c r="F598" s="3"/>
      <c r="G598" s="3"/>
      <c r="H598" s="5"/>
      <c r="I598" s="5"/>
      <c r="J598" s="6"/>
      <c r="K598" s="130"/>
      <c r="L598" s="6"/>
      <c r="M598" s="6"/>
      <c r="N598" s="209"/>
      <c r="O598" s="209"/>
    </row>
    <row r="599" spans="1:15" s="112" customFormat="1">
      <c r="A599" s="371"/>
      <c r="B599" s="156"/>
      <c r="C599" s="3"/>
      <c r="D599" s="3"/>
      <c r="E599" s="4"/>
      <c r="F599" s="3"/>
      <c r="G599" s="3"/>
      <c r="H599" s="5"/>
      <c r="I599" s="5"/>
      <c r="J599" s="6"/>
      <c r="K599" s="130"/>
      <c r="L599" s="6"/>
      <c r="M599" s="6"/>
      <c r="N599" s="209"/>
      <c r="O599" s="209"/>
    </row>
    <row r="600" spans="1:15" s="112" customFormat="1">
      <c r="A600" s="371"/>
      <c r="B600" s="156"/>
      <c r="C600" s="3"/>
      <c r="D600" s="3"/>
      <c r="E600" s="4"/>
      <c r="F600" s="3"/>
      <c r="G600" s="3"/>
      <c r="H600" s="5"/>
      <c r="I600" s="5"/>
      <c r="J600" s="6"/>
      <c r="K600" s="130"/>
      <c r="L600" s="6"/>
      <c r="M600" s="6"/>
      <c r="N600" s="209"/>
      <c r="O600" s="209"/>
    </row>
    <row r="601" spans="1:15" s="112" customFormat="1">
      <c r="A601" s="371"/>
      <c r="B601" s="156"/>
      <c r="C601" s="3"/>
      <c r="D601" s="3"/>
      <c r="E601" s="4"/>
      <c r="F601" s="3"/>
      <c r="G601" s="3"/>
      <c r="H601" s="5"/>
      <c r="I601" s="5"/>
      <c r="J601" s="6"/>
      <c r="K601" s="130"/>
      <c r="L601" s="6"/>
      <c r="M601" s="6"/>
      <c r="N601" s="209"/>
      <c r="O601" s="209"/>
    </row>
    <row r="602" spans="1:15" s="112" customFormat="1">
      <c r="A602" s="371"/>
      <c r="B602" s="156"/>
      <c r="C602" s="3"/>
      <c r="D602" s="3"/>
      <c r="E602" s="4"/>
      <c r="F602" s="3"/>
      <c r="G602" s="3"/>
      <c r="H602" s="5"/>
      <c r="I602" s="5"/>
      <c r="J602" s="6"/>
      <c r="K602" s="130"/>
      <c r="L602" s="6"/>
      <c r="M602" s="6"/>
      <c r="N602" s="209"/>
      <c r="O602" s="209"/>
    </row>
    <row r="603" spans="1:15" s="112" customFormat="1">
      <c r="A603" s="371"/>
      <c r="B603" s="156"/>
      <c r="C603" s="3"/>
      <c r="D603" s="3"/>
      <c r="E603" s="4"/>
      <c r="F603" s="3"/>
      <c r="G603" s="3"/>
      <c r="H603" s="5"/>
      <c r="I603" s="5"/>
      <c r="J603" s="6"/>
      <c r="K603" s="130"/>
      <c r="L603" s="6"/>
      <c r="M603" s="6"/>
      <c r="N603" s="209"/>
      <c r="O603" s="209"/>
    </row>
    <row r="604" spans="1:15" s="112" customFormat="1">
      <c r="A604" s="371"/>
      <c r="B604" s="9"/>
      <c r="C604" s="3"/>
      <c r="D604" s="3"/>
      <c r="E604" s="4"/>
      <c r="F604" s="3"/>
      <c r="G604" s="3"/>
      <c r="H604" s="5"/>
      <c r="I604" s="5"/>
      <c r="J604" s="6"/>
      <c r="K604" s="130"/>
      <c r="L604" s="6"/>
      <c r="M604" s="6"/>
      <c r="N604" s="209"/>
      <c r="O604" s="209"/>
    </row>
    <row r="605" spans="1:15" s="112" customFormat="1">
      <c r="A605" s="371"/>
      <c r="B605" s="9"/>
      <c r="C605" s="3"/>
      <c r="D605" s="3"/>
      <c r="E605" s="4"/>
      <c r="F605" s="3"/>
      <c r="G605" s="3"/>
      <c r="H605" s="5"/>
      <c r="I605" s="5"/>
      <c r="J605" s="6"/>
      <c r="K605" s="130"/>
      <c r="L605" s="6"/>
      <c r="M605" s="6"/>
      <c r="N605" s="209"/>
      <c r="O605" s="209"/>
    </row>
    <row r="606" spans="1:15" s="112" customFormat="1">
      <c r="A606" s="371"/>
      <c r="B606" s="9"/>
      <c r="C606" s="3"/>
      <c r="D606" s="3"/>
      <c r="E606" s="4"/>
      <c r="F606" s="3"/>
      <c r="G606" s="3"/>
      <c r="H606" s="5"/>
      <c r="I606" s="5"/>
      <c r="J606" s="6"/>
      <c r="K606" s="130"/>
      <c r="L606" s="6"/>
      <c r="M606" s="6"/>
      <c r="N606" s="209"/>
      <c r="O606" s="209"/>
    </row>
  </sheetData>
  <mergeCells count="384">
    <mergeCell ref="C569:H569"/>
    <mergeCell ref="C570:H570"/>
    <mergeCell ref="C578:H578"/>
    <mergeCell ref="C579:H579"/>
    <mergeCell ref="C580:H580"/>
    <mergeCell ref="C581:H581"/>
    <mergeCell ref="C556:H556"/>
    <mergeCell ref="C557:H557"/>
    <mergeCell ref="C558:H558"/>
    <mergeCell ref="C566:H566"/>
    <mergeCell ref="C567:H567"/>
    <mergeCell ref="C568:H568"/>
    <mergeCell ref="C544:H544"/>
    <mergeCell ref="C545:H545"/>
    <mergeCell ref="C546:H546"/>
    <mergeCell ref="I546:I548"/>
    <mergeCell ref="E547:H547"/>
    <mergeCell ref="E548:F548"/>
    <mergeCell ref="G548:H548"/>
    <mergeCell ref="C532:H532"/>
    <mergeCell ref="C533:H533"/>
    <mergeCell ref="C534:H534"/>
    <mergeCell ref="C535:H535"/>
    <mergeCell ref="C536:H536"/>
    <mergeCell ref="C537:H537"/>
    <mergeCell ref="E526:H526"/>
    <mergeCell ref="E527:H527"/>
    <mergeCell ref="E528:H528"/>
    <mergeCell ref="E529:H529"/>
    <mergeCell ref="E530:H530"/>
    <mergeCell ref="E531:H531"/>
    <mergeCell ref="C513:H513"/>
    <mergeCell ref="C514:H514"/>
    <mergeCell ref="C515:H515"/>
    <mergeCell ref="C523:H523"/>
    <mergeCell ref="E524:H524"/>
    <mergeCell ref="E525:H525"/>
    <mergeCell ref="C500:H500"/>
    <mergeCell ref="C508:H508"/>
    <mergeCell ref="C509:H509"/>
    <mergeCell ref="C510:H510"/>
    <mergeCell ref="C511:H511"/>
    <mergeCell ref="C512:H512"/>
    <mergeCell ref="C494:H494"/>
    <mergeCell ref="C495:H495"/>
    <mergeCell ref="C496:H496"/>
    <mergeCell ref="C497:H497"/>
    <mergeCell ref="C498:H498"/>
    <mergeCell ref="C499:H499"/>
    <mergeCell ref="C482:H482"/>
    <mergeCell ref="C490:H490"/>
    <mergeCell ref="I490:I492"/>
    <mergeCell ref="C491:H491"/>
    <mergeCell ref="C492:H492"/>
    <mergeCell ref="C493:H493"/>
    <mergeCell ref="C476:H476"/>
    <mergeCell ref="C477:H477"/>
    <mergeCell ref="C478:H478"/>
    <mergeCell ref="C479:H479"/>
    <mergeCell ref="C480:H480"/>
    <mergeCell ref="C481:H481"/>
    <mergeCell ref="C470:H470"/>
    <mergeCell ref="C471:H471"/>
    <mergeCell ref="C472:H472"/>
    <mergeCell ref="I472:I473"/>
    <mergeCell ref="E473:H473"/>
    <mergeCell ref="C474:H474"/>
    <mergeCell ref="I474:I475"/>
    <mergeCell ref="E475:H475"/>
    <mergeCell ref="C457:H457"/>
    <mergeCell ref="C458:H458"/>
    <mergeCell ref="C459:H459"/>
    <mergeCell ref="C467:H467"/>
    <mergeCell ref="C468:H468"/>
    <mergeCell ref="C469:H469"/>
    <mergeCell ref="C451:H451"/>
    <mergeCell ref="C452:H452"/>
    <mergeCell ref="C453:H453"/>
    <mergeCell ref="C454:H454"/>
    <mergeCell ref="C455:H455"/>
    <mergeCell ref="C456:H456"/>
    <mergeCell ref="C438:H438"/>
    <mergeCell ref="C439:H439"/>
    <mergeCell ref="C447:H447"/>
    <mergeCell ref="C448:H448"/>
    <mergeCell ref="C449:H449"/>
    <mergeCell ref="C450:H450"/>
    <mergeCell ref="C433:F433"/>
    <mergeCell ref="C434:H434"/>
    <mergeCell ref="C435:H435"/>
    <mergeCell ref="C436:H436"/>
    <mergeCell ref="I436:I437"/>
    <mergeCell ref="C437:H437"/>
    <mergeCell ref="C415:H415"/>
    <mergeCell ref="C416:H416"/>
    <mergeCell ref="C421:F421"/>
    <mergeCell ref="C422:H422"/>
    <mergeCell ref="C427:F427"/>
    <mergeCell ref="C428:H428"/>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L351:P351"/>
    <mergeCell ref="L352:P352"/>
    <mergeCell ref="L353:P353"/>
    <mergeCell ref="L354:P354"/>
    <mergeCell ref="L355:P355"/>
    <mergeCell ref="L356:P356"/>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2:H302"/>
    <mergeCell ref="E303:H303"/>
    <mergeCell ref="L274:P274"/>
    <mergeCell ref="L275:P275"/>
    <mergeCell ref="C285:C289"/>
    <mergeCell ref="D285:H285"/>
    <mergeCell ref="I285:I289"/>
    <mergeCell ref="D286:D287"/>
    <mergeCell ref="E286:H286"/>
    <mergeCell ref="E287:H287"/>
    <mergeCell ref="D288:H288"/>
    <mergeCell ref="D289:H289"/>
    <mergeCell ref="C261:H265"/>
    <mergeCell ref="I261:I265"/>
    <mergeCell ref="L270:P270"/>
    <mergeCell ref="L271:P271"/>
    <mergeCell ref="L272:P272"/>
    <mergeCell ref="L273:P273"/>
    <mergeCell ref="E238:H238"/>
    <mergeCell ref="C246:H246"/>
    <mergeCell ref="I246:I252"/>
    <mergeCell ref="C247:H247"/>
    <mergeCell ref="C248:H248"/>
    <mergeCell ref="C249:H249"/>
    <mergeCell ref="C250:H250"/>
    <mergeCell ref="C251:H251"/>
    <mergeCell ref="C252:H25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6"/>
  <hyperlinks>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I584" location="診療所!B61" display="メニューへ戻る"/>
    <hyperlink ref="J73:O73" location="診療所!B361" display="・手術の状況"/>
    <hyperlink ref="J74:O74" location="診療所!B397" display="・がん、脳卒中、心筋梗塞、分娩、精神医療への対応状況"/>
    <hyperlink ref="J75:O75" location="診療所!B443" display="・重症患者への対応状況"/>
    <hyperlink ref="J76:O76" location="診療所!B463" display="・救急医療の実施状況"/>
    <hyperlink ref="J77:O77" location="診療所!B486" display="・急性期後の支援、在宅復帰の支援の状況"/>
    <hyperlink ref="J78:L78" location="診療所!B504" display="・全身管理の状況"/>
    <hyperlink ref="J79:L79" location="診療所!B519" display="・リハビリテーションの実施状況"/>
    <hyperlink ref="J80:L80" location="診療所!B552" display="・長期療養患者の受入状況"/>
    <hyperlink ref="J81:L81" location="診療所!B562" display="・重度の障害児等の受入状況"/>
    <hyperlink ref="J82:L82" location="診療所!B574"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1"/>
  <headerFooter>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西北五圏域</vt:lpstr>
      <vt:lpstr>つがる西北五広域連合つがる総合病院</vt:lpstr>
      <vt:lpstr>つがる西北五広域連合かなぎ病院</vt:lpstr>
      <vt:lpstr>つがる西北五広域連合鰺ヶ沢病院</vt:lpstr>
      <vt:lpstr>医療法人慈仁会尾野病院</vt:lpstr>
      <vt:lpstr>医療法人白生会胃腸病院</vt:lpstr>
      <vt:lpstr>医療法人済生堂　増田病院</vt:lpstr>
      <vt:lpstr>医療法人誠仁会尾野病院</vt:lpstr>
      <vt:lpstr>三上眼科医院</vt:lpstr>
      <vt:lpstr>川崎胃腸科内科医院</vt:lpstr>
      <vt:lpstr>エルム女性クリニック</vt:lpstr>
      <vt:lpstr>医療法人敬生会越前医院</vt:lpstr>
      <vt:lpstr>加藤レディースクリニック</vt:lpstr>
      <vt:lpstr>エルム女性クリニック!Print_Area</vt:lpstr>
      <vt:lpstr>つがる西北五広域連合かなぎ病院!Print_Area</vt:lpstr>
      <vt:lpstr>つがる西北五広域連合つがる総合病院!Print_Area</vt:lpstr>
      <vt:lpstr>つがる西北五広域連合鰺ヶ沢病院!Print_Area</vt:lpstr>
      <vt:lpstr>医療法人敬生会越前医院!Print_Area</vt:lpstr>
      <vt:lpstr>'医療法人済生堂　増田病院'!Print_Area</vt:lpstr>
      <vt:lpstr>医療法人慈仁会尾野病院!Print_Area</vt:lpstr>
      <vt:lpstr>医療法人誠仁会尾野病院!Print_Area</vt:lpstr>
      <vt:lpstr>医療法人白生会胃腸病院!Print_Area</vt:lpstr>
      <vt:lpstr>加藤レディースクリニック!Print_Area</vt:lpstr>
      <vt:lpstr>三上眼科医院!Print_Area</vt:lpstr>
      <vt:lpstr>西北五圏域!Print_Area</vt:lpstr>
      <vt:lpstr>川崎胃腸科内科医院!Print_Area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2021-01-08T06:38:19Z</dcterms:modified>
</cp:coreProperties>
</file>